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7.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9.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0.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1.xml" ContentType="application/vnd.openxmlformats-officedocument.themeOverrid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Esther\Documents\My Documents\Online Data class\IncubatorHub 2025 Project\Excel\"/>
    </mc:Choice>
  </mc:AlternateContent>
  <xr:revisionPtr revIDLastSave="0" documentId="13_ncr:1_{84A85FD6-CEAA-4074-98C8-3A8D508D1FF1}" xr6:coauthVersionLast="47" xr6:coauthVersionMax="47" xr10:uidLastSave="{00000000-0000-0000-0000-000000000000}"/>
  <bookViews>
    <workbookView xWindow="-110" yWindow="-110" windowWidth="19420" windowHeight="10300" activeTab="2" xr2:uid="{04E2F42B-B0E7-C14E-A690-B41CAFCE17AF}"/>
  </bookViews>
  <sheets>
    <sheet name="amazon" sheetId="1" r:id="rId1"/>
    <sheet name="Pivots" sheetId="3" r:id="rId2"/>
    <sheet name="Dashboard" sheetId="6" r:id="rId3"/>
    <sheet name="Each category" sheetId="2" state="hidden" r:id="rId4"/>
  </sheets>
  <definedNames>
    <definedName name="Slicer_rating">#N/A</definedName>
  </definedNames>
  <calcPr calcId="19102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N4" i="1" s="1"/>
  <c r="M5" i="1"/>
  <c r="N5" i="1" s="1"/>
  <c r="M6" i="1"/>
  <c r="M7" i="1"/>
  <c r="M8" i="1"/>
  <c r="N8" i="1" s="1"/>
  <c r="M9" i="1"/>
  <c r="N9" i="1" s="1"/>
  <c r="M10" i="1"/>
  <c r="M11" i="1"/>
  <c r="M12" i="1"/>
  <c r="N12" i="1" s="1"/>
  <c r="M13" i="1"/>
  <c r="N13" i="1" s="1"/>
  <c r="M14" i="1"/>
  <c r="M15" i="1"/>
  <c r="M16" i="1"/>
  <c r="N16" i="1" s="1"/>
  <c r="M17" i="1"/>
  <c r="N17" i="1" s="1"/>
  <c r="M18" i="1"/>
  <c r="M19" i="1"/>
  <c r="N19" i="1" s="1"/>
  <c r="M20" i="1"/>
  <c r="M21" i="1"/>
  <c r="N21" i="1" s="1"/>
  <c r="M22" i="1"/>
  <c r="N22" i="1" s="1"/>
  <c r="M23" i="1"/>
  <c r="N23" i="1" s="1"/>
  <c r="M24" i="1"/>
  <c r="N24" i="1" s="1"/>
  <c r="M25" i="1"/>
  <c r="N25" i="1" s="1"/>
  <c r="M26" i="1"/>
  <c r="M27" i="1"/>
  <c r="N27" i="1" s="1"/>
  <c r="M28" i="1"/>
  <c r="M29" i="1"/>
  <c r="N29" i="1" s="1"/>
  <c r="M30" i="1"/>
  <c r="M31" i="1"/>
  <c r="N31" i="1" s="1"/>
  <c r="M32" i="1"/>
  <c r="M33" i="1"/>
  <c r="N33" i="1" s="1"/>
  <c r="M34" i="1"/>
  <c r="N34" i="1" s="1"/>
  <c r="M35" i="1"/>
  <c r="M36" i="1"/>
  <c r="M37" i="1"/>
  <c r="N37" i="1" s="1"/>
  <c r="M38" i="1"/>
  <c r="N38" i="1" s="1"/>
  <c r="M39" i="1"/>
  <c r="M40" i="1"/>
  <c r="M41" i="1"/>
  <c r="N41" i="1" s="1"/>
  <c r="M42" i="1"/>
  <c r="N42" i="1" s="1"/>
  <c r="M43" i="1"/>
  <c r="M44" i="1"/>
  <c r="N44" i="1" s="1"/>
  <c r="M45" i="1"/>
  <c r="N45" i="1" s="1"/>
  <c r="M46" i="1"/>
  <c r="M47" i="1"/>
  <c r="M48" i="1"/>
  <c r="N48" i="1" s="1"/>
  <c r="M49" i="1"/>
  <c r="N49" i="1" s="1"/>
  <c r="M50" i="1"/>
  <c r="M51" i="1"/>
  <c r="M52" i="1"/>
  <c r="N52" i="1" s="1"/>
  <c r="M53" i="1"/>
  <c r="N53" i="1" s="1"/>
  <c r="M54" i="1"/>
  <c r="M55" i="1"/>
  <c r="M56" i="1"/>
  <c r="N56" i="1" s="1"/>
  <c r="M57" i="1"/>
  <c r="N57" i="1" s="1"/>
  <c r="M58" i="1"/>
  <c r="M59" i="1"/>
  <c r="M60" i="1"/>
  <c r="N60" i="1" s="1"/>
  <c r="M61" i="1"/>
  <c r="N61" i="1" s="1"/>
  <c r="M62" i="1"/>
  <c r="M63" i="1"/>
  <c r="M64" i="1"/>
  <c r="N64" i="1" s="1"/>
  <c r="M65" i="1"/>
  <c r="N65" i="1" s="1"/>
  <c r="M66" i="1"/>
  <c r="M67" i="1"/>
  <c r="N67" i="1" s="1"/>
  <c r="M68" i="1"/>
  <c r="M69" i="1"/>
  <c r="N69" i="1" s="1"/>
  <c r="M70" i="1"/>
  <c r="N70" i="1" s="1"/>
  <c r="M71" i="1"/>
  <c r="M72" i="1"/>
  <c r="N72" i="1" s="1"/>
  <c r="M73" i="1"/>
  <c r="N73" i="1" s="1"/>
  <c r="M74" i="1"/>
  <c r="N74" i="1" s="1"/>
  <c r="M75" i="1"/>
  <c r="M76" i="1"/>
  <c r="N76" i="1" s="1"/>
  <c r="M77" i="1"/>
  <c r="N77" i="1" s="1"/>
  <c r="M78" i="1"/>
  <c r="M79" i="1"/>
  <c r="N79" i="1" s="1"/>
  <c r="M80" i="1"/>
  <c r="N80" i="1" s="1"/>
  <c r="M81" i="1"/>
  <c r="N81" i="1" s="1"/>
  <c r="M82" i="1"/>
  <c r="M83" i="1"/>
  <c r="M84" i="1"/>
  <c r="N84" i="1" s="1"/>
  <c r="M85" i="1"/>
  <c r="N85" i="1" s="1"/>
  <c r="M86" i="1"/>
  <c r="M87" i="1"/>
  <c r="N87" i="1" s="1"/>
  <c r="M88" i="1"/>
  <c r="N88" i="1" s="1"/>
  <c r="M89" i="1"/>
  <c r="N89" i="1" s="1"/>
  <c r="M90" i="1"/>
  <c r="M91" i="1"/>
  <c r="M92" i="1"/>
  <c r="N92" i="1" s="1"/>
  <c r="M93" i="1"/>
  <c r="N93" i="1" s="1"/>
  <c r="M94" i="1"/>
  <c r="M95" i="1"/>
  <c r="M96" i="1"/>
  <c r="N96" i="1" s="1"/>
  <c r="M97" i="1"/>
  <c r="N97" i="1" s="1"/>
  <c r="M98" i="1"/>
  <c r="M99" i="1"/>
  <c r="N99" i="1" s="1"/>
  <c r="M100" i="1"/>
  <c r="N100" i="1" s="1"/>
  <c r="M101" i="1"/>
  <c r="N101" i="1" s="1"/>
  <c r="M102" i="1"/>
  <c r="M103" i="1"/>
  <c r="M104" i="1"/>
  <c r="N104" i="1" s="1"/>
  <c r="M105" i="1"/>
  <c r="N105" i="1" s="1"/>
  <c r="M106" i="1"/>
  <c r="M107" i="1"/>
  <c r="N107" i="1" s="1"/>
  <c r="M108" i="1"/>
  <c r="N108" i="1" s="1"/>
  <c r="M109" i="1"/>
  <c r="N109" i="1" s="1"/>
  <c r="M110" i="1"/>
  <c r="N110" i="1" s="1"/>
  <c r="M111" i="1"/>
  <c r="N111" i="1" s="1"/>
  <c r="M112" i="1"/>
  <c r="N112" i="1" s="1"/>
  <c r="M113" i="1"/>
  <c r="N113" i="1" s="1"/>
  <c r="M114" i="1"/>
  <c r="N114" i="1" s="1"/>
  <c r="M115" i="1"/>
  <c r="M116" i="1"/>
  <c r="M117" i="1"/>
  <c r="N117" i="1" s="1"/>
  <c r="M118" i="1"/>
  <c r="N118" i="1" s="1"/>
  <c r="M119" i="1"/>
  <c r="M120" i="1"/>
  <c r="M121" i="1"/>
  <c r="N121" i="1" s="1"/>
  <c r="M122" i="1"/>
  <c r="N122" i="1" s="1"/>
  <c r="M123" i="1"/>
  <c r="M124" i="1"/>
  <c r="M125" i="1"/>
  <c r="N125" i="1" s="1"/>
  <c r="M126" i="1"/>
  <c r="N126" i="1" s="1"/>
  <c r="M127" i="1"/>
  <c r="M128" i="1"/>
  <c r="N128" i="1" s="1"/>
  <c r="M129" i="1"/>
  <c r="N129" i="1" s="1"/>
  <c r="M130" i="1"/>
  <c r="N130" i="1" s="1"/>
  <c r="M131" i="1"/>
  <c r="M132" i="1"/>
  <c r="N132" i="1" s="1"/>
  <c r="M133" i="1"/>
  <c r="N133" i="1" s="1"/>
  <c r="M134" i="1"/>
  <c r="N134" i="1" s="1"/>
  <c r="M135" i="1"/>
  <c r="M136" i="1"/>
  <c r="M137" i="1"/>
  <c r="N137" i="1" s="1"/>
  <c r="M138" i="1"/>
  <c r="N138" i="1" s="1"/>
  <c r="M139" i="1"/>
  <c r="M140" i="1"/>
  <c r="N140" i="1" s="1"/>
  <c r="M141" i="1"/>
  <c r="N141" i="1" s="1"/>
  <c r="M142" i="1"/>
  <c r="N142" i="1" s="1"/>
  <c r="M143" i="1"/>
  <c r="M144" i="1"/>
  <c r="N144" i="1" s="1"/>
  <c r="M145" i="1"/>
  <c r="N145" i="1" s="1"/>
  <c r="M146" i="1"/>
  <c r="M147" i="1"/>
  <c r="M148" i="1"/>
  <c r="N148" i="1" s="1"/>
  <c r="M149" i="1"/>
  <c r="N149" i="1" s="1"/>
  <c r="M150" i="1"/>
  <c r="N150" i="1" s="1"/>
  <c r="M151" i="1"/>
  <c r="M152" i="1"/>
  <c r="M153" i="1"/>
  <c r="N153" i="1" s="1"/>
  <c r="M154" i="1"/>
  <c r="N154" i="1" s="1"/>
  <c r="M155" i="1"/>
  <c r="M156" i="1"/>
  <c r="N156" i="1" s="1"/>
  <c r="M157" i="1"/>
  <c r="N157" i="1" s="1"/>
  <c r="M158" i="1"/>
  <c r="N158" i="1" s="1"/>
  <c r="M159" i="1"/>
  <c r="M160" i="1"/>
  <c r="M161" i="1"/>
  <c r="N161" i="1" s="1"/>
  <c r="M162" i="1"/>
  <c r="M163" i="1"/>
  <c r="M164" i="1"/>
  <c r="M165" i="1"/>
  <c r="N165" i="1" s="1"/>
  <c r="M166" i="1"/>
  <c r="M167" i="1"/>
  <c r="M168" i="1"/>
  <c r="N168" i="1" s="1"/>
  <c r="M169" i="1"/>
  <c r="N169" i="1" s="1"/>
  <c r="M170" i="1"/>
  <c r="M171" i="1"/>
  <c r="M172" i="1"/>
  <c r="N172" i="1" s="1"/>
  <c r="M173" i="1"/>
  <c r="N173" i="1" s="1"/>
  <c r="M174" i="1"/>
  <c r="M175" i="1"/>
  <c r="N175" i="1" s="1"/>
  <c r="M176" i="1"/>
  <c r="M177" i="1"/>
  <c r="N177" i="1" s="1"/>
  <c r="M178" i="1"/>
  <c r="N178" i="1" s="1"/>
  <c r="M179" i="1"/>
  <c r="M180" i="1"/>
  <c r="N180" i="1" s="1"/>
  <c r="M181" i="1"/>
  <c r="N181" i="1" s="1"/>
  <c r="M182" i="1"/>
  <c r="N182" i="1" s="1"/>
  <c r="M183" i="1"/>
  <c r="M184" i="1"/>
  <c r="N184" i="1" s="1"/>
  <c r="M185" i="1"/>
  <c r="N185" i="1" s="1"/>
  <c r="M186" i="1"/>
  <c r="M187" i="1"/>
  <c r="M188" i="1"/>
  <c r="N188" i="1" s="1"/>
  <c r="M189" i="1"/>
  <c r="N189" i="1" s="1"/>
  <c r="M190" i="1"/>
  <c r="M191" i="1"/>
  <c r="N191" i="1" s="1"/>
  <c r="M192" i="1"/>
  <c r="N192" i="1" s="1"/>
  <c r="M193" i="1"/>
  <c r="N193" i="1" s="1"/>
  <c r="M194" i="1"/>
  <c r="M195" i="1"/>
  <c r="N195" i="1" s="1"/>
  <c r="M196" i="1"/>
  <c r="N196" i="1" s="1"/>
  <c r="M197" i="1"/>
  <c r="N197" i="1" s="1"/>
  <c r="M198" i="1"/>
  <c r="N198" i="1" s="1"/>
  <c r="M199" i="1"/>
  <c r="N199" i="1" s="1"/>
  <c r="M200" i="1"/>
  <c r="N200" i="1" s="1"/>
  <c r="M201" i="1"/>
  <c r="N201" i="1" s="1"/>
  <c r="M202" i="1"/>
  <c r="M203" i="1"/>
  <c r="N203" i="1" s="1"/>
  <c r="M204" i="1"/>
  <c r="N204" i="1" s="1"/>
  <c r="M205" i="1"/>
  <c r="N205" i="1" s="1"/>
  <c r="M206" i="1"/>
  <c r="N206" i="1" s="1"/>
  <c r="M207" i="1"/>
  <c r="M208" i="1"/>
  <c r="M209" i="1"/>
  <c r="N209" i="1" s="1"/>
  <c r="M210" i="1"/>
  <c r="N210" i="1" s="1"/>
  <c r="M211" i="1"/>
  <c r="M212" i="1"/>
  <c r="N212" i="1" s="1"/>
  <c r="M213" i="1"/>
  <c r="N213" i="1" s="1"/>
  <c r="M214" i="1"/>
  <c r="N214" i="1" s="1"/>
  <c r="M215" i="1"/>
  <c r="M216" i="1"/>
  <c r="N216" i="1" s="1"/>
  <c r="M217" i="1"/>
  <c r="N217" i="1" s="1"/>
  <c r="M218" i="1"/>
  <c r="N218" i="1" s="1"/>
  <c r="M219" i="1"/>
  <c r="M220" i="1"/>
  <c r="N220" i="1" s="1"/>
  <c r="M221" i="1"/>
  <c r="N221" i="1" s="1"/>
  <c r="M222" i="1"/>
  <c r="N222" i="1" s="1"/>
  <c r="M223" i="1"/>
  <c r="M224" i="1"/>
  <c r="N224" i="1" s="1"/>
  <c r="M225" i="1"/>
  <c r="N225" i="1" s="1"/>
  <c r="M226" i="1"/>
  <c r="N226" i="1" s="1"/>
  <c r="M227" i="1"/>
  <c r="M228" i="1"/>
  <c r="N228" i="1" s="1"/>
  <c r="M229" i="1"/>
  <c r="N229" i="1" s="1"/>
  <c r="M230" i="1"/>
  <c r="N230" i="1" s="1"/>
  <c r="M231" i="1"/>
  <c r="N231" i="1" s="1"/>
  <c r="M232" i="1"/>
  <c r="M233" i="1"/>
  <c r="N233" i="1" s="1"/>
  <c r="M234" i="1"/>
  <c r="M235" i="1"/>
  <c r="M236" i="1"/>
  <c r="N236" i="1" s="1"/>
  <c r="M237" i="1"/>
  <c r="N237" i="1" s="1"/>
  <c r="M238" i="1"/>
  <c r="M239" i="1"/>
  <c r="M240" i="1"/>
  <c r="N240" i="1" s="1"/>
  <c r="M241" i="1"/>
  <c r="N241" i="1" s="1"/>
  <c r="M242" i="1"/>
  <c r="M243" i="1"/>
  <c r="N243" i="1" s="1"/>
  <c r="M244" i="1"/>
  <c r="N244" i="1" s="1"/>
  <c r="M245" i="1"/>
  <c r="N245" i="1" s="1"/>
  <c r="M246" i="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M260" i="1"/>
  <c r="M261" i="1"/>
  <c r="N261" i="1" s="1"/>
  <c r="M262" i="1"/>
  <c r="N262" i="1" s="1"/>
  <c r="M263" i="1"/>
  <c r="M264" i="1"/>
  <c r="N264" i="1" s="1"/>
  <c r="M265" i="1"/>
  <c r="N265" i="1" s="1"/>
  <c r="M266" i="1"/>
  <c r="N266" i="1" s="1"/>
  <c r="M267" i="1"/>
  <c r="M268" i="1"/>
  <c r="N268" i="1" s="1"/>
  <c r="M269" i="1"/>
  <c r="N269" i="1" s="1"/>
  <c r="M270" i="1"/>
  <c r="N270" i="1" s="1"/>
  <c r="M271" i="1"/>
  <c r="M272" i="1"/>
  <c r="N272" i="1" s="1"/>
  <c r="M273" i="1"/>
  <c r="N273" i="1" s="1"/>
  <c r="M274" i="1"/>
  <c r="M275" i="1"/>
  <c r="M276" i="1"/>
  <c r="N276" i="1" s="1"/>
  <c r="M277" i="1"/>
  <c r="N277" i="1" s="1"/>
  <c r="M278" i="1"/>
  <c r="M279" i="1"/>
  <c r="N279" i="1" s="1"/>
  <c r="M280" i="1"/>
  <c r="M281" i="1"/>
  <c r="N281" i="1" s="1"/>
  <c r="M282" i="1"/>
  <c r="M283" i="1"/>
  <c r="M284" i="1"/>
  <c r="N284" i="1" s="1"/>
  <c r="M285" i="1"/>
  <c r="N285" i="1" s="1"/>
  <c r="M286" i="1"/>
  <c r="M287" i="1"/>
  <c r="M288" i="1"/>
  <c r="N288" i="1" s="1"/>
  <c r="M289" i="1"/>
  <c r="N289" i="1" s="1"/>
  <c r="M290" i="1"/>
  <c r="M291" i="1"/>
  <c r="M292" i="1"/>
  <c r="N292" i="1" s="1"/>
  <c r="M293" i="1"/>
  <c r="N293" i="1" s="1"/>
  <c r="M294" i="1"/>
  <c r="M295" i="1"/>
  <c r="M296" i="1"/>
  <c r="N296" i="1" s="1"/>
  <c r="M297" i="1"/>
  <c r="N297" i="1" s="1"/>
  <c r="M298" i="1"/>
  <c r="M299" i="1"/>
  <c r="M300" i="1"/>
  <c r="N300" i="1" s="1"/>
  <c r="M301" i="1"/>
  <c r="N301" i="1" s="1"/>
  <c r="M302" i="1"/>
  <c r="N302" i="1" s="1"/>
  <c r="M303" i="1"/>
  <c r="M304" i="1"/>
  <c r="N304" i="1" s="1"/>
  <c r="M305" i="1"/>
  <c r="N305" i="1" s="1"/>
  <c r="M306" i="1"/>
  <c r="N306" i="1" s="1"/>
  <c r="M307" i="1"/>
  <c r="M308" i="1"/>
  <c r="N308" i="1" s="1"/>
  <c r="M309" i="1"/>
  <c r="N309" i="1" s="1"/>
  <c r="M310" i="1"/>
  <c r="N310" i="1" s="1"/>
  <c r="M311" i="1"/>
  <c r="M312" i="1"/>
  <c r="N312" i="1" s="1"/>
  <c r="M313" i="1"/>
  <c r="N313" i="1" s="1"/>
  <c r="M314" i="1"/>
  <c r="M315" i="1"/>
  <c r="M316" i="1"/>
  <c r="N316" i="1" s="1"/>
  <c r="M317" i="1"/>
  <c r="N317" i="1" s="1"/>
  <c r="M318" i="1"/>
  <c r="M319" i="1"/>
  <c r="M320" i="1"/>
  <c r="N320" i="1" s="1"/>
  <c r="M321" i="1"/>
  <c r="N321" i="1" s="1"/>
  <c r="M322" i="1"/>
  <c r="M323" i="1"/>
  <c r="M324" i="1"/>
  <c r="N324" i="1" s="1"/>
  <c r="M325" i="1"/>
  <c r="N325" i="1" s="1"/>
  <c r="M326" i="1"/>
  <c r="M327" i="1"/>
  <c r="M328" i="1"/>
  <c r="N328" i="1" s="1"/>
  <c r="M329" i="1"/>
  <c r="N329" i="1" s="1"/>
  <c r="M330" i="1"/>
  <c r="M331" i="1"/>
  <c r="M332" i="1"/>
  <c r="N332" i="1" s="1"/>
  <c r="M333" i="1"/>
  <c r="N333" i="1" s="1"/>
  <c r="M334" i="1"/>
  <c r="M335" i="1"/>
  <c r="M336" i="1"/>
  <c r="M337" i="1"/>
  <c r="N337" i="1" s="1"/>
  <c r="M338" i="1"/>
  <c r="M339" i="1"/>
  <c r="N339" i="1" s="1"/>
  <c r="M340" i="1"/>
  <c r="N340" i="1" s="1"/>
  <c r="M341" i="1"/>
  <c r="N341" i="1" s="1"/>
  <c r="M342" i="1"/>
  <c r="M343" i="1"/>
  <c r="N343" i="1" s="1"/>
  <c r="M344" i="1"/>
  <c r="N344" i="1" s="1"/>
  <c r="M345" i="1"/>
  <c r="N345" i="1" s="1"/>
  <c r="M346" i="1"/>
  <c r="M347" i="1"/>
  <c r="N347" i="1" s="1"/>
  <c r="M348" i="1"/>
  <c r="N348" i="1" s="1"/>
  <c r="M349" i="1"/>
  <c r="N349" i="1" s="1"/>
  <c r="M350" i="1"/>
  <c r="M351" i="1"/>
  <c r="N351" i="1" s="1"/>
  <c r="M352" i="1"/>
  <c r="N352" i="1" s="1"/>
  <c r="M353" i="1"/>
  <c r="N353" i="1" s="1"/>
  <c r="M354" i="1"/>
  <c r="M355" i="1"/>
  <c r="M356" i="1"/>
  <c r="N356" i="1" s="1"/>
  <c r="M357" i="1"/>
  <c r="N357" i="1" s="1"/>
  <c r="M358" i="1"/>
  <c r="M359" i="1"/>
  <c r="M360" i="1"/>
  <c r="N360" i="1" s="1"/>
  <c r="M361" i="1"/>
  <c r="N361" i="1" s="1"/>
  <c r="M362" i="1"/>
  <c r="M363" i="1"/>
  <c r="M364" i="1"/>
  <c r="N364" i="1" s="1"/>
  <c r="M365" i="1"/>
  <c r="N365" i="1" s="1"/>
  <c r="M366" i="1"/>
  <c r="M367" i="1"/>
  <c r="M368" i="1"/>
  <c r="N368" i="1" s="1"/>
  <c r="M369" i="1"/>
  <c r="N369" i="1" s="1"/>
  <c r="M370" i="1"/>
  <c r="M371" i="1"/>
  <c r="M372" i="1"/>
  <c r="M373" i="1"/>
  <c r="N373" i="1" s="1"/>
  <c r="M374" i="1"/>
  <c r="N374" i="1" s="1"/>
  <c r="M375" i="1"/>
  <c r="N375" i="1" s="1"/>
  <c r="M376" i="1"/>
  <c r="N376" i="1" s="1"/>
  <c r="M377" i="1"/>
  <c r="N377" i="1" s="1"/>
  <c r="M378" i="1"/>
  <c r="M379" i="1"/>
  <c r="N379" i="1" s="1"/>
  <c r="M380" i="1"/>
  <c r="N380" i="1" s="1"/>
  <c r="M381" i="1"/>
  <c r="N381" i="1" s="1"/>
  <c r="M382" i="1"/>
  <c r="N382" i="1" s="1"/>
  <c r="M383" i="1"/>
  <c r="N383" i="1" s="1"/>
  <c r="M384" i="1"/>
  <c r="N384" i="1" s="1"/>
  <c r="M385" i="1"/>
  <c r="N385" i="1" s="1"/>
  <c r="M386" i="1"/>
  <c r="M387" i="1"/>
  <c r="N387" i="1" s="1"/>
  <c r="M388" i="1"/>
  <c r="N388" i="1" s="1"/>
  <c r="M389" i="1"/>
  <c r="N389" i="1" s="1"/>
  <c r="M390" i="1"/>
  <c r="N390" i="1" s="1"/>
  <c r="M391" i="1"/>
  <c r="N391" i="1" s="1"/>
  <c r="M392" i="1"/>
  <c r="N392" i="1" s="1"/>
  <c r="M393" i="1"/>
  <c r="N393" i="1" s="1"/>
  <c r="M394" i="1"/>
  <c r="M395" i="1"/>
  <c r="M396" i="1"/>
  <c r="N396" i="1" s="1"/>
  <c r="M397" i="1"/>
  <c r="N397" i="1" s="1"/>
  <c r="M398" i="1"/>
  <c r="M399" i="1"/>
  <c r="N399" i="1" s="1"/>
  <c r="M400" i="1"/>
  <c r="N400" i="1" s="1"/>
  <c r="M401" i="1"/>
  <c r="N401" i="1" s="1"/>
  <c r="M402" i="1"/>
  <c r="M403" i="1"/>
  <c r="N403" i="1" s="1"/>
  <c r="M404" i="1"/>
  <c r="N404" i="1" s="1"/>
  <c r="M405" i="1"/>
  <c r="N405" i="1" s="1"/>
  <c r="M406" i="1"/>
  <c r="N406" i="1" s="1"/>
  <c r="M407" i="1"/>
  <c r="M408" i="1"/>
  <c r="N408" i="1" s="1"/>
  <c r="M409" i="1"/>
  <c r="N409" i="1" s="1"/>
  <c r="M410" i="1"/>
  <c r="N410" i="1" s="1"/>
  <c r="M411" i="1"/>
  <c r="M412" i="1"/>
  <c r="N412" i="1" s="1"/>
  <c r="M413" i="1"/>
  <c r="N413" i="1" s="1"/>
  <c r="M414" i="1"/>
  <c r="N414" i="1" s="1"/>
  <c r="M415" i="1"/>
  <c r="M416" i="1"/>
  <c r="N416" i="1" s="1"/>
  <c r="M417" i="1"/>
  <c r="N417" i="1" s="1"/>
  <c r="M418" i="1"/>
  <c r="M419" i="1"/>
  <c r="M420" i="1"/>
  <c r="N420" i="1" s="1"/>
  <c r="M421" i="1"/>
  <c r="N421" i="1" s="1"/>
  <c r="M422" i="1"/>
  <c r="N422" i="1" s="1"/>
  <c r="M423" i="1"/>
  <c r="M424" i="1"/>
  <c r="N424" i="1" s="1"/>
  <c r="M425" i="1"/>
  <c r="N425" i="1" s="1"/>
  <c r="M426" i="1"/>
  <c r="M427" i="1"/>
  <c r="N427" i="1" s="1"/>
  <c r="M428" i="1"/>
  <c r="N428" i="1" s="1"/>
  <c r="M429" i="1"/>
  <c r="N429" i="1" s="1"/>
  <c r="M430" i="1"/>
  <c r="M431" i="1"/>
  <c r="N431" i="1" s="1"/>
  <c r="M432" i="1"/>
  <c r="N432" i="1" s="1"/>
  <c r="M433" i="1"/>
  <c r="N433" i="1" s="1"/>
  <c r="M434" i="1"/>
  <c r="M435" i="1"/>
  <c r="N435" i="1" s="1"/>
  <c r="M436" i="1"/>
  <c r="M437" i="1"/>
  <c r="N437" i="1" s="1"/>
  <c r="M438" i="1"/>
  <c r="M439" i="1"/>
  <c r="N439" i="1" s="1"/>
  <c r="M440" i="1"/>
  <c r="N440" i="1" s="1"/>
  <c r="M441" i="1"/>
  <c r="N441" i="1" s="1"/>
  <c r="M442" i="1"/>
  <c r="M443" i="1"/>
  <c r="N443" i="1" s="1"/>
  <c r="M444" i="1"/>
  <c r="M445" i="1"/>
  <c r="N445" i="1" s="1"/>
  <c r="M446" i="1"/>
  <c r="M447" i="1"/>
  <c r="N447" i="1" s="1"/>
  <c r="M448" i="1"/>
  <c r="N448" i="1" s="1"/>
  <c r="M449" i="1"/>
  <c r="N449" i="1" s="1"/>
  <c r="M450" i="1"/>
  <c r="N450" i="1" s="1"/>
  <c r="M451" i="1"/>
  <c r="M452" i="1"/>
  <c r="N452" i="1" s="1"/>
  <c r="M453" i="1"/>
  <c r="N453" i="1" s="1"/>
  <c r="M454" i="1"/>
  <c r="M455" i="1"/>
  <c r="M456" i="1"/>
  <c r="N456" i="1" s="1"/>
  <c r="M457" i="1"/>
  <c r="N457" i="1" s="1"/>
  <c r="M458" i="1"/>
  <c r="M459" i="1"/>
  <c r="M460" i="1"/>
  <c r="N460" i="1" s="1"/>
  <c r="M461" i="1"/>
  <c r="N461" i="1" s="1"/>
  <c r="M462" i="1"/>
  <c r="M463" i="1"/>
  <c r="N463" i="1" s="1"/>
  <c r="M464" i="1"/>
  <c r="M465" i="1"/>
  <c r="N465" i="1" s="1"/>
  <c r="M466" i="1"/>
  <c r="M467" i="1"/>
  <c r="N467" i="1" s="1"/>
  <c r="M468" i="1"/>
  <c r="N468" i="1" s="1"/>
  <c r="M469" i="1"/>
  <c r="N469" i="1" s="1"/>
  <c r="M470" i="1"/>
  <c r="M471" i="1"/>
  <c r="N471" i="1" s="1"/>
  <c r="M472" i="1"/>
  <c r="M473" i="1"/>
  <c r="N473" i="1" s="1"/>
  <c r="M474" i="1"/>
  <c r="N474" i="1" s="1"/>
  <c r="M475" i="1"/>
  <c r="M476" i="1"/>
  <c r="M477" i="1"/>
  <c r="N477" i="1" s="1"/>
  <c r="M478" i="1"/>
  <c r="M479" i="1"/>
  <c r="M480" i="1"/>
  <c r="M481" i="1"/>
  <c r="N481" i="1" s="1"/>
  <c r="M482" i="1"/>
  <c r="M483" i="1"/>
  <c r="M484" i="1"/>
  <c r="N484" i="1" s="1"/>
  <c r="M485" i="1"/>
  <c r="N485" i="1" s="1"/>
  <c r="M486" i="1"/>
  <c r="M487" i="1"/>
  <c r="M488" i="1"/>
  <c r="N488" i="1" s="1"/>
  <c r="M489" i="1"/>
  <c r="N489" i="1" s="1"/>
  <c r="M490" i="1"/>
  <c r="M491" i="1"/>
  <c r="M492" i="1"/>
  <c r="N492" i="1" s="1"/>
  <c r="M493" i="1"/>
  <c r="N493" i="1" s="1"/>
  <c r="M494" i="1"/>
  <c r="M495" i="1"/>
  <c r="M496" i="1"/>
  <c r="N496" i="1" s="1"/>
  <c r="M497" i="1"/>
  <c r="N497" i="1" s="1"/>
  <c r="M498" i="1"/>
  <c r="M499" i="1"/>
  <c r="N499" i="1" s="1"/>
  <c r="M500" i="1"/>
  <c r="M501" i="1"/>
  <c r="N501" i="1" s="1"/>
  <c r="M502" i="1"/>
  <c r="M503" i="1"/>
  <c r="N503" i="1" s="1"/>
  <c r="M504" i="1"/>
  <c r="N504" i="1" s="1"/>
  <c r="M505" i="1"/>
  <c r="N505" i="1" s="1"/>
  <c r="M506" i="1"/>
  <c r="M507" i="1"/>
  <c r="N507" i="1" s="1"/>
  <c r="M508" i="1"/>
  <c r="N508" i="1" s="1"/>
  <c r="M509" i="1"/>
  <c r="N509" i="1" s="1"/>
  <c r="M510" i="1"/>
  <c r="M511" i="1"/>
  <c r="N511" i="1" s="1"/>
  <c r="M512" i="1"/>
  <c r="M513" i="1"/>
  <c r="N513" i="1" s="1"/>
  <c r="M514" i="1"/>
  <c r="M515" i="1"/>
  <c r="N515" i="1" s="1"/>
  <c r="M516" i="1"/>
  <c r="N516" i="1" s="1"/>
  <c r="M517" i="1"/>
  <c r="N517" i="1" s="1"/>
  <c r="M518" i="1"/>
  <c r="N518" i="1" s="1"/>
  <c r="M519" i="1"/>
  <c r="N519" i="1" s="1"/>
  <c r="M520" i="1"/>
  <c r="N520" i="1" s="1"/>
  <c r="M521" i="1"/>
  <c r="N521" i="1" s="1"/>
  <c r="M522" i="1"/>
  <c r="N522" i="1" s="1"/>
  <c r="M523" i="1"/>
  <c r="N523" i="1" s="1"/>
  <c r="M524" i="1"/>
  <c r="M525" i="1"/>
  <c r="N525" i="1" s="1"/>
  <c r="M526" i="1"/>
  <c r="M527" i="1"/>
  <c r="N527" i="1" s="1"/>
  <c r="M528" i="1"/>
  <c r="N528" i="1" s="1"/>
  <c r="M529" i="1"/>
  <c r="N529" i="1" s="1"/>
  <c r="M530" i="1"/>
  <c r="N530" i="1" s="1"/>
  <c r="M531" i="1"/>
  <c r="N531" i="1" s="1"/>
  <c r="M532" i="1"/>
  <c r="M533" i="1"/>
  <c r="N533" i="1" s="1"/>
  <c r="M534" i="1"/>
  <c r="M535" i="1"/>
  <c r="M536" i="1"/>
  <c r="N536" i="1" s="1"/>
  <c r="M537" i="1"/>
  <c r="N537" i="1" s="1"/>
  <c r="M538" i="1"/>
  <c r="M539" i="1"/>
  <c r="M540" i="1"/>
  <c r="N540" i="1" s="1"/>
  <c r="M541" i="1"/>
  <c r="M542" i="1"/>
  <c r="M543" i="1"/>
  <c r="M544" i="1"/>
  <c r="N544" i="1" s="1"/>
  <c r="M545" i="1"/>
  <c r="N545" i="1" s="1"/>
  <c r="M546" i="1"/>
  <c r="M547" i="1"/>
  <c r="M548" i="1"/>
  <c r="N548" i="1" s="1"/>
  <c r="M549" i="1"/>
  <c r="N549" i="1" s="1"/>
  <c r="M550" i="1"/>
  <c r="N550" i="1" s="1"/>
  <c r="M551" i="1"/>
  <c r="M552" i="1"/>
  <c r="N552" i="1" s="1"/>
  <c r="M553" i="1"/>
  <c r="N553" i="1" s="1"/>
  <c r="M554" i="1"/>
  <c r="N554" i="1" s="1"/>
  <c r="M555" i="1"/>
  <c r="M556" i="1"/>
  <c r="N556" i="1" s="1"/>
  <c r="M557" i="1"/>
  <c r="N557" i="1" s="1"/>
  <c r="M558" i="1"/>
  <c r="M559" i="1"/>
  <c r="M560" i="1"/>
  <c r="N560" i="1" s="1"/>
  <c r="M561" i="1"/>
  <c r="N561" i="1" s="1"/>
  <c r="M562" i="1"/>
  <c r="M563" i="1"/>
  <c r="N563" i="1" s="1"/>
  <c r="M564" i="1"/>
  <c r="N564" i="1" s="1"/>
  <c r="M565" i="1"/>
  <c r="N565" i="1" s="1"/>
  <c r="M566" i="1"/>
  <c r="M567" i="1"/>
  <c r="M568" i="1"/>
  <c r="N568" i="1" s="1"/>
  <c r="M569" i="1"/>
  <c r="N569" i="1" s="1"/>
  <c r="M570" i="1"/>
  <c r="M571" i="1"/>
  <c r="N571" i="1" s="1"/>
  <c r="M572" i="1"/>
  <c r="N572" i="1" s="1"/>
  <c r="M573" i="1"/>
  <c r="N573" i="1" s="1"/>
  <c r="M574" i="1"/>
  <c r="M575" i="1"/>
  <c r="M576" i="1"/>
  <c r="N576" i="1" s="1"/>
  <c r="M577" i="1"/>
  <c r="N577" i="1" s="1"/>
  <c r="M578" i="1"/>
  <c r="M579" i="1"/>
  <c r="N579" i="1" s="1"/>
  <c r="M580" i="1"/>
  <c r="N580" i="1" s="1"/>
  <c r="M581" i="1"/>
  <c r="N581" i="1" s="1"/>
  <c r="M582" i="1"/>
  <c r="M583" i="1"/>
  <c r="N583" i="1" s="1"/>
  <c r="M584" i="1"/>
  <c r="N584" i="1" s="1"/>
  <c r="M585" i="1"/>
  <c r="N585" i="1" s="1"/>
  <c r="M586" i="1"/>
  <c r="M587" i="1"/>
  <c r="M588" i="1"/>
  <c r="N588" i="1" s="1"/>
  <c r="M589" i="1"/>
  <c r="N589" i="1" s="1"/>
  <c r="M590" i="1"/>
  <c r="M591" i="1"/>
  <c r="N591" i="1" s="1"/>
  <c r="M592" i="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M607" i="1"/>
  <c r="M608" i="1"/>
  <c r="M609" i="1"/>
  <c r="N609" i="1" s="1"/>
  <c r="M610" i="1"/>
  <c r="N610" i="1" s="1"/>
  <c r="M611" i="1"/>
  <c r="M612" i="1"/>
  <c r="N612" i="1" s="1"/>
  <c r="M613" i="1"/>
  <c r="N613" i="1" s="1"/>
  <c r="M614" i="1"/>
  <c r="N614" i="1" s="1"/>
  <c r="M615" i="1"/>
  <c r="M616" i="1"/>
  <c r="N616" i="1" s="1"/>
  <c r="M617" i="1"/>
  <c r="N617" i="1" s="1"/>
  <c r="M618" i="1"/>
  <c r="N618" i="1" s="1"/>
  <c r="M619" i="1"/>
  <c r="M620" i="1"/>
  <c r="N620" i="1" s="1"/>
  <c r="M621" i="1"/>
  <c r="N621" i="1" s="1"/>
  <c r="M622" i="1"/>
  <c r="N622" i="1" s="1"/>
  <c r="M623" i="1"/>
  <c r="M624" i="1"/>
  <c r="M625" i="1"/>
  <c r="N625" i="1" s="1"/>
  <c r="M626" i="1"/>
  <c r="M627" i="1"/>
  <c r="M628" i="1"/>
  <c r="N628" i="1" s="1"/>
  <c r="M629" i="1"/>
  <c r="N629" i="1" s="1"/>
  <c r="M630" i="1"/>
  <c r="M631" i="1"/>
  <c r="M632" i="1"/>
  <c r="N632" i="1" s="1"/>
  <c r="M633" i="1"/>
  <c r="N633" i="1" s="1"/>
  <c r="M634" i="1"/>
  <c r="M635" i="1"/>
  <c r="M636" i="1"/>
  <c r="M637" i="1"/>
  <c r="N637" i="1" s="1"/>
  <c r="M638" i="1"/>
  <c r="M639" i="1"/>
  <c r="M640" i="1"/>
  <c r="N640" i="1" s="1"/>
  <c r="M641" i="1"/>
  <c r="N641" i="1" s="1"/>
  <c r="M642" i="1"/>
  <c r="M643" i="1"/>
  <c r="M644" i="1"/>
  <c r="N644" i="1" s="1"/>
  <c r="M645" i="1"/>
  <c r="N645" i="1" s="1"/>
  <c r="M646" i="1"/>
  <c r="M647" i="1"/>
  <c r="M648" i="1"/>
  <c r="N648" i="1" s="1"/>
  <c r="M649" i="1"/>
  <c r="N649" i="1" s="1"/>
  <c r="M650" i="1"/>
  <c r="M651" i="1"/>
  <c r="M652" i="1"/>
  <c r="M653" i="1"/>
  <c r="N653" i="1" s="1"/>
  <c r="M654" i="1"/>
  <c r="M655" i="1"/>
  <c r="M656" i="1"/>
  <c r="N656" i="1" s="1"/>
  <c r="M657" i="1"/>
  <c r="N657" i="1" s="1"/>
  <c r="M658" i="1"/>
  <c r="M659" i="1"/>
  <c r="M660" i="1"/>
  <c r="N660" i="1" s="1"/>
  <c r="M661" i="1"/>
  <c r="N661" i="1" s="1"/>
  <c r="M662" i="1"/>
  <c r="M663" i="1"/>
  <c r="M664" i="1"/>
  <c r="N664" i="1" s="1"/>
  <c r="M665" i="1"/>
  <c r="N665" i="1" s="1"/>
  <c r="M666" i="1"/>
  <c r="M667" i="1"/>
  <c r="M668" i="1"/>
  <c r="N668" i="1" s="1"/>
  <c r="M669" i="1"/>
  <c r="N669" i="1" s="1"/>
  <c r="M670" i="1"/>
  <c r="M671" i="1"/>
  <c r="M672" i="1"/>
  <c r="N672" i="1" s="1"/>
  <c r="M673" i="1"/>
  <c r="N673" i="1" s="1"/>
  <c r="M674" i="1"/>
  <c r="N674" i="1" s="1"/>
  <c r="M675" i="1"/>
  <c r="M676" i="1"/>
  <c r="N676" i="1" s="1"/>
  <c r="M677" i="1"/>
  <c r="N677" i="1" s="1"/>
  <c r="M678" i="1"/>
  <c r="N678" i="1" s="1"/>
  <c r="M679" i="1"/>
  <c r="M680" i="1"/>
  <c r="M681" i="1"/>
  <c r="N681" i="1" s="1"/>
  <c r="M682" i="1"/>
  <c r="N682" i="1" s="1"/>
  <c r="M683" i="1"/>
  <c r="M684" i="1"/>
  <c r="N684" i="1" s="1"/>
  <c r="M685" i="1"/>
  <c r="N685" i="1" s="1"/>
  <c r="M686" i="1"/>
  <c r="N686" i="1" s="1"/>
  <c r="M687" i="1"/>
  <c r="M688" i="1"/>
  <c r="M689" i="1"/>
  <c r="N689" i="1" s="1"/>
  <c r="M690" i="1"/>
  <c r="N690" i="1" s="1"/>
  <c r="M691" i="1"/>
  <c r="M692" i="1"/>
  <c r="N692" i="1" s="1"/>
  <c r="M693" i="1"/>
  <c r="N693" i="1" s="1"/>
  <c r="M694" i="1"/>
  <c r="N694" i="1" s="1"/>
  <c r="M695" i="1"/>
  <c r="M696" i="1"/>
  <c r="N696" i="1" s="1"/>
  <c r="M697" i="1"/>
  <c r="N697" i="1" s="1"/>
  <c r="M698" i="1"/>
  <c r="N698" i="1" s="1"/>
  <c r="M699" i="1"/>
  <c r="M700" i="1"/>
  <c r="N700" i="1" s="1"/>
  <c r="M701" i="1"/>
  <c r="N701" i="1" s="1"/>
  <c r="M702" i="1"/>
  <c r="N702" i="1" s="1"/>
  <c r="M703" i="1"/>
  <c r="M704" i="1"/>
  <c r="M705" i="1"/>
  <c r="N705" i="1" s="1"/>
  <c r="M706" i="1"/>
  <c r="N706" i="1" s="1"/>
  <c r="M707" i="1"/>
  <c r="M708" i="1"/>
  <c r="M709" i="1"/>
  <c r="N709" i="1" s="1"/>
  <c r="M710" i="1"/>
  <c r="N710" i="1" s="1"/>
  <c r="M711" i="1"/>
  <c r="M712" i="1"/>
  <c r="N712" i="1" s="1"/>
  <c r="M713" i="1"/>
  <c r="N713" i="1" s="1"/>
  <c r="M714" i="1"/>
  <c r="N714" i="1" s="1"/>
  <c r="M715" i="1"/>
  <c r="M716" i="1"/>
  <c r="M717" i="1"/>
  <c r="N717" i="1" s="1"/>
  <c r="M718" i="1"/>
  <c r="N718" i="1" s="1"/>
  <c r="M719" i="1"/>
  <c r="M720" i="1"/>
  <c r="M721" i="1"/>
  <c r="N721" i="1" s="1"/>
  <c r="M722" i="1"/>
  <c r="N722" i="1" s="1"/>
  <c r="M723" i="1"/>
  <c r="M724" i="1"/>
  <c r="M725" i="1"/>
  <c r="N725" i="1" s="1"/>
  <c r="M726" i="1"/>
  <c r="N726" i="1" s="1"/>
  <c r="M727" i="1"/>
  <c r="M728" i="1"/>
  <c r="N728" i="1" s="1"/>
  <c r="M729" i="1"/>
  <c r="N729" i="1" s="1"/>
  <c r="M730" i="1"/>
  <c r="N730" i="1" s="1"/>
  <c r="M731" i="1"/>
  <c r="M732" i="1"/>
  <c r="N732" i="1" s="1"/>
  <c r="M733" i="1"/>
  <c r="N733" i="1" s="1"/>
  <c r="M734" i="1"/>
  <c r="N734" i="1" s="1"/>
  <c r="M735" i="1"/>
  <c r="M736" i="1"/>
  <c r="N736" i="1" s="1"/>
  <c r="M737" i="1"/>
  <c r="N737" i="1" s="1"/>
  <c r="M738" i="1"/>
  <c r="N738" i="1" s="1"/>
  <c r="M739" i="1"/>
  <c r="M740" i="1"/>
  <c r="N740" i="1" s="1"/>
  <c r="M741" i="1"/>
  <c r="N741" i="1" s="1"/>
  <c r="M742" i="1"/>
  <c r="N742" i="1" s="1"/>
  <c r="M743" i="1"/>
  <c r="M744" i="1"/>
  <c r="N744" i="1" s="1"/>
  <c r="M745" i="1"/>
  <c r="N745" i="1" s="1"/>
  <c r="M746" i="1"/>
  <c r="N746" i="1" s="1"/>
  <c r="M747" i="1"/>
  <c r="M748" i="1"/>
  <c r="N748" i="1" s="1"/>
  <c r="M749" i="1"/>
  <c r="N749" i="1" s="1"/>
  <c r="M750" i="1"/>
  <c r="N750" i="1" s="1"/>
  <c r="M751" i="1"/>
  <c r="M752" i="1"/>
  <c r="N752" i="1" s="1"/>
  <c r="M753" i="1"/>
  <c r="N753" i="1" s="1"/>
  <c r="M754" i="1"/>
  <c r="N754" i="1" s="1"/>
  <c r="M755" i="1"/>
  <c r="M756" i="1"/>
  <c r="N756" i="1" s="1"/>
  <c r="M757" i="1"/>
  <c r="N757" i="1" s="1"/>
  <c r="M758" i="1"/>
  <c r="N758" i="1" s="1"/>
  <c r="M759" i="1"/>
  <c r="M760" i="1"/>
  <c r="M761" i="1"/>
  <c r="N761" i="1" s="1"/>
  <c r="M762" i="1"/>
  <c r="M763" i="1"/>
  <c r="M764" i="1"/>
  <c r="N764" i="1" s="1"/>
  <c r="M765" i="1"/>
  <c r="N765" i="1" s="1"/>
  <c r="M766" i="1"/>
  <c r="M767" i="1"/>
  <c r="M768" i="1"/>
  <c r="N768" i="1" s="1"/>
  <c r="M769" i="1"/>
  <c r="N769" i="1" s="1"/>
  <c r="M770" i="1"/>
  <c r="M771" i="1"/>
  <c r="M772" i="1"/>
  <c r="N772" i="1" s="1"/>
  <c r="M773" i="1"/>
  <c r="N773" i="1" s="1"/>
  <c r="M774" i="1"/>
  <c r="M775" i="1"/>
  <c r="M776" i="1"/>
  <c r="N776" i="1" s="1"/>
  <c r="M777" i="1"/>
  <c r="N777" i="1" s="1"/>
  <c r="M778" i="1"/>
  <c r="M779" i="1"/>
  <c r="M780" i="1"/>
  <c r="N780" i="1" s="1"/>
  <c r="M781" i="1"/>
  <c r="N781" i="1" s="1"/>
  <c r="M782" i="1"/>
  <c r="M783" i="1"/>
  <c r="M784" i="1"/>
  <c r="N784" i="1" s="1"/>
  <c r="M785" i="1"/>
  <c r="N785" i="1" s="1"/>
  <c r="M786" i="1"/>
  <c r="M787" i="1"/>
  <c r="M788" i="1"/>
  <c r="N788" i="1" s="1"/>
  <c r="M789" i="1"/>
  <c r="N789" i="1" s="1"/>
  <c r="M790" i="1"/>
  <c r="M791" i="1"/>
  <c r="M792" i="1"/>
  <c r="N792" i="1" s="1"/>
  <c r="M793" i="1"/>
  <c r="N793" i="1" s="1"/>
  <c r="M794" i="1"/>
  <c r="M795" i="1"/>
  <c r="M796" i="1"/>
  <c r="M797" i="1"/>
  <c r="N797" i="1" s="1"/>
  <c r="M798" i="1"/>
  <c r="M799" i="1"/>
  <c r="M800" i="1"/>
  <c r="N800" i="1" s="1"/>
  <c r="M801" i="1"/>
  <c r="N801" i="1" s="1"/>
  <c r="M802" i="1"/>
  <c r="M803" i="1"/>
  <c r="M804" i="1"/>
  <c r="N804" i="1" s="1"/>
  <c r="M805" i="1"/>
  <c r="N805" i="1" s="1"/>
  <c r="M806" i="1"/>
  <c r="M807" i="1"/>
  <c r="M808" i="1"/>
  <c r="M809" i="1"/>
  <c r="N809" i="1" s="1"/>
  <c r="M810" i="1"/>
  <c r="M811" i="1"/>
  <c r="M812" i="1"/>
  <c r="N812" i="1" s="1"/>
  <c r="M813" i="1"/>
  <c r="N813" i="1" s="1"/>
  <c r="M814" i="1"/>
  <c r="M815" i="1"/>
  <c r="M816" i="1"/>
  <c r="N816" i="1" s="1"/>
  <c r="M817" i="1"/>
  <c r="M818" i="1"/>
  <c r="M819" i="1"/>
  <c r="M820" i="1"/>
  <c r="N820" i="1" s="1"/>
  <c r="M821" i="1"/>
  <c r="N821" i="1" s="1"/>
  <c r="M822" i="1"/>
  <c r="M823" i="1"/>
  <c r="N823" i="1" s="1"/>
  <c r="M824" i="1"/>
  <c r="N824" i="1" s="1"/>
  <c r="M825" i="1"/>
  <c r="N825" i="1" s="1"/>
  <c r="M826" i="1"/>
  <c r="M827" i="1"/>
  <c r="N827" i="1" s="1"/>
  <c r="M828" i="1"/>
  <c r="N828" i="1" s="1"/>
  <c r="M829" i="1"/>
  <c r="N829" i="1" s="1"/>
  <c r="M830" i="1"/>
  <c r="M831" i="1"/>
  <c r="M832" i="1"/>
  <c r="N832" i="1" s="1"/>
  <c r="M833" i="1"/>
  <c r="M834" i="1"/>
  <c r="M835" i="1"/>
  <c r="M836" i="1"/>
  <c r="N836" i="1" s="1"/>
  <c r="M837" i="1"/>
  <c r="N837" i="1" s="1"/>
  <c r="M838" i="1"/>
  <c r="M839" i="1"/>
  <c r="M840" i="1"/>
  <c r="N840" i="1" s="1"/>
  <c r="M841" i="1"/>
  <c r="N841" i="1" s="1"/>
  <c r="M842" i="1"/>
  <c r="M843" i="1"/>
  <c r="M844" i="1"/>
  <c r="N844" i="1" s="1"/>
  <c r="M845" i="1"/>
  <c r="N845" i="1" s="1"/>
  <c r="M846" i="1"/>
  <c r="M847" i="1"/>
  <c r="M848" i="1"/>
  <c r="N848" i="1" s="1"/>
  <c r="M849" i="1"/>
  <c r="N849" i="1" s="1"/>
  <c r="M850" i="1"/>
  <c r="M851" i="1"/>
  <c r="M852" i="1"/>
  <c r="N852" i="1" s="1"/>
  <c r="M853" i="1"/>
  <c r="N853" i="1" s="1"/>
  <c r="M854" i="1"/>
  <c r="M855" i="1"/>
  <c r="M856" i="1"/>
  <c r="N856" i="1" s="1"/>
  <c r="M857" i="1"/>
  <c r="N857" i="1" s="1"/>
  <c r="M858" i="1"/>
  <c r="M859" i="1"/>
  <c r="M860" i="1"/>
  <c r="N860" i="1" s="1"/>
  <c r="M861" i="1"/>
  <c r="N861" i="1" s="1"/>
  <c r="M862" i="1"/>
  <c r="M863" i="1"/>
  <c r="M864" i="1"/>
  <c r="N864" i="1" s="1"/>
  <c r="M865" i="1"/>
  <c r="N865" i="1" s="1"/>
  <c r="M866" i="1"/>
  <c r="M867" i="1"/>
  <c r="M868" i="1"/>
  <c r="N868" i="1" s="1"/>
  <c r="M869" i="1"/>
  <c r="N869" i="1" s="1"/>
  <c r="M870" i="1"/>
  <c r="N870" i="1" s="1"/>
  <c r="M871" i="1"/>
  <c r="M872" i="1"/>
  <c r="N872" i="1" s="1"/>
  <c r="M873" i="1"/>
  <c r="N873" i="1" s="1"/>
  <c r="M874" i="1"/>
  <c r="N874" i="1" s="1"/>
  <c r="M875" i="1"/>
  <c r="M876" i="1"/>
  <c r="N876" i="1" s="1"/>
  <c r="M877" i="1"/>
  <c r="N877" i="1" s="1"/>
  <c r="M878" i="1"/>
  <c r="N878" i="1" s="1"/>
  <c r="M879" i="1"/>
  <c r="M880" i="1"/>
  <c r="N880" i="1" s="1"/>
  <c r="M881" i="1"/>
  <c r="N881" i="1" s="1"/>
  <c r="M882" i="1"/>
  <c r="N882" i="1" s="1"/>
  <c r="M883" i="1"/>
  <c r="M884" i="1"/>
  <c r="N884" i="1" s="1"/>
  <c r="M885" i="1"/>
  <c r="N885" i="1" s="1"/>
  <c r="M886" i="1"/>
  <c r="N886" i="1" s="1"/>
  <c r="M887" i="1"/>
  <c r="M888" i="1"/>
  <c r="N888" i="1" s="1"/>
  <c r="M889" i="1"/>
  <c r="N889" i="1" s="1"/>
  <c r="M890" i="1"/>
  <c r="N890" i="1" s="1"/>
  <c r="M891" i="1"/>
  <c r="M892" i="1"/>
  <c r="M893" i="1"/>
  <c r="N893" i="1" s="1"/>
  <c r="M894" i="1"/>
  <c r="N894" i="1" s="1"/>
  <c r="M895" i="1"/>
  <c r="M896" i="1"/>
  <c r="N896" i="1" s="1"/>
  <c r="M897" i="1"/>
  <c r="N897" i="1" s="1"/>
  <c r="M898" i="1"/>
  <c r="N898" i="1" s="1"/>
  <c r="M899" i="1"/>
  <c r="M900" i="1"/>
  <c r="N900" i="1" s="1"/>
  <c r="M901" i="1"/>
  <c r="N901" i="1" s="1"/>
  <c r="M902" i="1"/>
  <c r="M903" i="1"/>
  <c r="M904" i="1"/>
  <c r="N904" i="1" s="1"/>
  <c r="M905" i="1"/>
  <c r="N905" i="1" s="1"/>
  <c r="M906" i="1"/>
  <c r="M907" i="1"/>
  <c r="M908" i="1"/>
  <c r="N908" i="1" s="1"/>
  <c r="M909" i="1"/>
  <c r="N909" i="1" s="1"/>
  <c r="M910" i="1"/>
  <c r="M911" i="1"/>
  <c r="M912" i="1"/>
  <c r="N912" i="1" s="1"/>
  <c r="M913" i="1"/>
  <c r="N913" i="1" s="1"/>
  <c r="M914" i="1"/>
  <c r="M915" i="1"/>
  <c r="N915" i="1" s="1"/>
  <c r="M916" i="1"/>
  <c r="N916" i="1" s="1"/>
  <c r="M917" i="1"/>
  <c r="N917" i="1" s="1"/>
  <c r="M918" i="1"/>
  <c r="M919" i="1"/>
  <c r="N919" i="1" s="1"/>
  <c r="M920" i="1"/>
  <c r="M921" i="1"/>
  <c r="N921" i="1" s="1"/>
  <c r="M922" i="1"/>
  <c r="M923" i="1"/>
  <c r="N923" i="1" s="1"/>
  <c r="M924" i="1"/>
  <c r="M925" i="1"/>
  <c r="N925" i="1" s="1"/>
  <c r="M926" i="1"/>
  <c r="M927" i="1"/>
  <c r="N927" i="1" s="1"/>
  <c r="M928" i="1"/>
  <c r="M929" i="1"/>
  <c r="N929" i="1" s="1"/>
  <c r="M930" i="1"/>
  <c r="N930" i="1" s="1"/>
  <c r="M931" i="1"/>
  <c r="N931" i="1" s="1"/>
  <c r="M932" i="1"/>
  <c r="M933" i="1"/>
  <c r="N933" i="1" s="1"/>
  <c r="M934" i="1"/>
  <c r="M935" i="1"/>
  <c r="N935" i="1" s="1"/>
  <c r="M936" i="1"/>
  <c r="N936" i="1" s="1"/>
  <c r="M937" i="1"/>
  <c r="N937" i="1" s="1"/>
  <c r="M938" i="1"/>
  <c r="M939" i="1"/>
  <c r="N939" i="1" s="1"/>
  <c r="M940" i="1"/>
  <c r="N940" i="1" s="1"/>
  <c r="M941" i="1"/>
  <c r="N941" i="1" s="1"/>
  <c r="M942" i="1"/>
  <c r="M943" i="1"/>
  <c r="N943" i="1" s="1"/>
  <c r="M944" i="1"/>
  <c r="M945" i="1"/>
  <c r="N945" i="1" s="1"/>
  <c r="M946" i="1"/>
  <c r="M947" i="1"/>
  <c r="N947" i="1" s="1"/>
  <c r="M948" i="1"/>
  <c r="N948" i="1" s="1"/>
  <c r="M949" i="1"/>
  <c r="N949" i="1" s="1"/>
  <c r="M950" i="1"/>
  <c r="M951" i="1"/>
  <c r="N951" i="1" s="1"/>
  <c r="M952" i="1"/>
  <c r="M953" i="1"/>
  <c r="N953" i="1" s="1"/>
  <c r="M954" i="1"/>
  <c r="M955" i="1"/>
  <c r="N955" i="1" s="1"/>
  <c r="M956" i="1"/>
  <c r="M957" i="1"/>
  <c r="N957" i="1" s="1"/>
  <c r="M958" i="1"/>
  <c r="N958" i="1" s="1"/>
  <c r="M959" i="1"/>
  <c r="M960" i="1"/>
  <c r="M961" i="1"/>
  <c r="N961" i="1" s="1"/>
  <c r="M962" i="1"/>
  <c r="N962" i="1" s="1"/>
  <c r="M963" i="1"/>
  <c r="M964" i="1"/>
  <c r="N964" i="1" s="1"/>
  <c r="M965" i="1"/>
  <c r="N965" i="1" s="1"/>
  <c r="M966" i="1"/>
  <c r="N966" i="1" s="1"/>
  <c r="M967" i="1"/>
  <c r="M968" i="1"/>
  <c r="N968" i="1" s="1"/>
  <c r="M969" i="1"/>
  <c r="N969" i="1" s="1"/>
  <c r="M970" i="1"/>
  <c r="N970" i="1" s="1"/>
  <c r="M971" i="1"/>
  <c r="M972" i="1"/>
  <c r="N972" i="1" s="1"/>
  <c r="M973" i="1"/>
  <c r="N973" i="1" s="1"/>
  <c r="M974" i="1"/>
  <c r="M975" i="1"/>
  <c r="N975" i="1" s="1"/>
  <c r="M976" i="1"/>
  <c r="N976" i="1" s="1"/>
  <c r="M977" i="1"/>
  <c r="N977" i="1" s="1"/>
  <c r="M978" i="1"/>
  <c r="M979" i="1"/>
  <c r="N979" i="1" s="1"/>
  <c r="M980" i="1"/>
  <c r="N980" i="1" s="1"/>
  <c r="M981" i="1"/>
  <c r="N981" i="1" s="1"/>
  <c r="M982" i="1"/>
  <c r="M983" i="1"/>
  <c r="N983" i="1" s="1"/>
  <c r="M984" i="1"/>
  <c r="N984" i="1" s="1"/>
  <c r="M985" i="1"/>
  <c r="N985" i="1" s="1"/>
  <c r="M986" i="1"/>
  <c r="N986" i="1" s="1"/>
  <c r="M987" i="1"/>
  <c r="N987" i="1" s="1"/>
  <c r="M988" i="1"/>
  <c r="M989" i="1"/>
  <c r="N989" i="1" s="1"/>
  <c r="M990" i="1"/>
  <c r="N990" i="1" s="1"/>
  <c r="M991" i="1"/>
  <c r="M992" i="1"/>
  <c r="N992" i="1" s="1"/>
  <c r="M993" i="1"/>
  <c r="N993" i="1" s="1"/>
  <c r="M994" i="1"/>
  <c r="N994" i="1" s="1"/>
  <c r="M995" i="1"/>
  <c r="M996" i="1"/>
  <c r="N996" i="1" s="1"/>
  <c r="M997" i="1"/>
  <c r="N997" i="1" s="1"/>
  <c r="M998" i="1"/>
  <c r="N998" i="1" s="1"/>
  <c r="M999" i="1"/>
  <c r="M1000" i="1"/>
  <c r="M1001" i="1"/>
  <c r="N1001" i="1" s="1"/>
  <c r="M1002" i="1"/>
  <c r="N1002" i="1" s="1"/>
  <c r="M1003" i="1"/>
  <c r="M1004" i="1"/>
  <c r="N1004" i="1" s="1"/>
  <c r="M1005" i="1"/>
  <c r="N1005" i="1" s="1"/>
  <c r="M1006" i="1"/>
  <c r="N1006" i="1" s="1"/>
  <c r="M1007" i="1"/>
  <c r="M1008" i="1"/>
  <c r="N1008" i="1" s="1"/>
  <c r="M1009" i="1"/>
  <c r="N1009" i="1" s="1"/>
  <c r="M1010" i="1"/>
  <c r="N1010" i="1" s="1"/>
  <c r="M1011" i="1"/>
  <c r="M1012" i="1"/>
  <c r="N1012" i="1" s="1"/>
  <c r="M1013" i="1"/>
  <c r="N1013" i="1" s="1"/>
  <c r="M1014" i="1"/>
  <c r="N1014" i="1" s="1"/>
  <c r="M1015" i="1"/>
  <c r="M1016" i="1"/>
  <c r="N1016" i="1" s="1"/>
  <c r="M1017" i="1"/>
  <c r="N1017" i="1" s="1"/>
  <c r="M1018" i="1"/>
  <c r="N1018" i="1" s="1"/>
  <c r="M1019" i="1"/>
  <c r="M1020" i="1"/>
  <c r="M1021" i="1"/>
  <c r="N1021" i="1" s="1"/>
  <c r="M1022" i="1"/>
  <c r="N1022" i="1" s="1"/>
  <c r="M1023" i="1"/>
  <c r="M1024" i="1"/>
  <c r="N1024" i="1" s="1"/>
  <c r="M1025" i="1"/>
  <c r="N1025" i="1" s="1"/>
  <c r="M1026" i="1"/>
  <c r="M1027" i="1"/>
  <c r="M1028" i="1"/>
  <c r="M1029" i="1"/>
  <c r="N1029" i="1" s="1"/>
  <c r="M1030" i="1"/>
  <c r="M1031" i="1"/>
  <c r="M1032" i="1"/>
  <c r="N1032" i="1" s="1"/>
  <c r="M1033" i="1"/>
  <c r="N1033" i="1" s="1"/>
  <c r="M1034" i="1"/>
  <c r="M1035" i="1"/>
  <c r="M1036" i="1"/>
  <c r="N1036" i="1" s="1"/>
  <c r="M1037" i="1"/>
  <c r="N1037" i="1" s="1"/>
  <c r="M1038" i="1"/>
  <c r="M1039" i="1"/>
  <c r="M1040" i="1"/>
  <c r="N1040" i="1" s="1"/>
  <c r="M1041" i="1"/>
  <c r="N1041" i="1" s="1"/>
  <c r="M1042" i="1"/>
  <c r="M1043" i="1"/>
  <c r="M1044" i="1"/>
  <c r="N1044" i="1" s="1"/>
  <c r="M1045" i="1"/>
  <c r="N1045" i="1" s="1"/>
  <c r="M1046" i="1"/>
  <c r="M1047" i="1"/>
  <c r="M1048" i="1"/>
  <c r="N1048" i="1" s="1"/>
  <c r="M1049" i="1"/>
  <c r="N1049" i="1" s="1"/>
  <c r="M1050" i="1"/>
  <c r="M1051" i="1"/>
  <c r="M1052" i="1"/>
  <c r="N1052" i="1" s="1"/>
  <c r="M1053" i="1"/>
  <c r="N1053" i="1" s="1"/>
  <c r="M1054" i="1"/>
  <c r="M1055" i="1"/>
  <c r="N1055" i="1" s="1"/>
  <c r="M1056" i="1"/>
  <c r="N1056" i="1" s="1"/>
  <c r="M1057" i="1"/>
  <c r="N1057" i="1" s="1"/>
  <c r="M1058" i="1"/>
  <c r="M1059" i="1"/>
  <c r="N1059" i="1" s="1"/>
  <c r="M1060" i="1"/>
  <c r="N1060" i="1" s="1"/>
  <c r="M1061" i="1"/>
  <c r="N1061" i="1" s="1"/>
  <c r="M1062" i="1"/>
  <c r="M1063" i="1"/>
  <c r="N1063" i="1" s="1"/>
  <c r="M1064" i="1"/>
  <c r="N1064" i="1" s="1"/>
  <c r="M1065" i="1"/>
  <c r="N1065" i="1" s="1"/>
  <c r="M1066" i="1"/>
  <c r="M1067" i="1"/>
  <c r="M1068" i="1"/>
  <c r="N1068" i="1" s="1"/>
  <c r="M1069" i="1"/>
  <c r="N1069" i="1" s="1"/>
  <c r="M1070" i="1"/>
  <c r="N1070" i="1" s="1"/>
  <c r="M1071" i="1"/>
  <c r="M1072" i="1"/>
  <c r="M1073" i="1"/>
  <c r="N1073" i="1" s="1"/>
  <c r="M1074" i="1"/>
  <c r="N1074" i="1" s="1"/>
  <c r="M1075" i="1"/>
  <c r="M1076" i="1"/>
  <c r="M1077" i="1"/>
  <c r="N1077" i="1" s="1"/>
  <c r="M1078" i="1"/>
  <c r="N1078" i="1" s="1"/>
  <c r="M1079" i="1"/>
  <c r="M1080" i="1"/>
  <c r="N1080" i="1" s="1"/>
  <c r="M1081" i="1"/>
  <c r="N1081" i="1" s="1"/>
  <c r="M1082" i="1"/>
  <c r="N1082" i="1" s="1"/>
  <c r="M1083" i="1"/>
  <c r="M1084" i="1"/>
  <c r="N1084" i="1" s="1"/>
  <c r="M1085" i="1"/>
  <c r="N1085" i="1" s="1"/>
  <c r="M1086" i="1"/>
  <c r="N1086" i="1" s="1"/>
  <c r="M1087" i="1"/>
  <c r="M1088" i="1"/>
  <c r="M1089" i="1"/>
  <c r="N1089" i="1" s="1"/>
  <c r="M1090" i="1"/>
  <c r="M1091" i="1"/>
  <c r="M1092" i="1"/>
  <c r="M1093" i="1"/>
  <c r="N1093" i="1" s="1"/>
  <c r="M1094" i="1"/>
  <c r="M1095" i="1"/>
  <c r="M1096" i="1"/>
  <c r="N1096" i="1" s="1"/>
  <c r="M1097" i="1"/>
  <c r="N1097" i="1" s="1"/>
  <c r="M1098" i="1"/>
  <c r="M1099" i="1"/>
  <c r="M1100" i="1"/>
  <c r="N1100" i="1" s="1"/>
  <c r="M1101" i="1"/>
  <c r="N1101" i="1" s="1"/>
  <c r="M1102" i="1"/>
  <c r="N1102" i="1" s="1"/>
  <c r="M1103" i="1"/>
  <c r="N1103" i="1" s="1"/>
  <c r="M1104" i="1"/>
  <c r="N1104" i="1" s="1"/>
  <c r="M1105" i="1"/>
  <c r="N1105" i="1" s="1"/>
  <c r="M1106" i="1"/>
  <c r="M1107" i="1"/>
  <c r="N1107" i="1" s="1"/>
  <c r="M1108" i="1"/>
  <c r="N1108" i="1" s="1"/>
  <c r="M1109" i="1"/>
  <c r="N1109" i="1" s="1"/>
  <c r="M1110" i="1"/>
  <c r="M1111" i="1"/>
  <c r="M1112" i="1"/>
  <c r="M1113" i="1"/>
  <c r="N1113" i="1" s="1"/>
  <c r="M1114" i="1"/>
  <c r="N1114" i="1" s="1"/>
  <c r="M1115" i="1"/>
  <c r="M1116" i="1"/>
  <c r="M1117" i="1"/>
  <c r="N1117" i="1" s="1"/>
  <c r="M1118" i="1"/>
  <c r="N1118" i="1" s="1"/>
  <c r="M1119" i="1"/>
  <c r="M1120" i="1"/>
  <c r="N1120" i="1" s="1"/>
  <c r="M1121" i="1"/>
  <c r="N1121" i="1" s="1"/>
  <c r="M1122" i="1"/>
  <c r="M1123" i="1"/>
  <c r="M1124" i="1"/>
  <c r="N1124" i="1" s="1"/>
  <c r="M1125" i="1"/>
  <c r="N1125" i="1" s="1"/>
  <c r="M1126" i="1"/>
  <c r="M1127" i="1"/>
  <c r="M1128" i="1"/>
  <c r="N1128" i="1" s="1"/>
  <c r="M1129" i="1"/>
  <c r="N1129" i="1" s="1"/>
  <c r="M1130" i="1"/>
  <c r="M1131" i="1"/>
  <c r="M1132" i="1"/>
  <c r="N1132" i="1" s="1"/>
  <c r="M1133" i="1"/>
  <c r="N1133" i="1" s="1"/>
  <c r="M1134" i="1"/>
  <c r="M1135" i="1"/>
  <c r="M1136" i="1"/>
  <c r="N1136" i="1" s="1"/>
  <c r="M1137" i="1"/>
  <c r="N1137" i="1" s="1"/>
  <c r="M1138" i="1"/>
  <c r="M1139" i="1"/>
  <c r="M1140" i="1"/>
  <c r="N1140" i="1" s="1"/>
  <c r="M1141" i="1"/>
  <c r="N1141" i="1" s="1"/>
  <c r="M1142" i="1"/>
  <c r="M1143" i="1"/>
  <c r="N1143" i="1" s="1"/>
  <c r="M1144" i="1"/>
  <c r="N1144" i="1" s="1"/>
  <c r="M1145" i="1"/>
  <c r="N1145" i="1" s="1"/>
  <c r="M1146" i="1"/>
  <c r="M1147" i="1"/>
  <c r="M1148" i="1"/>
  <c r="N1148" i="1" s="1"/>
  <c r="M1149" i="1"/>
  <c r="N1149" i="1" s="1"/>
  <c r="M1150" i="1"/>
  <c r="N1150" i="1" s="1"/>
  <c r="M1151" i="1"/>
  <c r="N1151" i="1" s="1"/>
  <c r="M1152" i="1"/>
  <c r="N1152" i="1" s="1"/>
  <c r="M1153" i="1"/>
  <c r="N1153" i="1" s="1"/>
  <c r="M1154" i="1"/>
  <c r="N1154" i="1" s="1"/>
  <c r="M1155" i="1"/>
  <c r="N1155" i="1" s="1"/>
  <c r="M1156" i="1"/>
  <c r="M1157" i="1"/>
  <c r="N1157" i="1" s="1"/>
  <c r="M1158" i="1"/>
  <c r="M1159" i="1"/>
  <c r="N1159" i="1" s="1"/>
  <c r="M1160" i="1"/>
  <c r="N1160" i="1" s="1"/>
  <c r="M1161" i="1"/>
  <c r="N1161" i="1" s="1"/>
  <c r="M1162" i="1"/>
  <c r="N1162" i="1" s="1"/>
  <c r="M1163" i="1"/>
  <c r="N1163" i="1" s="1"/>
  <c r="M1164" i="1"/>
  <c r="N1164" i="1" s="1"/>
  <c r="M1165" i="1"/>
  <c r="N1165" i="1" s="1"/>
  <c r="M1166" i="1"/>
  <c r="M1167" i="1"/>
  <c r="N1167" i="1" s="1"/>
  <c r="M1168" i="1"/>
  <c r="N1168" i="1" s="1"/>
  <c r="M1169" i="1"/>
  <c r="N1169" i="1" s="1"/>
  <c r="M1170" i="1"/>
  <c r="N1170" i="1" s="1"/>
  <c r="M1171" i="1"/>
  <c r="M1172" i="1"/>
  <c r="M1173" i="1"/>
  <c r="N1173" i="1" s="1"/>
  <c r="M1174" i="1"/>
  <c r="N1174" i="1" s="1"/>
  <c r="M1175" i="1"/>
  <c r="M1176" i="1"/>
  <c r="M1177" i="1"/>
  <c r="N1177" i="1" s="1"/>
  <c r="M1178" i="1"/>
  <c r="N1178" i="1" s="1"/>
  <c r="M1179" i="1"/>
  <c r="M1180" i="1"/>
  <c r="N1180" i="1" s="1"/>
  <c r="M1181" i="1"/>
  <c r="N1181" i="1" s="1"/>
  <c r="M1182" i="1"/>
  <c r="N1182" i="1" s="1"/>
  <c r="M1183" i="1"/>
  <c r="M1184" i="1"/>
  <c r="N1184" i="1" s="1"/>
  <c r="M1185" i="1"/>
  <c r="N1185" i="1" s="1"/>
  <c r="M1186" i="1"/>
  <c r="M1187" i="1"/>
  <c r="M1188" i="1"/>
  <c r="M1189" i="1"/>
  <c r="N1189" i="1" s="1"/>
  <c r="M1190" i="1"/>
  <c r="M1191" i="1"/>
  <c r="M1192" i="1"/>
  <c r="N1192" i="1" s="1"/>
  <c r="M1193" i="1"/>
  <c r="N1193" i="1" s="1"/>
  <c r="M1194" i="1"/>
  <c r="M1195" i="1"/>
  <c r="M1196" i="1"/>
  <c r="N1196" i="1" s="1"/>
  <c r="M1197" i="1"/>
  <c r="N1197" i="1" s="1"/>
  <c r="M1198" i="1"/>
  <c r="M1199" i="1"/>
  <c r="M1200" i="1"/>
  <c r="N1200" i="1" s="1"/>
  <c r="M1201" i="1"/>
  <c r="N1201" i="1" s="1"/>
  <c r="M1202" i="1"/>
  <c r="M1203" i="1"/>
  <c r="M1204" i="1"/>
  <c r="N1204" i="1" s="1"/>
  <c r="M1205" i="1"/>
  <c r="N1205" i="1" s="1"/>
  <c r="M1206" i="1"/>
  <c r="M1207" i="1"/>
  <c r="M1208" i="1"/>
  <c r="M1209" i="1"/>
  <c r="N1209" i="1" s="1"/>
  <c r="M1210" i="1"/>
  <c r="M1211" i="1"/>
  <c r="M1212" i="1"/>
  <c r="M1213" i="1"/>
  <c r="N1213" i="1" s="1"/>
  <c r="M1214" i="1"/>
  <c r="M1215" i="1"/>
  <c r="M1216" i="1"/>
  <c r="N1216" i="1" s="1"/>
  <c r="M1217" i="1"/>
  <c r="N1217" i="1" s="1"/>
  <c r="M1218" i="1"/>
  <c r="M1219" i="1"/>
  <c r="M1220" i="1"/>
  <c r="N1220" i="1" s="1"/>
  <c r="M1221" i="1"/>
  <c r="N1221" i="1" s="1"/>
  <c r="M1222" i="1"/>
  <c r="M1223" i="1"/>
  <c r="N1223" i="1" s="1"/>
  <c r="M1224" i="1"/>
  <c r="N1224" i="1" s="1"/>
  <c r="M1225" i="1"/>
  <c r="N1225" i="1" s="1"/>
  <c r="M1226" i="1"/>
  <c r="M1227" i="1"/>
  <c r="M1228" i="1"/>
  <c r="N1228" i="1" s="1"/>
  <c r="M1229" i="1"/>
  <c r="N1229" i="1" s="1"/>
  <c r="M1230" i="1"/>
  <c r="N1230" i="1" s="1"/>
  <c r="M1231" i="1"/>
  <c r="N1231" i="1" s="1"/>
  <c r="M1232" i="1"/>
  <c r="N1232" i="1" s="1"/>
  <c r="M1233" i="1"/>
  <c r="N1233" i="1" s="1"/>
  <c r="M1234" i="1"/>
  <c r="M1235" i="1"/>
  <c r="N1235" i="1" s="1"/>
  <c r="M1236" i="1"/>
  <c r="N1236" i="1" s="1"/>
  <c r="M1237" i="1"/>
  <c r="N1237" i="1" s="1"/>
  <c r="M1238" i="1"/>
  <c r="M1239" i="1"/>
  <c r="N1239" i="1" s="1"/>
  <c r="M1240" i="1"/>
  <c r="M1241" i="1"/>
  <c r="N1241" i="1" s="1"/>
  <c r="M1242" i="1"/>
  <c r="M1243" i="1"/>
  <c r="M1244" i="1"/>
  <c r="N1244" i="1" s="1"/>
  <c r="M1245" i="1"/>
  <c r="N1245" i="1" s="1"/>
  <c r="M1246" i="1"/>
  <c r="M1247" i="1"/>
  <c r="M1248" i="1"/>
  <c r="M1249" i="1"/>
  <c r="N1249" i="1" s="1"/>
  <c r="M1250" i="1"/>
  <c r="M1251" i="1"/>
  <c r="M1252" i="1"/>
  <c r="N1252" i="1" s="1"/>
  <c r="M1253" i="1"/>
  <c r="N1253" i="1" s="1"/>
  <c r="M1254" i="1"/>
  <c r="M1255" i="1"/>
  <c r="M1256" i="1"/>
  <c r="N1256" i="1" s="1"/>
  <c r="M1257" i="1"/>
  <c r="N1257" i="1" s="1"/>
  <c r="M1258" i="1"/>
  <c r="M1259" i="1"/>
  <c r="M1260" i="1"/>
  <c r="N1260" i="1" s="1"/>
  <c r="M1261" i="1"/>
  <c r="N1261" i="1" s="1"/>
  <c r="M1262" i="1"/>
  <c r="M1263" i="1"/>
  <c r="M1264" i="1"/>
  <c r="N1264" i="1" s="1"/>
  <c r="M1265" i="1"/>
  <c r="N1265" i="1" s="1"/>
  <c r="M1266" i="1"/>
  <c r="M1267" i="1"/>
  <c r="N1267" i="1" s="1"/>
  <c r="M1268" i="1"/>
  <c r="N1268" i="1" s="1"/>
  <c r="M1269" i="1"/>
  <c r="N1269" i="1" s="1"/>
  <c r="M1270" i="1"/>
  <c r="M1271" i="1"/>
  <c r="N1271" i="1" s="1"/>
  <c r="M1272" i="1"/>
  <c r="M1273" i="1"/>
  <c r="N1273" i="1" s="1"/>
  <c r="M1274" i="1"/>
  <c r="M1275" i="1"/>
  <c r="N1275" i="1" s="1"/>
  <c r="M1276" i="1"/>
  <c r="N1276" i="1" s="1"/>
  <c r="M1277" i="1"/>
  <c r="N1277" i="1" s="1"/>
  <c r="M1278" i="1"/>
  <c r="M1279" i="1"/>
  <c r="N1279" i="1" s="1"/>
  <c r="M1280" i="1"/>
  <c r="N1280" i="1" s="1"/>
  <c r="M1281" i="1"/>
  <c r="N1281" i="1" s="1"/>
  <c r="M1282" i="1"/>
  <c r="N1282" i="1" s="1"/>
  <c r="M1283" i="1"/>
  <c r="N1283" i="1" s="1"/>
  <c r="M1284" i="1"/>
  <c r="M1285" i="1"/>
  <c r="N1285" i="1" s="1"/>
  <c r="M1286" i="1"/>
  <c r="N1286" i="1" s="1"/>
  <c r="M1287" i="1"/>
  <c r="N1287" i="1" s="1"/>
  <c r="M1288" i="1"/>
  <c r="M1289" i="1"/>
  <c r="N1289" i="1" s="1"/>
  <c r="M1290" i="1"/>
  <c r="M1291" i="1"/>
  <c r="N1291" i="1" s="1"/>
  <c r="M1292" i="1"/>
  <c r="N1292" i="1" s="1"/>
  <c r="M1293" i="1"/>
  <c r="N1293" i="1" s="1"/>
  <c r="M1294" i="1"/>
  <c r="M1295" i="1"/>
  <c r="N1295" i="1" s="1"/>
  <c r="M1296" i="1"/>
  <c r="N1296" i="1" s="1"/>
  <c r="M1297" i="1"/>
  <c r="N1297" i="1" s="1"/>
  <c r="M1298" i="1"/>
  <c r="M1299" i="1"/>
  <c r="N1299" i="1" s="1"/>
  <c r="M1300" i="1"/>
  <c r="N1300" i="1" s="1"/>
  <c r="M1301" i="1"/>
  <c r="N1301" i="1" s="1"/>
  <c r="M1302" i="1"/>
  <c r="M1303" i="1"/>
  <c r="N1303" i="1" s="1"/>
  <c r="M1304" i="1"/>
  <c r="N1304" i="1" s="1"/>
  <c r="M1305" i="1"/>
  <c r="N1305" i="1" s="1"/>
  <c r="M1306" i="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M1323" i="1"/>
  <c r="N1323" i="1" s="1"/>
  <c r="M1324" i="1"/>
  <c r="N1324" i="1" s="1"/>
  <c r="M1325" i="1"/>
  <c r="N1325" i="1" s="1"/>
  <c r="M1326" i="1"/>
  <c r="N1326" i="1" s="1"/>
  <c r="M1327" i="1"/>
  <c r="N1327" i="1" s="1"/>
  <c r="M1328" i="1"/>
  <c r="N1328" i="1" s="1"/>
  <c r="M1329" i="1"/>
  <c r="N1329" i="1" s="1"/>
  <c r="M1330" i="1"/>
  <c r="M1331" i="1"/>
  <c r="N1331" i="1" s="1"/>
  <c r="M1332" i="1"/>
  <c r="N1332" i="1" s="1"/>
  <c r="M1333" i="1"/>
  <c r="N1333" i="1" s="1"/>
  <c r="M1334" i="1"/>
  <c r="M1335" i="1"/>
  <c r="N1335" i="1" s="1"/>
  <c r="M1336" i="1"/>
  <c r="M1337" i="1"/>
  <c r="N1337" i="1" s="1"/>
  <c r="M1338" i="1"/>
  <c r="M1339" i="1"/>
  <c r="N1339" i="1" s="1"/>
  <c r="M1340" i="1"/>
  <c r="M1341" i="1"/>
  <c r="N1341" i="1" s="1"/>
  <c r="M1342" i="1"/>
  <c r="N1342" i="1" s="1"/>
  <c r="M1343" i="1"/>
  <c r="N1343" i="1" s="1"/>
  <c r="M1344" i="1"/>
  <c r="M1345" i="1"/>
  <c r="N1345" i="1" s="1"/>
  <c r="M1346" i="1"/>
  <c r="M1347" i="1"/>
  <c r="M1348" i="1"/>
  <c r="N1348" i="1" s="1"/>
  <c r="M1349" i="1"/>
  <c r="N1349" i="1" s="1"/>
  <c r="M1350" i="1"/>
  <c r="M1351" i="1"/>
  <c r="N1351" i="1" s="1"/>
  <c r="M1352" i="1"/>
  <c r="N1352" i="1"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N116" i="1"/>
  <c r="N546" i="1"/>
  <c r="N395" i="1"/>
  <c r="N2" i="1"/>
  <c r="N155" i="1"/>
  <c r="N1066" i="1"/>
  <c r="N334" i="1"/>
  <c r="N680" i="1"/>
  <c r="N815" i="1"/>
  <c r="N902" i="1"/>
  <c r="N1046" i="1"/>
  <c r="N1020" i="1"/>
  <c r="N227" i="1"/>
  <c r="N1139" i="1"/>
  <c r="N234" i="1"/>
  <c r="N423" i="1"/>
  <c r="N490" i="1"/>
  <c r="N475" i="1"/>
  <c r="N535" i="1"/>
  <c r="N3" i="1"/>
  <c r="N1126" i="1"/>
  <c r="N55" i="1"/>
  <c r="N534" i="1"/>
  <c r="N796" i="1"/>
  <c r="N143" i="1"/>
  <c r="N1087" i="1"/>
  <c r="N590" i="1"/>
  <c r="N871" i="1"/>
  <c r="N586" i="1"/>
  <c r="N1119" i="1"/>
  <c r="N235" i="1"/>
  <c r="N491" i="1"/>
  <c r="N587" i="1"/>
  <c r="N1263" i="1"/>
  <c r="N472" i="1"/>
  <c r="N50" i="1"/>
  <c r="N1019" i="1"/>
  <c r="N715" i="1"/>
  <c r="N918" i="1"/>
  <c r="N928" i="1"/>
  <c r="N995" i="1"/>
  <c r="N810" i="1"/>
  <c r="N763" i="1"/>
  <c r="N274" i="1"/>
  <c r="N1199" i="1"/>
  <c r="N20" i="1"/>
  <c r="N619" i="1"/>
  <c r="N643" i="1"/>
  <c r="N1047" i="1"/>
  <c r="N335" i="1"/>
  <c r="N174" i="1"/>
  <c r="N687" i="1"/>
  <c r="N899" i="1"/>
  <c r="N1211" i="1"/>
  <c r="N555" i="1"/>
  <c r="N944" i="1"/>
  <c r="N683" i="1"/>
  <c r="N826" i="1"/>
  <c r="N1110" i="1"/>
  <c r="N811" i="1"/>
  <c r="N1172" i="1"/>
  <c r="N723" i="1"/>
  <c r="N26" i="1"/>
  <c r="N1127" i="1"/>
  <c r="N494" i="1"/>
  <c r="N1067" i="1"/>
  <c r="N1175" i="1"/>
  <c r="N66" i="1"/>
  <c r="N1050" i="1"/>
  <c r="N238" i="1"/>
  <c r="N959" i="1"/>
  <c r="N558" i="1"/>
  <c r="N1214" i="1"/>
  <c r="N267" i="1"/>
  <c r="N1111" i="1"/>
  <c r="N1134" i="1"/>
  <c r="N1234" i="1"/>
  <c r="N190" i="1"/>
  <c r="N183" i="1"/>
  <c r="N626" i="1"/>
  <c r="N1179" i="1"/>
  <c r="N495" i="1"/>
  <c r="N51" i="1"/>
  <c r="N146" i="1"/>
  <c r="N139" i="1"/>
  <c r="N1058" i="1"/>
  <c r="N1030" i="1"/>
  <c r="N611" i="1"/>
  <c r="N762" i="1"/>
  <c r="N1079" i="1"/>
  <c r="N1123" i="1"/>
  <c r="N978" i="1"/>
  <c r="N1023" i="1"/>
  <c r="N1042" i="1"/>
  <c r="N1035" i="1"/>
  <c r="N359" i="1"/>
  <c r="N1240" i="1"/>
  <c r="N1246" i="1"/>
  <c r="N875" i="1"/>
  <c r="N1262" i="1"/>
  <c r="N159" i="1"/>
  <c r="N1207" i="1"/>
  <c r="N1242" i="1"/>
  <c r="N798" i="1"/>
  <c r="N751" i="1"/>
  <c r="N1190" i="1"/>
  <c r="N283" i="1"/>
  <c r="N547" i="1"/>
  <c r="N318" i="1"/>
  <c r="N319" i="1"/>
  <c r="N458" i="1"/>
  <c r="N1202" i="1"/>
  <c r="N176" i="1"/>
  <c r="N652" i="1"/>
  <c r="N287" i="1"/>
  <c r="N386" i="1"/>
  <c r="N415" i="1"/>
  <c r="N932" i="1"/>
  <c r="N362" i="1"/>
  <c r="N314" i="1"/>
  <c r="N6" i="1"/>
  <c r="N294" i="1"/>
  <c r="N444" i="1"/>
  <c r="N578" i="1"/>
  <c r="N35" i="1"/>
  <c r="N62" i="1"/>
  <c r="N32" i="1"/>
  <c r="N295" i="1"/>
  <c r="N315" i="1"/>
  <c r="N739" i="1"/>
  <c r="N160" i="1"/>
  <c r="N290" i="1"/>
  <c r="N330" i="1"/>
  <c r="N171" i="1"/>
  <c r="N36" i="1"/>
  <c r="N291" i="1"/>
  <c r="N1250" i="1"/>
  <c r="N166" i="1"/>
  <c r="N1203" i="1"/>
  <c r="N767" i="1"/>
  <c r="N10" i="1"/>
  <c r="N186" i="1"/>
  <c r="N298" i="1"/>
  <c r="N498" i="1"/>
  <c r="N286" i="1"/>
  <c r="N259" i="1"/>
  <c r="N486" i="1"/>
  <c r="N699" i="1"/>
  <c r="N162" i="1"/>
  <c r="N1218" i="1"/>
  <c r="N246" i="1"/>
  <c r="N167" i="1"/>
  <c r="N1251" i="1"/>
  <c r="N512" i="1"/>
  <c r="N163" i="1"/>
  <c r="N372" i="1"/>
  <c r="N46" i="1"/>
  <c r="N78" i="1"/>
  <c r="N675" i="1"/>
  <c r="N514" i="1"/>
  <c r="N136" i="1"/>
  <c r="N606" i="1"/>
  <c r="N102" i="1"/>
  <c r="N914" i="1"/>
  <c r="N366" i="1"/>
  <c r="N1187" i="1"/>
  <c r="N879" i="1"/>
  <c r="N11" i="1"/>
  <c r="N1215" i="1"/>
  <c r="N1206" i="1"/>
  <c r="N327" i="1"/>
  <c r="N1072" i="1"/>
  <c r="N187" i="1"/>
  <c r="N299" i="1"/>
  <c r="N662" i="1"/>
  <c r="N956" i="1"/>
  <c r="N7" i="1"/>
  <c r="N14" i="1"/>
  <c r="N30" i="1"/>
  <c r="N43" i="1"/>
  <c r="N371" i="1"/>
  <c r="N82" i="1"/>
  <c r="N946" i="1"/>
  <c r="N151" i="1"/>
  <c r="N194" i="1"/>
  <c r="N634" i="1"/>
  <c r="N59" i="1"/>
  <c r="N326" i="1"/>
  <c r="N98" i="1"/>
  <c r="N759" i="1"/>
  <c r="N430" i="1"/>
  <c r="N483" i="1"/>
  <c r="N179" i="1"/>
  <c r="N635" i="1"/>
  <c r="N28" i="1"/>
  <c r="N263" i="1"/>
  <c r="N582" i="1"/>
  <c r="N90" i="1"/>
  <c r="N91" i="1"/>
  <c r="N40" i="1"/>
  <c r="N482" i="1"/>
  <c r="N147" i="1"/>
  <c r="N207" i="1"/>
  <c r="N654" i="1"/>
  <c r="N86" i="1"/>
  <c r="N47" i="1"/>
  <c r="N75" i="1"/>
  <c r="N695" i="1"/>
  <c r="N500" i="1"/>
  <c r="N323" i="1"/>
  <c r="N232" i="1"/>
  <c r="N18" i="1"/>
  <c r="N106" i="1"/>
  <c r="N202" i="1"/>
  <c r="N562" i="1"/>
  <c r="N83" i="1"/>
  <c r="N39" i="1"/>
  <c r="N574" i="1"/>
  <c r="N1158" i="1"/>
  <c r="N58" i="1"/>
  <c r="N755" i="1"/>
  <c r="N342" i="1"/>
  <c r="N123" i="1"/>
  <c r="N783" i="1"/>
  <c r="N1054" i="1"/>
  <c r="N219" i="1"/>
  <c r="N731" i="1"/>
  <c r="N63" i="1"/>
  <c r="N638" i="1"/>
  <c r="N1330" i="1"/>
  <c r="N539" i="1"/>
  <c r="N808" i="1"/>
  <c r="N607" i="1"/>
  <c r="N363" i="1"/>
  <c r="N954" i="1"/>
  <c r="N355" i="1"/>
  <c r="N71" i="1"/>
  <c r="N215" i="1"/>
  <c r="N68" i="1"/>
  <c r="N436" i="1"/>
  <c r="N1210" i="1"/>
  <c r="N242" i="1"/>
  <c r="N280" i="1"/>
  <c r="N920" i="1"/>
  <c r="N54" i="1"/>
  <c r="N322" i="1"/>
  <c r="N1034" i="1"/>
  <c r="N103" i="1"/>
  <c r="N999" i="1"/>
  <c r="N278" i="1"/>
  <c r="N170" i="1"/>
  <c r="N438" i="1"/>
  <c r="N470" i="1"/>
  <c r="N538" i="1"/>
  <c r="N303" i="1"/>
  <c r="N1171" i="1"/>
  <c r="N566" i="1"/>
  <c r="N127" i="1"/>
  <c r="N446" i="1"/>
  <c r="N510" i="1"/>
  <c r="N459" i="1"/>
  <c r="N659" i="1"/>
  <c r="N850" i="1"/>
  <c r="N1166" i="1"/>
  <c r="N15" i="1"/>
  <c r="N506" i="1"/>
  <c r="N639" i="1"/>
  <c r="N847" i="1"/>
  <c r="N787" i="1"/>
  <c r="N867" i="1"/>
  <c r="N120" i="1"/>
  <c r="N418" i="1"/>
  <c r="N630" i="1"/>
  <c r="N464" i="1"/>
  <c r="N1147" i="1"/>
  <c r="N791" i="1"/>
  <c r="N830" i="1"/>
  <c r="N615" i="1"/>
  <c r="N462" i="1"/>
  <c r="N455" i="1"/>
  <c r="N688" i="1"/>
  <c r="N771" i="1"/>
  <c r="N131" i="1"/>
  <c r="N1131" i="1"/>
  <c r="N524" i="1"/>
  <c r="N331" i="1"/>
  <c r="N735" i="1"/>
  <c r="N419" i="1"/>
  <c r="N831" i="1"/>
  <c r="N479" i="1"/>
  <c r="N636" i="1"/>
  <c r="N887" i="1"/>
  <c r="N124" i="1"/>
  <c r="N651" i="1"/>
  <c r="N570" i="1"/>
  <c r="N1015" i="1"/>
  <c r="N711" i="1"/>
  <c r="N442" i="1"/>
  <c r="N454" i="1"/>
  <c r="N338" i="1"/>
  <c r="N532" i="1"/>
  <c r="N275" i="1"/>
  <c r="N934" i="1"/>
  <c r="N642" i="1"/>
  <c r="N802" i="1"/>
  <c r="N835" i="1"/>
  <c r="N623" i="1"/>
  <c r="N487" i="1"/>
  <c r="N817" i="1"/>
  <c r="N336" i="1"/>
  <c r="N799" i="1"/>
  <c r="N855" i="1"/>
  <c r="N666" i="1"/>
  <c r="N1156" i="1"/>
  <c r="N903" i="1"/>
  <c r="N567" i="1"/>
  <c r="N843" i="1"/>
  <c r="N963" i="1"/>
  <c r="N952" i="1"/>
  <c r="N223" i="1"/>
  <c r="N164" i="1"/>
  <c r="N94" i="1"/>
  <c r="N671" i="1"/>
  <c r="N795" i="1"/>
  <c r="N260" i="1"/>
  <c r="N115" i="1"/>
  <c r="N239" i="1"/>
  <c r="N1007" i="1"/>
  <c r="N1258" i="1"/>
  <c r="N646" i="1"/>
  <c r="N667" i="1"/>
  <c r="N747" i="1"/>
  <c r="N476" i="1"/>
  <c r="N782" i="1"/>
  <c r="N1346" i="1"/>
  <c r="N407" i="1"/>
  <c r="N1194" i="1"/>
  <c r="N346" i="1"/>
  <c r="N1099" i="1"/>
  <c r="N991" i="1"/>
  <c r="N211" i="1"/>
  <c r="N367" i="1"/>
  <c r="N378" i="1"/>
  <c r="N1272" i="1"/>
  <c r="N480" i="1"/>
  <c r="N282" i="1"/>
  <c r="N1028" i="1"/>
  <c r="N152" i="1"/>
  <c r="N907" i="1"/>
  <c r="N466" i="1"/>
  <c r="N647" i="1"/>
  <c r="N760" i="1"/>
  <c r="N1038" i="1"/>
  <c r="N307" i="1"/>
  <c r="N1092" i="1"/>
  <c r="N794" i="1"/>
  <c r="N846" i="1"/>
  <c r="N543" i="1"/>
  <c r="N208" i="1"/>
  <c r="N1219" i="1"/>
  <c r="N1344" i="1"/>
  <c r="N707" i="1"/>
  <c r="N1039" i="1"/>
  <c r="N1186" i="1"/>
  <c r="N708" i="1"/>
  <c r="N814" i="1"/>
  <c r="N451" i="1"/>
  <c r="N398" i="1"/>
  <c r="N119" i="1"/>
  <c r="N271" i="1"/>
  <c r="N135" i="1"/>
  <c r="N1338" i="1"/>
  <c r="N311" i="1"/>
  <c r="N1098" i="1"/>
  <c r="N394" i="1"/>
  <c r="N95" i="1"/>
  <c r="N358" i="1"/>
  <c r="N526" i="1"/>
  <c r="N1011" i="1"/>
  <c r="N704" i="1"/>
  <c r="N370" i="1"/>
  <c r="N790" i="1"/>
  <c r="N924" i="1"/>
  <c r="N354" i="1"/>
  <c r="N766" i="1"/>
  <c r="N806" i="1"/>
  <c r="N960" i="1"/>
  <c r="N1188" i="1"/>
  <c r="N1003" i="1"/>
  <c r="N719" i="1"/>
  <c r="N778" i="1"/>
  <c r="N727" i="1"/>
  <c r="N1195" i="1"/>
  <c r="N502" i="1"/>
  <c r="N434" i="1"/>
  <c r="N891" i="1"/>
  <c r="N402" i="1"/>
  <c r="N818" i="1"/>
  <c r="N1115" i="1"/>
  <c r="N1322" i="1"/>
  <c r="N982" i="1"/>
  <c r="N411" i="1"/>
  <c r="N803" i="1"/>
  <c r="N1290" i="1"/>
  <c r="N807" i="1"/>
  <c r="N926" i="1"/>
  <c r="N883" i="1"/>
  <c r="N1138" i="1"/>
  <c r="N1088" i="1"/>
  <c r="N1212" i="1"/>
  <c r="N1294" i="1"/>
  <c r="N627" i="1"/>
  <c r="N895" i="1"/>
  <c r="N779" i="1"/>
  <c r="N950" i="1"/>
  <c r="N974" i="1"/>
  <c r="N1336" i="1"/>
  <c r="N575" i="1"/>
  <c r="N1090" i="1"/>
  <c r="N851" i="1"/>
  <c r="N862" i="1"/>
  <c r="N1075" i="1"/>
  <c r="N541" i="1"/>
  <c r="N1051" i="1"/>
  <c r="N703" i="1"/>
  <c r="N559" i="1"/>
  <c r="N833" i="1"/>
  <c r="N1238" i="1"/>
  <c r="N724" i="1"/>
  <c r="N1146" i="1"/>
  <c r="N1043" i="1"/>
  <c r="N679" i="1"/>
  <c r="N1112" i="1"/>
  <c r="N1274" i="1"/>
  <c r="N1266" i="1"/>
  <c r="N1094" i="1"/>
  <c r="N1334" i="1"/>
  <c r="N1340" i="1"/>
  <c r="N1243" i="1"/>
  <c r="N786" i="1"/>
  <c r="N1176" i="1"/>
  <c r="N691" i="1"/>
  <c r="N670" i="1"/>
  <c r="N551" i="1"/>
  <c r="N650" i="1"/>
  <c r="N1091" i="1"/>
  <c r="N1095" i="1"/>
  <c r="N1183" i="1"/>
  <c r="N1284" i="1"/>
  <c r="N1222" i="1"/>
  <c r="N426" i="1"/>
  <c r="N1083" i="1"/>
  <c r="N1031" i="1"/>
  <c r="N892" i="1"/>
  <c r="N863" i="1"/>
  <c r="N658" i="1"/>
  <c r="N1248" i="1"/>
  <c r="N743" i="1"/>
  <c r="N906" i="1"/>
  <c r="N350" i="1"/>
  <c r="N1347" i="1"/>
  <c r="N938" i="1"/>
  <c r="N655" i="1"/>
  <c r="N859" i="1"/>
  <c r="N1106" i="1"/>
  <c r="N774" i="1"/>
  <c r="N770" i="1"/>
  <c r="N1254" i="1"/>
  <c r="N866" i="1"/>
  <c r="N1255" i="1"/>
  <c r="N1076" i="1"/>
  <c r="N1062" i="1"/>
  <c r="N1306" i="1"/>
  <c r="N942" i="1"/>
  <c r="N1026" i="1"/>
  <c r="N542" i="1"/>
  <c r="N775" i="1"/>
  <c r="N967" i="1"/>
  <c r="N858" i="1"/>
  <c r="N608" i="1"/>
  <c r="N1302" i="1"/>
  <c r="N911" i="1"/>
  <c r="N478" i="1"/>
  <c r="N720" i="1"/>
  <c r="N834" i="1"/>
  <c r="N1122" i="1"/>
  <c r="N1208" i="1"/>
  <c r="N988" i="1"/>
  <c r="N1226" i="1"/>
  <c r="N1298" i="1"/>
  <c r="N819" i="1"/>
  <c r="N1027" i="1"/>
  <c r="N854" i="1"/>
  <c r="N838" i="1"/>
  <c r="N624" i="1"/>
  <c r="N922" i="1"/>
  <c r="N1191" i="1"/>
  <c r="N1278" i="1"/>
  <c r="N971" i="1"/>
  <c r="N592" i="1"/>
  <c r="N1198" i="1"/>
  <c r="N663" i="1"/>
  <c r="N1130" i="1"/>
  <c r="N1288" i="1"/>
  <c r="N1259" i="1"/>
  <c r="N1071" i="1"/>
  <c r="N839" i="1"/>
  <c r="N1000" i="1"/>
  <c r="N631" i="1"/>
  <c r="N822" i="1"/>
  <c r="N1227" i="1"/>
  <c r="N910" i="1"/>
  <c r="N1142" i="1"/>
  <c r="N1247" i="1"/>
  <c r="N1270" i="1"/>
  <c r="N842" i="1"/>
  <c r="N1116" i="1"/>
  <c r="N1350" i="1"/>
  <c r="N716" i="1"/>
  <c r="N1135" i="1"/>
  <c r="T116" i="1"/>
  <c r="T546" i="1"/>
  <c r="T329" i="1"/>
  <c r="T226" i="1"/>
  <c r="T173" i="1"/>
  <c r="T21" i="1"/>
  <c r="T117" i="1"/>
  <c r="T395" i="1"/>
  <c r="T2" i="1"/>
  <c r="T673" i="1"/>
  <c r="T301" i="1"/>
  <c r="T155" i="1"/>
  <c r="T118" i="1"/>
  <c r="T406" i="1"/>
  <c r="T425" i="1"/>
  <c r="T1066" i="1"/>
  <c r="T449" i="1"/>
  <c r="T334" i="1"/>
  <c r="T489" i="1"/>
  <c r="T680" i="1"/>
  <c r="T421" i="1"/>
  <c r="T142" i="1"/>
  <c r="T815" i="1"/>
  <c r="T1239" i="1"/>
  <c r="T272" i="1"/>
  <c r="T67" i="1"/>
  <c r="T902" i="1"/>
  <c r="T1046" i="1"/>
  <c r="T1170" i="1"/>
  <c r="T1020" i="1"/>
  <c r="T227" i="1"/>
  <c r="T390" i="1"/>
  <c r="T1109" i="1"/>
  <c r="T571" i="1"/>
  <c r="T1139" i="1"/>
  <c r="T42" i="1"/>
  <c r="T203" i="1"/>
  <c r="T234" i="1"/>
  <c r="T423" i="1"/>
  <c r="T490" i="1"/>
  <c r="T475" i="1"/>
  <c r="T535" i="1"/>
  <c r="T3" i="1"/>
  <c r="T1126" i="1"/>
  <c r="T55" i="1"/>
  <c r="T230" i="1"/>
  <c r="T56" i="1"/>
  <c r="T534" i="1"/>
  <c r="T722" i="1"/>
  <c r="T1182" i="1"/>
  <c r="T796" i="1"/>
  <c r="T22" i="1"/>
  <c r="T143" i="1"/>
  <c r="T1087" i="1"/>
  <c r="T590" i="1"/>
  <c r="T871" i="1"/>
  <c r="T586" i="1"/>
  <c r="T986" i="1"/>
  <c r="T182" i="1"/>
  <c r="T109" i="1"/>
  <c r="T4" i="1"/>
  <c r="T1143" i="1"/>
  <c r="T1141" i="1"/>
  <c r="T821" i="1"/>
  <c r="T281" i="1"/>
  <c r="T1253" i="1"/>
  <c r="T1229" i="1"/>
  <c r="T110" i="1"/>
  <c r="T554" i="1"/>
  <c r="T917" i="1"/>
  <c r="T1100" i="1"/>
  <c r="T968" i="1"/>
  <c r="T1159" i="1"/>
  <c r="T1119" i="1"/>
  <c r="T1320" i="1"/>
  <c r="T235" i="1"/>
  <c r="T491" i="1"/>
  <c r="T1055" i="1"/>
  <c r="T189" i="1"/>
  <c r="T460" i="1"/>
  <c r="T572" i="1"/>
  <c r="T681" i="1"/>
  <c r="T587" i="1"/>
  <c r="T1263" i="1"/>
  <c r="T236" i="1"/>
  <c r="T472" i="1"/>
  <c r="T144" i="1"/>
  <c r="T50" i="1"/>
  <c r="T1150" i="1"/>
  <c r="T599" i="1"/>
  <c r="T894" i="1"/>
  <c r="T1019" i="1"/>
  <c r="T1014" i="1"/>
  <c r="T250" i="1"/>
  <c r="T1029" i="1"/>
  <c r="T715" i="1"/>
  <c r="T602" i="1"/>
  <c r="T947" i="1"/>
  <c r="T156" i="1"/>
  <c r="T403" i="1"/>
  <c r="T809" i="1"/>
  <c r="T237" i="1"/>
  <c r="T1073" i="1"/>
  <c r="T741" i="1"/>
  <c r="T228" i="1"/>
  <c r="T836" i="1"/>
  <c r="T273" i="1"/>
  <c r="T1032" i="1"/>
  <c r="T918" i="1"/>
  <c r="T1125" i="1"/>
  <c r="T928" i="1"/>
  <c r="T1104" i="1"/>
  <c r="T1010" i="1"/>
  <c r="T987" i="1"/>
  <c r="T1260" i="1"/>
  <c r="T897" i="1"/>
  <c r="T1317" i="1"/>
  <c r="T1103" i="1"/>
  <c r="T995" i="1"/>
  <c r="T111" i="1"/>
  <c r="T191" i="1"/>
  <c r="T412" i="1"/>
  <c r="T993" i="1"/>
  <c r="T1200" i="1"/>
  <c r="T72" i="1"/>
  <c r="T682" i="1"/>
  <c r="T810" i="1"/>
  <c r="T763" i="1"/>
  <c r="T1289" i="1"/>
  <c r="T122" i="1"/>
  <c r="T977" i="1"/>
  <c r="T1021" i="1"/>
  <c r="T736" i="1"/>
  <c r="T898" i="1"/>
  <c r="T274" i="1"/>
  <c r="T823" i="1"/>
  <c r="T231" i="1"/>
  <c r="T1199" i="1"/>
  <c r="T20" i="1"/>
  <c r="T619" i="1"/>
  <c r="T975" i="1"/>
  <c r="T643" i="1"/>
  <c r="T1052" i="1"/>
  <c r="T180" i="1"/>
  <c r="T1164" i="1"/>
  <c r="T1228" i="1"/>
  <c r="T1047" i="1"/>
  <c r="T335" i="1"/>
  <c r="T174" i="1"/>
  <c r="T687" i="1"/>
  <c r="T1337" i="1"/>
  <c r="T899" i="1"/>
  <c r="T463" i="1"/>
  <c r="T1326" i="1"/>
  <c r="T1211" i="1"/>
  <c r="T745" i="1"/>
  <c r="T613" i="1"/>
  <c r="T555" i="1"/>
  <c r="T1305" i="1"/>
  <c r="T1108" i="1"/>
  <c r="T1001" i="1"/>
  <c r="T404" i="1"/>
  <c r="T1173" i="1"/>
  <c r="T944" i="1"/>
  <c r="T600" i="1"/>
  <c r="T243" i="1"/>
  <c r="T683" i="1"/>
  <c r="T969" i="1"/>
  <c r="T826" i="1"/>
  <c r="T1345" i="1"/>
  <c r="T1096" i="1"/>
  <c r="T492" i="1"/>
  <c r="T824" i="1"/>
  <c r="T493" i="1"/>
  <c r="T1110" i="1"/>
  <c r="T1184" i="1"/>
  <c r="T797" i="1"/>
  <c r="T596" i="1"/>
  <c r="T391" i="1"/>
  <c r="T644" i="1"/>
  <c r="T450" i="1"/>
  <c r="T392" i="1"/>
  <c r="T811" i="1"/>
  <c r="T1172" i="1"/>
  <c r="T181" i="1"/>
  <c r="T723" i="1"/>
  <c r="T26" i="1"/>
  <c r="T588" i="1"/>
  <c r="T1129" i="1"/>
  <c r="T1127" i="1"/>
  <c r="T1303" i="1"/>
  <c r="T494" i="1"/>
  <c r="T157" i="1"/>
  <c r="T568" i="1"/>
  <c r="T1067" i="1"/>
  <c r="T1157" i="1"/>
  <c r="T853" i="1"/>
  <c r="T829" i="1"/>
  <c r="T1059" i="1"/>
  <c r="T114" i="1"/>
  <c r="T769" i="1"/>
  <c r="T1299" i="1"/>
  <c r="T531" i="1"/>
  <c r="T869" i="1"/>
  <c r="T1175" i="1"/>
  <c r="T1323" i="1"/>
  <c r="T1233" i="1"/>
  <c r="T66" i="1"/>
  <c r="T523" i="1"/>
  <c r="T1050" i="1"/>
  <c r="T1273" i="1"/>
  <c r="T593" i="1"/>
  <c r="T997" i="1"/>
  <c r="T300" i="1"/>
  <c r="T1168" i="1"/>
  <c r="T238" i="1"/>
  <c r="T1151" i="1"/>
  <c r="T1008" i="1"/>
  <c r="T959" i="1"/>
  <c r="T558" i="1"/>
  <c r="T1214" i="1"/>
  <c r="T1132" i="1"/>
  <c r="T1053" i="1"/>
  <c r="T640" i="1"/>
  <c r="T375" i="1"/>
  <c r="T224" i="1"/>
  <c r="T267" i="1"/>
  <c r="T1111" i="1"/>
  <c r="T1136" i="1"/>
  <c r="T1304" i="1"/>
  <c r="T1134" i="1"/>
  <c r="T1148" i="1"/>
  <c r="T1216" i="1"/>
  <c r="T800" i="1"/>
  <c r="T424" i="1"/>
  <c r="T970" i="1"/>
  <c r="T614" i="1"/>
  <c r="T998" i="1"/>
  <c r="T983" i="1"/>
  <c r="T1234" i="1"/>
  <c r="T190" i="1"/>
  <c r="T1022" i="1"/>
  <c r="T183" i="1"/>
  <c r="T1193" i="1"/>
  <c r="T626" i="1"/>
  <c r="T1179" i="1"/>
  <c r="T1236" i="1"/>
  <c r="T882" i="1"/>
  <c r="T495" i="1"/>
  <c r="T915" i="1"/>
  <c r="T742" i="1"/>
  <c r="T706" i="1"/>
  <c r="T827" i="1"/>
  <c r="T51" i="1"/>
  <c r="T146" i="1"/>
  <c r="T517" i="1"/>
  <c r="T461" i="1"/>
  <c r="T569" i="1"/>
  <c r="T1277" i="1"/>
  <c r="T1223" i="1"/>
  <c r="T684" i="1"/>
  <c r="T1287" i="1"/>
  <c r="T139" i="1"/>
  <c r="T1058" i="1"/>
  <c r="T1204" i="1"/>
  <c r="T945" i="1"/>
  <c r="T1124" i="1"/>
  <c r="T1030" i="1"/>
  <c r="T611" i="1"/>
  <c r="T762" i="1"/>
  <c r="T1329" i="1"/>
  <c r="T589" i="1"/>
  <c r="T1310" i="1"/>
  <c r="T158" i="1"/>
  <c r="T1079" i="1"/>
  <c r="T940" i="1"/>
  <c r="T1123" i="1"/>
  <c r="T1351" i="1"/>
  <c r="T978" i="1"/>
  <c r="T1267" i="1"/>
  <c r="T1023" i="1"/>
  <c r="T1042" i="1"/>
  <c r="T1271" i="1"/>
  <c r="T793" i="1"/>
  <c r="T645" i="1"/>
  <c r="T1295" i="1"/>
  <c r="T1035" i="1"/>
  <c r="T951" i="1"/>
  <c r="T1312" i="1"/>
  <c r="T359" i="1"/>
  <c r="T930" i="1"/>
  <c r="T984" i="1"/>
  <c r="T1225" i="1"/>
  <c r="T1240" i="1"/>
  <c r="T1342" i="1"/>
  <c r="T1314" i="1"/>
  <c r="T422" i="1"/>
  <c r="T1324" i="1"/>
  <c r="T1246" i="1"/>
  <c r="T1285" i="1"/>
  <c r="T875" i="1"/>
  <c r="T957" i="1"/>
  <c r="T1275" i="1"/>
  <c r="T1262" i="1"/>
  <c r="T788" i="1"/>
  <c r="T159" i="1"/>
  <c r="T1161" i="1"/>
  <c r="T1093" i="1"/>
  <c r="T1207" i="1"/>
  <c r="T1060" i="1"/>
  <c r="T1256" i="1"/>
  <c r="T1252" i="1"/>
  <c r="T1232" i="1"/>
  <c r="T1221" i="1"/>
  <c r="T1118" i="1"/>
  <c r="T1242" i="1"/>
  <c r="T199" i="1"/>
  <c r="T965" i="1"/>
  <c r="T798" i="1"/>
  <c r="T1352" i="1"/>
  <c r="T594" i="1"/>
  <c r="T751" i="1"/>
  <c r="T958" i="1"/>
  <c r="T1061" i="1"/>
  <c r="T1257" i="1"/>
  <c r="T1190" i="1"/>
  <c r="T283" i="1"/>
  <c r="T268" i="1"/>
  <c r="T905" i="1"/>
  <c r="T382" i="1"/>
  <c r="T23" i="1"/>
  <c r="T547" i="1"/>
  <c r="T318" i="1"/>
  <c r="T319" i="1"/>
  <c r="T548" i="1"/>
  <c r="T549" i="1"/>
  <c r="T458" i="1"/>
  <c r="T34" i="1"/>
  <c r="T16" i="1"/>
  <c r="T1201" i="1"/>
  <c r="T88" i="1"/>
  <c r="T413" i="1"/>
  <c r="T5" i="1"/>
  <c r="T79" i="1"/>
  <c r="T1202" i="1"/>
  <c r="T340" i="1"/>
  <c r="T24" i="1"/>
  <c r="T108" i="1"/>
  <c r="T511" i="1"/>
  <c r="T176" i="1"/>
  <c r="T253" i="1"/>
  <c r="T80" i="1"/>
  <c r="T292" i="1"/>
  <c r="T383" i="1"/>
  <c r="T254" i="1"/>
  <c r="T264" i="1"/>
  <c r="T384" i="1"/>
  <c r="T233" i="1"/>
  <c r="T8" i="1"/>
  <c r="T9" i="1"/>
  <c r="T385" i="1"/>
  <c r="T414" i="1"/>
  <c r="T374" i="1"/>
  <c r="T652" i="1"/>
  <c r="T287" i="1"/>
  <c r="T386" i="1"/>
  <c r="T415" i="1"/>
  <c r="T932" i="1"/>
  <c r="T399" i="1"/>
  <c r="T362" i="1"/>
  <c r="T198" i="1"/>
  <c r="T153" i="1"/>
  <c r="T216" i="1"/>
  <c r="T563" i="1"/>
  <c r="T134" i="1"/>
  <c r="T177" i="1"/>
  <c r="T314" i="1"/>
  <c r="T48" i="1"/>
  <c r="T279" i="1"/>
  <c r="T70" i="1"/>
  <c r="T758" i="1"/>
  <c r="T31" i="1"/>
  <c r="T522" i="1"/>
  <c r="T293" i="1"/>
  <c r="T6" i="1"/>
  <c r="T288" i="1"/>
  <c r="T1296" i="1"/>
  <c r="T121" i="1"/>
  <c r="T701" i="1"/>
  <c r="T320" i="1"/>
  <c r="T973" i="1"/>
  <c r="T309" i="1"/>
  <c r="T294" i="1"/>
  <c r="T444" i="1"/>
  <c r="T255" i="1"/>
  <c r="T916" i="1"/>
  <c r="T578" i="1"/>
  <c r="T35" i="1"/>
  <c r="T62" i="1"/>
  <c r="T32" i="1"/>
  <c r="T302" i="1"/>
  <c r="T352" i="1"/>
  <c r="T295" i="1"/>
  <c r="T105" i="1"/>
  <c r="T315" i="1"/>
  <c r="T985" i="1"/>
  <c r="T296" i="1"/>
  <c r="T622" i="1"/>
  <c r="T99" i="1"/>
  <c r="T217" i="1"/>
  <c r="T365" i="1"/>
  <c r="T435" i="1"/>
  <c r="T739" i="1"/>
  <c r="T160" i="1"/>
  <c r="T289" i="1"/>
  <c r="T290" i="1"/>
  <c r="T218" i="1"/>
  <c r="T27" i="1"/>
  <c r="T330" i="1"/>
  <c r="T171" i="1"/>
  <c r="T25" i="1"/>
  <c r="T36" i="1"/>
  <c r="T291" i="1"/>
  <c r="T49" i="1"/>
  <c r="T579" i="1"/>
  <c r="T297" i="1"/>
  <c r="T154" i="1"/>
  <c r="T206" i="1"/>
  <c r="T37" i="1"/>
  <c r="T484" i="1"/>
  <c r="T921" i="1"/>
  <c r="T87" i="1"/>
  <c r="T265" i="1"/>
  <c r="T868" i="1"/>
  <c r="T496" i="1"/>
  <c r="T258" i="1"/>
  <c r="T312" i="1"/>
  <c r="T552" i="1"/>
  <c r="T328" i="1"/>
  <c r="T664" i="1"/>
  <c r="T1250" i="1"/>
  <c r="T697" i="1"/>
  <c r="T266" i="1"/>
  <c r="T166" i="1"/>
  <c r="T618" i="1"/>
  <c r="T1203" i="1"/>
  <c r="T767" i="1"/>
  <c r="T10" i="1"/>
  <c r="T828" i="1"/>
  <c r="T186" i="1"/>
  <c r="T781" i="1"/>
  <c r="T17" i="1"/>
  <c r="T332" i="1"/>
  <c r="T298" i="1"/>
  <c r="T333" i="1"/>
  <c r="T256" i="1"/>
  <c r="T185" i="1"/>
  <c r="T900" i="1"/>
  <c r="T498" i="1"/>
  <c r="T1318" i="1"/>
  <c r="T857" i="1"/>
  <c r="T286" i="1"/>
  <c r="T873" i="1"/>
  <c r="T561" i="1"/>
  <c r="T698" i="1"/>
  <c r="T304" i="1"/>
  <c r="T773" i="1"/>
  <c r="T205" i="1"/>
  <c r="T259" i="1"/>
  <c r="T485" i="1"/>
  <c r="T89" i="1"/>
  <c r="T161" i="1"/>
  <c r="T486" i="1"/>
  <c r="T100" i="1"/>
  <c r="T583" i="1"/>
  <c r="T753" i="1"/>
  <c r="T699" i="1"/>
  <c r="T77" i="1"/>
  <c r="T197" i="1"/>
  <c r="T101" i="1"/>
  <c r="T57" i="1"/>
  <c r="T162" i="1"/>
  <c r="T1218" i="1"/>
  <c r="T1074" i="1"/>
  <c r="T1063" i="1"/>
  <c r="T497" i="1"/>
  <c r="T246" i="1"/>
  <c r="T878" i="1"/>
  <c r="T1101" i="1"/>
  <c r="T901" i="1"/>
  <c r="T874" i="1"/>
  <c r="T167" i="1"/>
  <c r="T848" i="1"/>
  <c r="T1251" i="1"/>
  <c r="T1002" i="1"/>
  <c r="T961" i="1"/>
  <c r="T512" i="1"/>
  <c r="T1276" i="1"/>
  <c r="T598" i="1"/>
  <c r="T529" i="1"/>
  <c r="T163" i="1"/>
  <c r="T784" i="1"/>
  <c r="T372" i="1"/>
  <c r="T130" i="1"/>
  <c r="T46" i="1"/>
  <c r="T78" i="1"/>
  <c r="T1268" i="1"/>
  <c r="T452" i="1"/>
  <c r="T943" i="1"/>
  <c r="T675" i="1"/>
  <c r="T514" i="1"/>
  <c r="T528" i="1"/>
  <c r="T1286" i="1"/>
  <c r="T1264" i="1"/>
  <c r="T1316" i="1"/>
  <c r="T685" i="1"/>
  <c r="T1155" i="1"/>
  <c r="T1084" i="1"/>
  <c r="T136" i="1"/>
  <c r="T606" i="1"/>
  <c r="T469" i="1"/>
  <c r="T102" i="1"/>
  <c r="T914" i="1"/>
  <c r="T366" i="1"/>
  <c r="T1187" i="1"/>
  <c r="T979" i="1"/>
  <c r="T247" i="1"/>
  <c r="T856" i="1"/>
  <c r="T1077" i="1"/>
  <c r="T966" i="1"/>
  <c r="T879" i="1"/>
  <c r="T11" i="1"/>
  <c r="T1137" i="1"/>
  <c r="T195" i="1"/>
  <c r="T1215" i="1"/>
  <c r="T1206" i="1"/>
  <c r="T178" i="1"/>
  <c r="T327" i="1"/>
  <c r="T1335" i="1"/>
  <c r="T364" i="1"/>
  <c r="T780" i="1"/>
  <c r="T501" i="1"/>
  <c r="T1072" i="1"/>
  <c r="T187" i="1"/>
  <c r="T299" i="1"/>
  <c r="T662" i="1"/>
  <c r="T956" i="1"/>
  <c r="T7" i="1"/>
  <c r="T33" i="1"/>
  <c r="T196" i="1"/>
  <c r="T313" i="1"/>
  <c r="T14" i="1"/>
  <c r="T85" i="1"/>
  <c r="T565" i="1"/>
  <c r="T19" i="1"/>
  <c r="T1082" i="1"/>
  <c r="T76" i="1"/>
  <c r="T30" i="1"/>
  <c r="T229" i="1"/>
  <c r="T261" i="1"/>
  <c r="T43" i="1"/>
  <c r="T257" i="1"/>
  <c r="T53" i="1"/>
  <c r="T516" i="1"/>
  <c r="T371" i="1"/>
  <c r="T82" i="1"/>
  <c r="T93" i="1"/>
  <c r="T946" i="1"/>
  <c r="T248" i="1"/>
  <c r="T64" i="1"/>
  <c r="T188" i="1"/>
  <c r="T184" i="1"/>
  <c r="T151" i="1"/>
  <c r="T73" i="1"/>
  <c r="T194" i="1"/>
  <c r="T634" i="1"/>
  <c r="T360" i="1"/>
  <c r="T59" i="1"/>
  <c r="T326" i="1"/>
  <c r="T1230" i="1"/>
  <c r="T148" i="1"/>
  <c r="T98" i="1"/>
  <c r="T759" i="1"/>
  <c r="T430" i="1"/>
  <c r="T348" i="1"/>
  <c r="T204" i="1"/>
  <c r="T483" i="1"/>
  <c r="T179" i="1"/>
  <c r="T41" i="1"/>
  <c r="T635" i="1"/>
  <c r="T104" i="1"/>
  <c r="T28" i="1"/>
  <c r="T263" i="1"/>
  <c r="T582" i="1"/>
  <c r="T351" i="1"/>
  <c r="T90" i="1"/>
  <c r="T357" i="1"/>
  <c r="T503" i="1"/>
  <c r="T193" i="1"/>
  <c r="T1089" i="1"/>
  <c r="T310" i="1"/>
  <c r="T581" i="1"/>
  <c r="T1128" i="1"/>
  <c r="T389" i="1"/>
  <c r="T757" i="1"/>
  <c r="T44" i="1"/>
  <c r="T420" i="1"/>
  <c r="T410" i="1"/>
  <c r="T533" i="1"/>
  <c r="T431" i="1"/>
  <c r="T141" i="1"/>
  <c r="T91" i="1"/>
  <c r="T40" i="1"/>
  <c r="T482" i="1"/>
  <c r="T147" i="1"/>
  <c r="T789" i="1"/>
  <c r="T149" i="1"/>
  <c r="T919" i="1"/>
  <c r="T207" i="1"/>
  <c r="T214" i="1"/>
  <c r="T97" i="1"/>
  <c r="T654" i="1"/>
  <c r="T520" i="1"/>
  <c r="T86" i="1"/>
  <c r="T785" i="1"/>
  <c r="T886" i="1"/>
  <c r="T145" i="1"/>
  <c r="T519" i="1"/>
  <c r="T721" i="1"/>
  <c r="T432" i="1"/>
  <c r="T445" i="1"/>
  <c r="T47" i="1"/>
  <c r="T244" i="1"/>
  <c r="T75" i="1"/>
  <c r="T695" i="1"/>
  <c r="T692" i="1"/>
  <c r="T387" i="1"/>
  <c r="T353" i="1"/>
  <c r="T29" i="1"/>
  <c r="T500" i="1"/>
  <c r="T669" i="1"/>
  <c r="T270" i="1"/>
  <c r="T674" i="1"/>
  <c r="T417" i="1"/>
  <c r="T316" i="1"/>
  <c r="T96" i="1"/>
  <c r="T890" i="1"/>
  <c r="T625" i="1"/>
  <c r="T132" i="1"/>
  <c r="T81" i="1"/>
  <c r="T323" i="1"/>
  <c r="T61" i="1"/>
  <c r="T232" i="1"/>
  <c r="T18" i="1"/>
  <c r="T52" i="1"/>
  <c r="T106" i="1"/>
  <c r="T202" i="1"/>
  <c r="T168" i="1"/>
  <c r="T562" i="1"/>
  <c r="T603" i="1"/>
  <c r="T269" i="1"/>
  <c r="T752" i="1"/>
  <c r="T83" i="1"/>
  <c r="T637" i="1"/>
  <c r="T221" i="1"/>
  <c r="T92" i="1"/>
  <c r="T39" i="1"/>
  <c r="T574" i="1"/>
  <c r="T276" i="1"/>
  <c r="T521" i="1"/>
  <c r="T1017" i="1"/>
  <c r="T953" i="1"/>
  <c r="T1158" i="1"/>
  <c r="T488" i="1"/>
  <c r="T58" i="1"/>
  <c r="T755" i="1"/>
  <c r="T342" i="1"/>
  <c r="T356" i="1"/>
  <c r="T123" i="1"/>
  <c r="T1044" i="1"/>
  <c r="T284" i="1"/>
  <c r="T772" i="1"/>
  <c r="T172" i="1"/>
  <c r="T474" i="1"/>
  <c r="T553" i="1"/>
  <c r="T74" i="1"/>
  <c r="T783" i="1"/>
  <c r="T1054" i="1"/>
  <c r="T219" i="1"/>
  <c r="T12" i="1"/>
  <c r="T731" i="1"/>
  <c r="T805" i="1"/>
  <c r="T201" i="1"/>
  <c r="T63" i="1"/>
  <c r="T638" i="1"/>
  <c r="T931" i="1"/>
  <c r="T530" i="1"/>
  <c r="T585" i="1"/>
  <c r="T813" i="1"/>
  <c r="T893" i="1"/>
  <c r="T849" i="1"/>
  <c r="T1330" i="1"/>
  <c r="T210" i="1"/>
  <c r="T343" i="1"/>
  <c r="T539" i="1"/>
  <c r="T808" i="1"/>
  <c r="T213" i="1"/>
  <c r="T1005" i="1"/>
  <c r="T607" i="1"/>
  <c r="T1217" i="1"/>
  <c r="T363" i="1"/>
  <c r="T954" i="1"/>
  <c r="T355" i="1"/>
  <c r="T71" i="1"/>
  <c r="T368" i="1"/>
  <c r="T777" i="1"/>
  <c r="T215" i="1"/>
  <c r="T677" i="1"/>
  <c r="T68" i="1"/>
  <c r="T277" i="1"/>
  <c r="T881" i="1"/>
  <c r="T436" i="1"/>
  <c r="T200" i="1"/>
  <c r="T1210" i="1"/>
  <c r="T242" i="1"/>
  <c r="T280" i="1"/>
  <c r="T443" i="1"/>
  <c r="T220" i="1"/>
  <c r="T126" i="1"/>
  <c r="T837" i="1"/>
  <c r="T308" i="1"/>
  <c r="T920" i="1"/>
  <c r="T1162" i="1"/>
  <c r="T518" i="1"/>
  <c r="T54" i="1"/>
  <c r="T994" i="1"/>
  <c r="T322" i="1"/>
  <c r="T505" i="1"/>
  <c r="T1034" i="1"/>
  <c r="T103" i="1"/>
  <c r="T595" i="1"/>
  <c r="T999" i="1"/>
  <c r="T225" i="1"/>
  <c r="T150" i="1"/>
  <c r="T612" i="1"/>
  <c r="T249" i="1"/>
  <c r="T278" i="1"/>
  <c r="T564" i="1"/>
  <c r="T209" i="1"/>
  <c r="T170" i="1"/>
  <c r="T438" i="1"/>
  <c r="T470" i="1"/>
  <c r="T321" i="1"/>
  <c r="T597" i="1"/>
  <c r="T538" i="1"/>
  <c r="T303" i="1"/>
  <c r="T165" i="1"/>
  <c r="T380" i="1"/>
  <c r="T845" i="1"/>
  <c r="T841" i="1"/>
  <c r="T1171" i="1"/>
  <c r="T937" i="1"/>
  <c r="T566" i="1"/>
  <c r="T756" i="1"/>
  <c r="T1283" i="1"/>
  <c r="T127" i="1"/>
  <c r="T446" i="1"/>
  <c r="T510" i="1"/>
  <c r="T705" i="1"/>
  <c r="T459" i="1"/>
  <c r="T660" i="1"/>
  <c r="T659" i="1"/>
  <c r="T525" i="1"/>
  <c r="T850" i="1"/>
  <c r="T1085" i="1"/>
  <c r="T1006" i="1"/>
  <c r="T473" i="1"/>
  <c r="T633" i="1"/>
  <c r="T1166" i="1"/>
  <c r="T15" i="1"/>
  <c r="T506" i="1"/>
  <c r="T717" i="1"/>
  <c r="T409" i="1"/>
  <c r="T694" i="1"/>
  <c r="T639" i="1"/>
  <c r="T1331" i="1"/>
  <c r="T909" i="1"/>
  <c r="T262" i="1"/>
  <c r="T252" i="1"/>
  <c r="T847" i="1"/>
  <c r="T393" i="1"/>
  <c r="T448" i="1"/>
  <c r="T787" i="1"/>
  <c r="T867" i="1"/>
  <c r="T560" i="1"/>
  <c r="T709" i="1"/>
  <c r="T120" i="1"/>
  <c r="T641" i="1"/>
  <c r="T418" i="1"/>
  <c r="T630" i="1"/>
  <c r="T464" i="1"/>
  <c r="T1147" i="1"/>
  <c r="T904" i="1"/>
  <c r="T791" i="1"/>
  <c r="T830" i="1"/>
  <c r="T457" i="1"/>
  <c r="T615" i="1"/>
  <c r="T462" i="1"/>
  <c r="T455" i="1"/>
  <c r="T1065" i="1"/>
  <c r="T137" i="1"/>
  <c r="T740" i="1"/>
  <c r="T1167" i="1"/>
  <c r="T471" i="1"/>
  <c r="T688" i="1"/>
  <c r="T580" i="1"/>
  <c r="T992" i="1"/>
  <c r="T771" i="1"/>
  <c r="T131" i="1"/>
  <c r="T693" i="1"/>
  <c r="T65" i="1"/>
  <c r="T1131" i="1"/>
  <c r="T113" i="1"/>
  <c r="T524" i="1"/>
  <c r="T405" i="1"/>
  <c r="T331" i="1"/>
  <c r="T735" i="1"/>
  <c r="T1102" i="1"/>
  <c r="T419" i="1"/>
  <c r="T831" i="1"/>
  <c r="T479" i="1"/>
  <c r="T341" i="1"/>
  <c r="T456" i="1"/>
  <c r="T792" i="1"/>
  <c r="T636" i="1"/>
  <c r="T69" i="1"/>
  <c r="T1036" i="1"/>
  <c r="T887" i="1"/>
  <c r="T714" i="1"/>
  <c r="T1293" i="1"/>
  <c r="T124" i="1"/>
  <c r="T651" i="1"/>
  <c r="T251" i="1"/>
  <c r="T864" i="1"/>
  <c r="T1149" i="1"/>
  <c r="T980" i="1"/>
  <c r="T400" i="1"/>
  <c r="T812" i="1"/>
  <c r="T175" i="1"/>
  <c r="T804" i="1"/>
  <c r="T1086" i="1"/>
  <c r="T748" i="1"/>
  <c r="T617" i="1"/>
  <c r="T1153" i="1"/>
  <c r="T570" i="1"/>
  <c r="T696" i="1"/>
  <c r="T1015" i="1"/>
  <c r="T844" i="1"/>
  <c r="T416" i="1"/>
  <c r="T711" i="1"/>
  <c r="T442" i="1"/>
  <c r="T453" i="1"/>
  <c r="T381" i="1"/>
  <c r="T454" i="1"/>
  <c r="T212" i="1"/>
  <c r="T338" i="1"/>
  <c r="T532" i="1"/>
  <c r="T373" i="1"/>
  <c r="T275" i="1"/>
  <c r="T934" i="1"/>
  <c r="T556" i="1"/>
  <c r="T642" i="1"/>
  <c r="T761" i="1"/>
  <c r="T802" i="1"/>
  <c r="T45" i="1"/>
  <c r="T1292" i="1"/>
  <c r="T835" i="1"/>
  <c r="T657" i="1"/>
  <c r="T623" i="1"/>
  <c r="T487" i="1"/>
  <c r="T860" i="1"/>
  <c r="T840" i="1"/>
  <c r="T1081" i="1"/>
  <c r="T817" i="1"/>
  <c r="T754" i="1"/>
  <c r="T616" i="1"/>
  <c r="T936" i="1"/>
  <c r="T678" i="1"/>
  <c r="T245" i="1"/>
  <c r="T388" i="1"/>
  <c r="T336" i="1"/>
  <c r="T799" i="1"/>
  <c r="T855" i="1"/>
  <c r="T666" i="1"/>
  <c r="T1156" i="1"/>
  <c r="T903" i="1"/>
  <c r="T672" i="1"/>
  <c r="T567" i="1"/>
  <c r="T738" i="1"/>
  <c r="T843" i="1"/>
  <c r="T665" i="1"/>
  <c r="T885" i="1"/>
  <c r="T963" i="1"/>
  <c r="T1180" i="1"/>
  <c r="T60" i="1"/>
  <c r="T1154" i="1"/>
  <c r="T952" i="1"/>
  <c r="T223" i="1"/>
  <c r="T38" i="1"/>
  <c r="T396" i="1"/>
  <c r="T305" i="1"/>
  <c r="T744" i="1"/>
  <c r="T888" i="1"/>
  <c r="T112" i="1"/>
  <c r="T13" i="1"/>
  <c r="T164" i="1"/>
  <c r="T832" i="1"/>
  <c r="T84" i="1"/>
  <c r="T94" i="1"/>
  <c r="T345" i="1"/>
  <c r="T671" i="1"/>
  <c r="T377" i="1"/>
  <c r="T527" i="1"/>
  <c r="T241" i="1"/>
  <c r="T605" i="1"/>
  <c r="T428" i="1"/>
  <c r="T795" i="1"/>
  <c r="T240" i="1"/>
  <c r="T260" i="1"/>
  <c r="T379" i="1"/>
  <c r="T609" i="1"/>
  <c r="T115" i="1"/>
  <c r="T239" i="1"/>
  <c r="T125" i="1"/>
  <c r="T1024" i="1"/>
  <c r="T1007" i="1"/>
  <c r="T1209" i="1"/>
  <c r="T138" i="1"/>
  <c r="T537" i="1"/>
  <c r="T169" i="1"/>
  <c r="T1258" i="1"/>
  <c r="T646" i="1"/>
  <c r="T133" i="1"/>
  <c r="T325" i="1"/>
  <c r="T1056" i="1"/>
  <c r="T1045" i="1"/>
  <c r="T667" i="1"/>
  <c r="T747" i="1"/>
  <c r="T820" i="1"/>
  <c r="T369" i="1"/>
  <c r="T129" i="1"/>
  <c r="T476" i="1"/>
  <c r="T801" i="1"/>
  <c r="T852" i="1"/>
  <c r="T222" i="1"/>
  <c r="T782" i="1"/>
  <c r="T1346" i="1"/>
  <c r="T1269" i="1"/>
  <c r="T128" i="1"/>
  <c r="T407" i="1"/>
  <c r="T1194" i="1"/>
  <c r="T346" i="1"/>
  <c r="T1099" i="1"/>
  <c r="T107" i="1"/>
  <c r="T768" i="1"/>
  <c r="T991" i="1"/>
  <c r="T1297" i="1"/>
  <c r="T211" i="1"/>
  <c r="T337" i="1"/>
  <c r="T140" i="1"/>
  <c r="T367" i="1"/>
  <c r="T544" i="1"/>
  <c r="T925" i="1"/>
  <c r="T378" i="1"/>
  <c r="T344" i="1"/>
  <c r="T1272" i="1"/>
  <c r="T480" i="1"/>
  <c r="T923" i="1"/>
  <c r="T433" i="1"/>
  <c r="T876" i="1"/>
  <c r="T285" i="1"/>
  <c r="T282" i="1"/>
  <c r="T1028" i="1"/>
  <c r="T929" i="1"/>
  <c r="T152" i="1"/>
  <c r="T317" i="1"/>
  <c r="T907" i="1"/>
  <c r="T466" i="1"/>
  <c r="T647" i="1"/>
  <c r="T760" i="1"/>
  <c r="T1038" i="1"/>
  <c r="T1068" i="1"/>
  <c r="T307" i="1"/>
  <c r="T1092" i="1"/>
  <c r="T349" i="1"/>
  <c r="T794" i="1"/>
  <c r="T846" i="1"/>
  <c r="T543" i="1"/>
  <c r="T1282" i="1"/>
  <c r="T949" i="1"/>
  <c r="T208" i="1"/>
  <c r="T734" i="1"/>
  <c r="T702" i="1"/>
  <c r="T1133" i="1"/>
  <c r="T1219" i="1"/>
  <c r="T1265" i="1"/>
  <c r="T361" i="1"/>
  <c r="T1344" i="1"/>
  <c r="T707" i="1"/>
  <c r="T1039" i="1"/>
  <c r="T408" i="1"/>
  <c r="T1186" i="1"/>
  <c r="T708" i="1"/>
  <c r="T814" i="1"/>
  <c r="T451" i="1"/>
  <c r="T398" i="1"/>
  <c r="T119" i="1"/>
  <c r="T429" i="1"/>
  <c r="T996" i="1"/>
  <c r="T271" i="1"/>
  <c r="T1145" i="1"/>
  <c r="T1033" i="1"/>
  <c r="T135" i="1"/>
  <c r="T610" i="1"/>
  <c r="T1338" i="1"/>
  <c r="T401" i="1"/>
  <c r="T941" i="1"/>
  <c r="T311" i="1"/>
  <c r="T1098" i="1"/>
  <c r="T515" i="1"/>
  <c r="T394" i="1"/>
  <c r="T95" i="1"/>
  <c r="T1117" i="1"/>
  <c r="T649" i="1"/>
  <c r="T1144" i="1"/>
  <c r="T689" i="1"/>
  <c r="T358" i="1"/>
  <c r="T948" i="1"/>
  <c r="T939" i="1"/>
  <c r="T1261" i="1"/>
  <c r="T192" i="1"/>
  <c r="T526" i="1"/>
  <c r="T440" i="1"/>
  <c r="T1011" i="1"/>
  <c r="T1339" i="1"/>
  <c r="T704" i="1"/>
  <c r="T1237" i="1"/>
  <c r="T370" i="1"/>
  <c r="T790" i="1"/>
  <c r="T990" i="1"/>
  <c r="T1332" i="1"/>
  <c r="T1279" i="1"/>
  <c r="T924" i="1"/>
  <c r="T354" i="1"/>
  <c r="T766" i="1"/>
  <c r="T806" i="1"/>
  <c r="T960" i="1"/>
  <c r="T1188" i="1"/>
  <c r="T1003" i="1"/>
  <c r="T719" i="1"/>
  <c r="T778" i="1"/>
  <c r="T481" i="1"/>
  <c r="T727" i="1"/>
  <c r="T1195" i="1"/>
  <c r="T870" i="1"/>
  <c r="T499" i="1"/>
  <c r="T1107" i="1"/>
  <c r="T502" i="1"/>
  <c r="T729" i="1"/>
  <c r="T434" i="1"/>
  <c r="T1311" i="1"/>
  <c r="T661" i="1"/>
  <c r="T891" i="1"/>
  <c r="T912" i="1"/>
  <c r="T872" i="1"/>
  <c r="T402" i="1"/>
  <c r="T632" i="1"/>
  <c r="T1025" i="1"/>
  <c r="T668" i="1"/>
  <c r="T437" i="1"/>
  <c r="T1313" i="1"/>
  <c r="T686" i="1"/>
  <c r="T884" i="1"/>
  <c r="T818" i="1"/>
  <c r="T507" i="1"/>
  <c r="T468" i="1"/>
  <c r="T1115" i="1"/>
  <c r="T1322" i="1"/>
  <c r="T982" i="1"/>
  <c r="T880" i="1"/>
  <c r="T933" i="1"/>
  <c r="T411" i="1"/>
  <c r="T513" i="1"/>
  <c r="T557" i="1"/>
  <c r="T1181" i="1"/>
  <c r="T477" i="1"/>
  <c r="T306" i="1"/>
  <c r="T1309" i="1"/>
  <c r="T927" i="1"/>
  <c r="T803" i="1"/>
  <c r="T1213" i="1"/>
  <c r="T653" i="1"/>
  <c r="T1290" i="1"/>
  <c r="T713" i="1"/>
  <c r="T1321" i="1"/>
  <c r="T690" i="1"/>
  <c r="T972" i="1"/>
  <c r="T807" i="1"/>
  <c r="T1343" i="1"/>
  <c r="T926" i="1"/>
  <c r="T883" i="1"/>
  <c r="T1138" i="1"/>
  <c r="T1308" i="1"/>
  <c r="T576" i="1"/>
  <c r="T728" i="1"/>
  <c r="T1088" i="1"/>
  <c r="T913" i="1"/>
  <c r="T1212" i="1"/>
  <c r="T1069" i="1"/>
  <c r="T1294" i="1"/>
  <c r="T889" i="1"/>
  <c r="T627" i="1"/>
  <c r="T895" i="1"/>
  <c r="T1325" i="1"/>
  <c r="T779" i="1"/>
  <c r="T950" i="1"/>
  <c r="T508" i="1"/>
  <c r="T397" i="1"/>
  <c r="T974" i="1"/>
  <c r="T1336" i="1"/>
  <c r="T575" i="1"/>
  <c r="T339" i="1"/>
  <c r="T962" i="1"/>
  <c r="T737" i="1"/>
  <c r="T1090" i="1"/>
  <c r="T746" i="1"/>
  <c r="T441" i="1"/>
  <c r="T851" i="1"/>
  <c r="T862" i="1"/>
  <c r="T621" i="1"/>
  <c r="T1140" i="1"/>
  <c r="T1205" i="1"/>
  <c r="T504" i="1"/>
  <c r="T1075" i="1"/>
  <c r="T1177" i="1"/>
  <c r="T1049" i="1"/>
  <c r="T730" i="1"/>
  <c r="T541" i="1"/>
  <c r="T1051" i="1"/>
  <c r="T703" i="1"/>
  <c r="T559" i="1"/>
  <c r="T833" i="1"/>
  <c r="T1169" i="1"/>
  <c r="T1300" i="1"/>
  <c r="T676" i="1"/>
  <c r="T1192" i="1"/>
  <c r="T1238" i="1"/>
  <c r="T896" i="1"/>
  <c r="T1048" i="1"/>
  <c r="T1040" i="1"/>
  <c r="T724" i="1"/>
  <c r="T861" i="1"/>
  <c r="T1231" i="1"/>
  <c r="T1146" i="1"/>
  <c r="T467" i="1"/>
  <c r="T1043" i="1"/>
  <c r="T679" i="1"/>
  <c r="T1185" i="1"/>
  <c r="T1245" i="1"/>
  <c r="T1189" i="1"/>
  <c r="T1112" i="1"/>
  <c r="T536" i="1"/>
  <c r="T1274" i="1"/>
  <c r="T347" i="1"/>
  <c r="T656" i="1"/>
  <c r="T1266" i="1"/>
  <c r="T1094" i="1"/>
  <c r="T1301" i="1"/>
  <c r="T1334" i="1"/>
  <c r="T1340" i="1"/>
  <c r="T573" i="1"/>
  <c r="T628" i="1"/>
  <c r="T1243" i="1"/>
  <c r="T786" i="1"/>
  <c r="T1037" i="1"/>
  <c r="T725" i="1"/>
  <c r="T509" i="1"/>
  <c r="T1280" i="1"/>
  <c r="T577" i="1"/>
  <c r="T1176" i="1"/>
  <c r="T691" i="1"/>
  <c r="T670" i="1"/>
  <c r="T648" i="1"/>
  <c r="T551" i="1"/>
  <c r="T1319" i="1"/>
  <c r="T1349" i="1"/>
  <c r="T650" i="1"/>
  <c r="T1091" i="1"/>
  <c r="T1160" i="1"/>
  <c r="T1178" i="1"/>
  <c r="T749" i="1"/>
  <c r="T1095" i="1"/>
  <c r="T1183" i="1"/>
  <c r="T1120" i="1"/>
  <c r="T324" i="1"/>
  <c r="T1284" i="1"/>
  <c r="T1222" i="1"/>
  <c r="T426" i="1"/>
  <c r="T584" i="1"/>
  <c r="T1083" i="1"/>
  <c r="T1031" i="1"/>
  <c r="T439" i="1"/>
  <c r="T1113" i="1"/>
  <c r="T892" i="1"/>
  <c r="T732" i="1"/>
  <c r="T700" i="1"/>
  <c r="T1097" i="1"/>
  <c r="T877" i="1"/>
  <c r="T1281" i="1"/>
  <c r="T620" i="1"/>
  <c r="T1165" i="1"/>
  <c r="T1114" i="1"/>
  <c r="T863" i="1"/>
  <c r="T1013" i="1"/>
  <c r="T427" i="1"/>
  <c r="T658" i="1"/>
  <c r="T1248" i="1"/>
  <c r="T743" i="1"/>
  <c r="T906" i="1"/>
  <c r="T350" i="1"/>
  <c r="T1347" i="1"/>
  <c r="T938" i="1"/>
  <c r="T1152" i="1"/>
  <c r="T1291" i="1"/>
  <c r="T655" i="1"/>
  <c r="T859" i="1"/>
  <c r="T1106" i="1"/>
  <c r="T764" i="1"/>
  <c r="T447" i="1"/>
  <c r="T774" i="1"/>
  <c r="T770" i="1"/>
  <c r="T765" i="1"/>
  <c r="T1327" i="1"/>
  <c r="T1254" i="1"/>
  <c r="T866" i="1"/>
  <c r="T1174" i="1"/>
  <c r="T1255" i="1"/>
  <c r="T1076" i="1"/>
  <c r="T1062" i="1"/>
  <c r="T1306" i="1"/>
  <c r="T942" i="1"/>
  <c r="T1026" i="1"/>
  <c r="T542" i="1"/>
  <c r="T775" i="1"/>
  <c r="T964" i="1"/>
  <c r="T1105" i="1"/>
  <c r="T967" i="1"/>
  <c r="T712" i="1"/>
  <c r="T1080" i="1"/>
  <c r="T989" i="1"/>
  <c r="T1341" i="1"/>
  <c r="T858" i="1"/>
  <c r="T1041" i="1"/>
  <c r="T608" i="1"/>
  <c r="T1302" i="1"/>
  <c r="T1004" i="1"/>
  <c r="T908" i="1"/>
  <c r="T601" i="1"/>
  <c r="T911" i="1"/>
  <c r="T1018" i="1"/>
  <c r="T1196" i="1"/>
  <c r="T1348" i="1"/>
  <c r="T478" i="1"/>
  <c r="T720" i="1"/>
  <c r="T834" i="1"/>
  <c r="T1122" i="1"/>
  <c r="T1208" i="1"/>
  <c r="T935" i="1"/>
  <c r="T545" i="1"/>
  <c r="T981" i="1"/>
  <c r="T988" i="1"/>
  <c r="T1226" i="1"/>
  <c r="T1298" i="1"/>
  <c r="T819" i="1"/>
  <c r="T1307" i="1"/>
  <c r="T1027" i="1"/>
  <c r="T854" i="1"/>
  <c r="T838" i="1"/>
  <c r="T624" i="1"/>
  <c r="T922" i="1"/>
  <c r="T710" i="1"/>
  <c r="T1191" i="1"/>
  <c r="T726" i="1"/>
  <c r="T1244" i="1"/>
  <c r="T1278" i="1"/>
  <c r="T718" i="1"/>
  <c r="T971" i="1"/>
  <c r="T733" i="1"/>
  <c r="T629" i="1"/>
  <c r="T1070" i="1"/>
  <c r="T376" i="1"/>
  <c r="T592" i="1"/>
  <c r="T1197" i="1"/>
  <c r="T1198" i="1"/>
  <c r="T1163" i="1"/>
  <c r="T1064" i="1"/>
  <c r="T663" i="1"/>
  <c r="T1220" i="1"/>
  <c r="T750" i="1"/>
  <c r="T1249" i="1"/>
  <c r="T1130" i="1"/>
  <c r="T1288" i="1"/>
  <c r="T1078" i="1"/>
  <c r="T1259" i="1"/>
  <c r="T816" i="1"/>
  <c r="T1071" i="1"/>
  <c r="T839" i="1"/>
  <c r="T550" i="1"/>
  <c r="T1121" i="1"/>
  <c r="T1057" i="1"/>
  <c r="T1000" i="1"/>
  <c r="T1012" i="1"/>
  <c r="T1333" i="1"/>
  <c r="T465" i="1"/>
  <c r="T776" i="1"/>
  <c r="T631" i="1"/>
  <c r="T976" i="1"/>
  <c r="T955" i="1"/>
  <c r="T822" i="1"/>
  <c r="T1241" i="1"/>
  <c r="T825" i="1"/>
  <c r="T1227" i="1"/>
  <c r="T1328" i="1"/>
  <c r="T910" i="1"/>
  <c r="T1142" i="1"/>
  <c r="T1247" i="1"/>
  <c r="T1315" i="1"/>
  <c r="T604" i="1"/>
  <c r="T1224" i="1"/>
  <c r="T1235" i="1"/>
  <c r="T865" i="1"/>
  <c r="T1009" i="1"/>
  <c r="T1270" i="1"/>
  <c r="T842" i="1"/>
  <c r="T1116" i="1"/>
  <c r="T1350" i="1"/>
  <c r="T1016" i="1"/>
  <c r="T716" i="1"/>
  <c r="T1135" i="1"/>
  <c r="T540" i="1"/>
  <c r="T59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FE324F-2994-4E58-AA18-1F970CBC381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<sst xmlns="http://schemas.openxmlformats.org/spreadsheetml/2006/main" count="28378" uniqueCount="13197">
  <si>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</si>
  <si>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</si>
  <si>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</si>
  <si>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</si>
  <si>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</si>
  <si>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</si>
  <si>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</si>
  <si>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</si>
  <si>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</si>
  <si>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</si>
  <si>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</si>
  <si>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</si>
  <si>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</si>
  <si>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</si>
  <si>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</si>
  <si>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</si>
  <si>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</si>
  <si>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</si>
  <si>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</si>
  <si>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</si>
  <si>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</si>
  <si>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</si>
  <si>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</si>
  <si>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</si>
  <si>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</si>
  <si>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</si>
  <si>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</si>
  <si>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</si>
  <si>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</si>
  <si>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</si>
  <si>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</si>
  <si>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</si>
  <si>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</si>
  <si>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</si>
  <si>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</si>
  <si>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</si>
  <si>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</si>
  <si>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</si>
  <si>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</si>
  <si>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</si>
  <si>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</si>
  <si>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</si>
  <si>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</si>
  <si>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</si>
  <si>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</si>
  <si>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</si>
  <si>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</si>
  <si>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</si>
  <si>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</si>
  <si>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</si>
  <si>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</si>
  <si>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</si>
  <si>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</si>
  <si>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</si>
  <si>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</si>
  <si>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</si>
  <si>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</si>
  <si>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</si>
  <si>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</si>
  <si>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</si>
  <si>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</si>
  <si>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</si>
  <si>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</si>
  <si>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</si>
  <si>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</si>
  <si>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</si>
  <si>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</si>
  <si>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</si>
  <si>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</si>
  <si>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</si>
  <si>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</si>
  <si>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</si>
  <si>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</si>
  <si>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</si>
  <si>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</si>
  <si>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</si>
  <si>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</si>
  <si>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</si>
  <si>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</si>
  <si>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</si>
  <si>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</si>
  <si>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</si>
  <si>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</si>
  <si>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</si>
  <si>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</si>
  <si>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</si>
  <si>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</si>
  <si>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</si>
  <si>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</si>
  <si>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</si>
  <si>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</si>
  <si>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</si>
  <si>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</si>
  <si>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</si>
  <si>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</si>
  <si>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</si>
  <si>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</si>
  <si>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</si>
  <si>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</si>
  <si>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</si>
  <si>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</si>
  <si>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</si>
  <si>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</si>
  <si>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</si>
  <si>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</si>
  <si>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</si>
  <si>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</si>
  <si>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</si>
  <si>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</si>
  <si>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</si>
  <si>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</si>
  <si>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</si>
  <si>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</si>
  <si>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</si>
  <si>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</si>
  <si>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</si>
  <si>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</si>
  <si>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</si>
  <si>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</si>
  <si>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</si>
  <si>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</si>
  <si>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</si>
  <si>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</si>
  <si>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</si>
  <si>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</si>
  <si>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</si>
  <si>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</si>
  <si>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</si>
  <si>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</si>
  <si>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</si>
  <si>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</si>
  <si>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</si>
  <si>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</si>
  <si>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</si>
  <si>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</si>
  <si>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</si>
  <si>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</si>
  <si>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</si>
  <si>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</si>
  <si>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</si>
  <si>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</si>
  <si>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</si>
  <si>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</si>
  <si>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</si>
  <si>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</si>
  <si>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</si>
  <si>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</si>
  <si>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</si>
  <si>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</si>
  <si>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</si>
  <si>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</si>
  <si>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</si>
  <si>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</si>
  <si>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</si>
  <si>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</si>
  <si>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</si>
  <si>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</si>
  <si>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</si>
  <si>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</si>
  <si>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</si>
  <si>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</si>
  <si>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</si>
  <si>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</si>
  <si>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</si>
  <si>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</si>
  <si>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</si>
  <si>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</si>
  <si>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</si>
  <si>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</si>
  <si>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</si>
  <si>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</si>
  <si>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</si>
  <si>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</si>
  <si>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</si>
  <si>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</si>
  <si>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</si>
  <si>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</si>
  <si>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</si>
  <si>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</si>
  <si>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</si>
  <si>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</si>
  <si>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</si>
  <si>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</si>
  <si>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</si>
  <si>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</si>
  <si>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</si>
  <si>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</si>
  <si>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</si>
  <si>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</si>
  <si>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</si>
  <si>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</si>
  <si>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</si>
  <si>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</si>
  <si>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</si>
  <si>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</si>
  <si>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</si>
  <si>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</si>
  <si>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</si>
  <si>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</si>
  <si>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</si>
  <si>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</si>
  <si>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</si>
  <si>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</si>
  <si>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</si>
  <si>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</si>
  <si>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</si>
  <si>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</si>
  <si>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</si>
  <si>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</si>
  <si>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</si>
  <si>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</si>
  <si>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</si>
  <si>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</si>
  <si>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</si>
  <si>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</si>
  <si>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</si>
  <si>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</si>
  <si>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</si>
  <si>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</si>
  <si>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</si>
  <si>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</si>
  <si>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</si>
  <si>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</si>
  <si>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</si>
  <si>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</si>
  <si>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</si>
  <si>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</si>
  <si>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</si>
  <si>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</si>
  <si>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</si>
  <si>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</si>
  <si>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</si>
  <si>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</si>
  <si>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</si>
  <si>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</si>
  <si>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</si>
  <si>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</si>
  <si>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</si>
  <si>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</si>
  <si>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</si>
  <si>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</si>
  <si>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</si>
  <si>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</si>
  <si>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</si>
  <si>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</si>
  <si>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</si>
  <si>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</si>
  <si>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</si>
  <si>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</si>
  <si>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</si>
  <si>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</si>
  <si>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</si>
  <si>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</si>
  <si>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</si>
  <si>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</si>
  <si>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</si>
  <si>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</si>
  <si>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</si>
  <si>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</si>
  <si>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</si>
  <si>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</si>
  <si>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</si>
  <si>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</si>
  <si>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</si>
  <si>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</si>
  <si>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</si>
  <si>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</si>
  <si>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</si>
  <si>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</si>
  <si>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</si>
  <si>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</si>
  <si>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</si>
  <si>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</si>
  <si>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</si>
  <si>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</si>
  <si>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</si>
  <si>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</si>
  <si>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</si>
  <si>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</si>
  <si>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</si>
  <si>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</si>
  <si>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</si>
  <si>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</si>
  <si>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</si>
  <si>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</si>
  <si>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</si>
  <si>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</si>
  <si>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</si>
  <si>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</si>
  <si>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</si>
  <si>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</si>
  <si>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</si>
  <si>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</si>
  <si>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</si>
  <si>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</si>
  <si>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</si>
  <si>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</si>
  <si>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</si>
  <si>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</si>
  <si>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</si>
  <si>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</si>
  <si>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</si>
  <si>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</si>
  <si>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</si>
  <si>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</si>
  <si>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</si>
  <si>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</si>
  <si>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</si>
  <si>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</si>
  <si>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</si>
  <si>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</si>
  <si>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</si>
  <si>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</si>
  <si>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</si>
  <si>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</si>
  <si>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</si>
  <si>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</si>
  <si>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</si>
  <si>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</si>
  <si>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</si>
  <si>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</si>
  <si>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</si>
  <si>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</si>
  <si>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</si>
  <si>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</si>
  <si>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</si>
  <si>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</si>
  <si>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</si>
  <si>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</si>
  <si>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</si>
  <si>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</si>
  <si>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</si>
  <si>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</si>
  <si>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</si>
  <si>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</si>
  <si>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</si>
  <si>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</si>
  <si>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</si>
  <si>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</si>
  <si>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</si>
  <si>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</si>
  <si>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</si>
  <si>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</si>
  <si>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</si>
  <si>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</si>
  <si>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</si>
  <si>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</si>
  <si>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</si>
  <si>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</si>
  <si>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</si>
  <si>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</si>
  <si>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</si>
  <si>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</si>
  <si>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</si>
  <si>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</si>
  <si>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</si>
  <si>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</si>
  <si>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</si>
  <si>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</si>
  <si>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</si>
  <si>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</si>
  <si>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</si>
  <si>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</si>
  <si>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</si>
  <si>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</si>
  <si>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</si>
  <si>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</si>
  <si>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</si>
  <si>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</si>
  <si>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</si>
  <si>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</si>
  <si>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</si>
  <si>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</si>
  <si>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</si>
  <si>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</si>
  <si>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</si>
  <si>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</si>
  <si>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</si>
  <si>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</si>
  <si>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</si>
  <si>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</si>
  <si>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</si>
  <si>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</si>
  <si>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</si>
  <si>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</si>
  <si>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</si>
  <si>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</si>
  <si>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</si>
  <si>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</si>
  <si>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</si>
  <si>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</si>
  <si>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</si>
  <si>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</si>
  <si>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</si>
  <si>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</si>
  <si>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</si>
  <si>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</si>
  <si>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</si>
  <si>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</si>
  <si>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</si>
  <si>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</si>
  <si>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</si>
  <si>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</si>
  <si>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</si>
  <si>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</si>
  <si>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</si>
  <si>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</si>
  <si>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</si>
  <si>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</si>
  <si>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</si>
  <si>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</si>
  <si>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</si>
  <si>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</si>
  <si>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</si>
  <si>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</si>
  <si>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</si>
  <si>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</si>
  <si>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</si>
  <si>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</si>
  <si>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</si>
  <si>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</si>
  <si>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</si>
  <si>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</si>
  <si>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</si>
  <si>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</si>
  <si>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</si>
  <si>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</si>
  <si>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</si>
  <si>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</si>
  <si>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</si>
  <si>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</si>
  <si>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</si>
  <si>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</si>
  <si>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</si>
  <si>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</si>
  <si>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</si>
  <si>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</si>
  <si>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</si>
  <si>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</si>
  <si>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</si>
  <si>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</si>
  <si>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</si>
  <si>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</si>
  <si>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</si>
  <si>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</si>
  <si>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</si>
  <si>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</si>
  <si>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</si>
  <si>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</si>
  <si>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</si>
  <si>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</si>
  <si>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</si>
  <si>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</si>
  <si>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</si>
  <si>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</si>
  <si>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</si>
  <si>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</si>
  <si>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</si>
  <si>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</si>
  <si>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</si>
  <si>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</si>
  <si>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</si>
  <si>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</si>
  <si>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</si>
  <si>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</si>
  <si>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</si>
  <si>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</si>
  <si>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</si>
  <si>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</si>
  <si>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</si>
  <si>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</si>
  <si>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</si>
  <si>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</si>
  <si>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</si>
  <si>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</si>
  <si>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</si>
  <si>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</si>
  <si>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</si>
  <si>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</si>
  <si>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</si>
  <si>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</si>
  <si>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</si>
  <si>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</si>
  <si>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</si>
  <si>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</si>
  <si>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</si>
  <si>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</si>
  <si>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</si>
  <si>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</si>
  <si>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</si>
  <si>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</si>
  <si>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</si>
  <si>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</si>
  <si>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</si>
  <si>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</si>
  <si>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</si>
  <si>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</si>
  <si>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</si>
  <si>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</si>
  <si>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</si>
  <si>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</si>
  <si>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</si>
  <si>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</si>
  <si>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</si>
  <si>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</si>
  <si>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</si>
  <si>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</si>
  <si>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</si>
  <si>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</si>
  <si>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</si>
  <si>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</si>
  <si>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</si>
  <si>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</si>
  <si>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</si>
  <si>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</si>
  <si>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</si>
  <si>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</si>
  <si>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</si>
  <si>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</si>
  <si>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</si>
  <si>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</si>
  <si>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</si>
  <si>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</si>
  <si>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</si>
  <si>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</si>
  <si>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</si>
  <si>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</si>
  <si>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</si>
  <si>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</si>
  <si>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</si>
  <si>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</si>
  <si>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</si>
  <si>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</si>
  <si>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</si>
  <si>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</si>
  <si>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</si>
  <si>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</si>
  <si>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</si>
  <si>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</si>
  <si>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</si>
  <si>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</si>
  <si>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</si>
  <si>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</si>
  <si>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</si>
  <si>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</si>
  <si>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</si>
  <si>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</si>
  <si>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</si>
  <si>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</si>
  <si>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</si>
  <si>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</si>
  <si>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</si>
  <si>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</si>
  <si>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</si>
  <si>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</si>
  <si>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</si>
  <si>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</si>
  <si>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</si>
  <si>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</si>
  <si>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</si>
  <si>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</si>
  <si>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</si>
  <si>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</si>
  <si>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</si>
  <si>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</si>
  <si>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</si>
  <si>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</si>
  <si>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</si>
  <si>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</si>
  <si>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</si>
  <si>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</si>
  <si>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</si>
  <si>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</si>
  <si>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</si>
  <si>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</si>
  <si>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</si>
  <si>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</si>
  <si>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</si>
  <si>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</si>
  <si>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</si>
  <si>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</si>
  <si>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</si>
  <si>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</si>
  <si>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</si>
  <si>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</si>
  <si>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</si>
  <si>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</si>
  <si>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</si>
  <si>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</si>
  <si>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</si>
  <si>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</si>
  <si>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</si>
  <si>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</si>
  <si>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</si>
  <si>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</si>
  <si>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</si>
  <si>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</si>
  <si>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</si>
  <si>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</si>
  <si>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</si>
  <si>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</si>
  <si>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</si>
  <si>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</si>
  <si>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</si>
  <si>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</si>
  <si>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</si>
  <si>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</si>
  <si>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</si>
  <si>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</si>
  <si>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</si>
  <si>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</si>
  <si>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</si>
  <si>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</si>
  <si>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</si>
  <si>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</si>
  <si>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</si>
  <si>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</si>
  <si>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</si>
  <si>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</si>
  <si>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</si>
  <si>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</si>
  <si>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</si>
  <si>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</si>
  <si>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</si>
  <si>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</si>
  <si>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</si>
  <si>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</si>
  <si>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</si>
  <si>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</si>
  <si>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</si>
  <si>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</si>
  <si>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</si>
  <si>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</si>
  <si>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</si>
  <si>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</si>
  <si>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</si>
  <si>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</si>
  <si>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</si>
  <si>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</si>
  <si>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</si>
  <si>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</si>
  <si>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</si>
  <si>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</si>
  <si>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</si>
  <si>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</si>
  <si>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</si>
  <si>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</si>
  <si>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</si>
  <si>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</si>
  <si>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</si>
  <si>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</si>
  <si>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</si>
  <si>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</si>
  <si>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</si>
  <si>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</si>
  <si>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</si>
  <si>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</si>
  <si>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</si>
  <si>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</si>
  <si>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</si>
  <si>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</si>
  <si>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</si>
  <si>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</si>
  <si>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</si>
  <si>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</si>
  <si>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</si>
  <si>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</si>
  <si>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</si>
  <si>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</si>
  <si>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</si>
  <si>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</si>
  <si>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</si>
  <si>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</si>
  <si>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</si>
  <si>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</si>
  <si>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</si>
  <si>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</si>
  <si>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</si>
  <si>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</si>
  <si>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</si>
  <si>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</si>
  <si>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</si>
  <si>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</si>
  <si>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</si>
  <si>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</si>
  <si>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</si>
  <si>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</si>
  <si>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</si>
  <si>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</si>
  <si>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</si>
  <si>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</si>
  <si>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</si>
  <si>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</si>
  <si>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</si>
  <si>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</si>
  <si>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</si>
  <si>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</si>
  <si>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</si>
  <si>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</si>
  <si>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</si>
  <si>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</si>
  <si>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</si>
  <si>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</si>
  <si>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</si>
  <si>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</si>
  <si>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</si>
  <si>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</si>
  <si>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</si>
  <si>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</si>
  <si>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</si>
  <si>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</si>
  <si>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</si>
  <si>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</si>
  <si>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</si>
  <si>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</si>
  <si>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</si>
  <si>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</si>
  <si>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</si>
  <si>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</si>
  <si>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</si>
  <si>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</si>
  <si>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</si>
  <si>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</si>
  <si>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</si>
  <si>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</si>
  <si>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</si>
  <si>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</si>
  <si>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</si>
  <si>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</si>
  <si>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</si>
  <si>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</si>
  <si>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</si>
  <si>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</si>
  <si>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</si>
  <si>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</si>
  <si>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</si>
  <si>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</si>
  <si>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</si>
  <si>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</si>
  <si>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</si>
  <si>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</si>
  <si>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</si>
  <si>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</si>
  <si>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</si>
  <si>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</si>
  <si>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</si>
  <si>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</si>
  <si>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</si>
  <si>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</si>
  <si>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</si>
  <si>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</si>
  <si>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</si>
  <si>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</si>
  <si>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</si>
  <si>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</si>
  <si>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</si>
  <si>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</si>
  <si>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</si>
  <si>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</si>
  <si>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</si>
  <si>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</si>
  <si>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</si>
  <si>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</si>
  <si>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</si>
  <si>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</si>
  <si>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</si>
  <si>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</si>
  <si>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</si>
  <si>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</si>
  <si>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</si>
  <si>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</si>
  <si>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</si>
  <si>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</si>
  <si>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</si>
  <si>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</si>
  <si>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</si>
  <si>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</si>
  <si>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</si>
  <si>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</si>
  <si>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</si>
  <si>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</si>
  <si>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</si>
  <si>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</si>
  <si>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</si>
  <si>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</si>
  <si>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</si>
  <si>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</si>
  <si>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</si>
  <si>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</si>
  <si>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</si>
  <si>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</si>
  <si>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</si>
  <si>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</si>
  <si>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</si>
  <si>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</si>
  <si>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</si>
  <si>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</si>
  <si>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</si>
  <si>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</si>
  <si>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</si>
  <si>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</si>
  <si>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</si>
  <si>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</si>
  <si>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</si>
  <si>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</si>
  <si>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</si>
  <si>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</si>
  <si>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</si>
  <si>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</si>
  <si>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</si>
  <si>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</si>
  <si>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</si>
  <si>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</si>
  <si>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</si>
  <si>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</si>
  <si>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</si>
  <si>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</si>
  <si>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</si>
  <si>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</si>
  <si>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</si>
  <si>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</si>
  <si>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</si>
  <si>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</si>
  <si>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</si>
  <si>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</si>
  <si>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</si>
  <si>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</si>
  <si>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</si>
  <si>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</si>
  <si>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</si>
  <si>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</si>
  <si>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</si>
  <si>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</si>
  <si>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</si>
  <si>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</si>
  <si>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</si>
  <si>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</si>
  <si>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</si>
  <si>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</si>
  <si>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</si>
  <si>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</si>
  <si>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</si>
  <si>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</si>
  <si>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</si>
  <si>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</si>
  <si>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</si>
  <si>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</si>
  <si>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</si>
  <si>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</si>
  <si>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</si>
  <si>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</si>
  <si>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</si>
  <si>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</si>
  <si>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</si>
  <si>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</si>
  <si>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</si>
  <si>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</si>
  <si>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</si>
  <si>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</si>
  <si>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</si>
  <si>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</si>
  <si>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</si>
  <si>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</si>
  <si>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</si>
  <si>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</si>
  <si>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</si>
  <si>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</si>
  <si>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</si>
  <si>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</si>
  <si>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</si>
  <si>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</si>
  <si>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</si>
  <si>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</si>
  <si>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</si>
  <si>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</si>
  <si>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</si>
  <si>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</si>
  <si>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</si>
  <si>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</si>
  <si>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</si>
  <si>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</si>
  <si>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</si>
  <si>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</si>
  <si>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</si>
  <si>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</si>
  <si>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</si>
  <si>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</si>
  <si>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</si>
  <si>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</si>
  <si>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</si>
  <si>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</si>
  <si>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</si>
  <si>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</si>
  <si>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</si>
  <si>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</si>
  <si>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</si>
  <si>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</si>
  <si>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</si>
  <si>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</si>
  <si>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</si>
  <si>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</si>
  <si>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</si>
  <si>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</si>
  <si>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</si>
  <si>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</si>
  <si>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</si>
  <si>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</si>
  <si>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</si>
  <si>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</si>
  <si>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</si>
  <si>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</si>
  <si>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</si>
  <si>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</si>
  <si>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</si>
  <si>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</si>
  <si>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</si>
  <si>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</si>
  <si>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</si>
  <si>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</si>
  <si>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</si>
  <si>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</si>
  <si>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</si>
  <si>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</si>
  <si>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</si>
  <si>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</si>
  <si>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</si>
  <si>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</si>
  <si>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</si>
  <si>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</si>
  <si>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</si>
  <si>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</si>
  <si>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</si>
  <si>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</si>
  <si>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</si>
  <si>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</si>
  <si>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</si>
  <si>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</si>
  <si>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</si>
  <si>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</si>
  <si>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</si>
  <si>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</si>
  <si>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</si>
  <si>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</si>
  <si>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</si>
  <si>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</si>
  <si>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</si>
  <si>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</si>
  <si>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</si>
  <si>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</si>
  <si>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</si>
  <si>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</si>
  <si>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</si>
  <si>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</si>
  <si>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</si>
  <si>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</si>
  <si>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</si>
  <si>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</si>
  <si>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</si>
  <si>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</si>
  <si>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</si>
  <si>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</si>
  <si>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</si>
  <si>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</si>
  <si>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</si>
  <si>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</si>
  <si>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</si>
  <si>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</si>
  <si>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</si>
  <si>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</si>
  <si>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</si>
  <si>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</si>
  <si>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</si>
  <si>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</si>
  <si>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</si>
  <si>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</si>
  <si>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</si>
  <si>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</si>
  <si>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</si>
  <si>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</si>
  <si>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</si>
  <si>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</si>
  <si>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</si>
  <si>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</si>
  <si>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</si>
  <si>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</si>
  <si>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</si>
  <si>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</si>
  <si>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</si>
  <si>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</si>
  <si>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</si>
  <si>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</si>
  <si>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</si>
  <si>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</si>
  <si>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</si>
  <si>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</si>
  <si>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</si>
  <si>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</si>
  <si>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</si>
  <si>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</si>
  <si>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</si>
  <si>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</si>
  <si>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</si>
  <si>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</si>
  <si>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</si>
  <si>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</si>
  <si>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</si>
  <si>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</si>
  <si>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</si>
  <si>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</si>
  <si>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</si>
  <si>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</si>
  <si>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</si>
  <si>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</si>
  <si>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</si>
  <si>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</si>
  <si>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</si>
  <si>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</si>
  <si>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</si>
  <si>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</si>
  <si>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</si>
  <si>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</si>
  <si>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</si>
  <si>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</si>
  <si>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</si>
  <si>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</si>
  <si>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</si>
  <si>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</si>
  <si>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</si>
  <si>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</si>
  <si>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</si>
  <si>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</si>
  <si>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</si>
  <si>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</si>
  <si>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</si>
  <si>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</si>
  <si>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</si>
  <si>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</si>
  <si>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</si>
  <si>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</si>
  <si>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</si>
  <si>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</si>
  <si>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</si>
  <si>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</si>
  <si>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</si>
  <si>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</si>
  <si>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</si>
  <si>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</si>
  <si>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</si>
  <si>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</si>
  <si>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</si>
  <si>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</si>
  <si>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</si>
  <si>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</si>
  <si>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</si>
  <si>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</si>
  <si>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</si>
  <si>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</si>
  <si>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</si>
  <si>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</si>
  <si>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</si>
  <si>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</si>
  <si>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</si>
  <si>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</si>
  <si>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</si>
  <si>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</si>
  <si>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</si>
  <si>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</si>
  <si>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</si>
  <si>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</si>
  <si>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</si>
  <si>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</si>
  <si>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</si>
  <si>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</si>
  <si>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</si>
  <si>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</si>
  <si>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</si>
  <si>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</si>
  <si>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</si>
  <si>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</si>
  <si>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</si>
  <si>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</si>
  <si>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</si>
  <si>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</si>
  <si>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</si>
  <si>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</si>
  <si>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</si>
  <si>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</si>
  <si>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</si>
  <si>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</si>
  <si>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</si>
  <si>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</si>
  <si>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</si>
  <si>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</si>
  <si>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</si>
  <si>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</si>
  <si>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</si>
  <si>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</si>
  <si>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</si>
  <si>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</si>
  <si>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</si>
  <si>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</si>
  <si>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</si>
  <si>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</si>
  <si>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</si>
  <si>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</si>
  <si>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</si>
  <si>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</si>
  <si>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</si>
  <si>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</si>
  <si>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</si>
  <si>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</si>
  <si>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</si>
  <si>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</si>
  <si>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</si>
  <si>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</si>
  <si>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</si>
  <si>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</si>
  <si>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</si>
  <si>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</si>
  <si>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</si>
  <si>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</si>
  <si>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</si>
  <si>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</si>
  <si>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</si>
  <si>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</si>
  <si>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</si>
  <si>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</si>
  <si>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</si>
  <si>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</si>
  <si>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</si>
  <si>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</si>
  <si>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</si>
  <si>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</si>
  <si>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</si>
  <si>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</si>
  <si>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</si>
  <si>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</si>
  <si>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</si>
  <si>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</si>
  <si>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</si>
  <si>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</si>
  <si>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</si>
  <si>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</si>
  <si>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</si>
  <si>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</si>
  <si>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</si>
  <si>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</si>
  <si>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</si>
  <si>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</si>
  <si>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</si>
  <si>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</si>
  <si>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</si>
  <si>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</si>
  <si>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</si>
  <si>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</si>
  <si>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</si>
  <si>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</si>
  <si>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</si>
  <si>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</si>
  <si>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</si>
  <si>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</si>
  <si>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</si>
  <si>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</si>
  <si>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</si>
  <si>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</si>
  <si>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</si>
  <si>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</si>
  <si>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</si>
  <si>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</si>
  <si>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</si>
  <si>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</si>
  <si>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</si>
  <si>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</si>
  <si>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</si>
  <si>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</si>
  <si>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</si>
  <si>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</si>
  <si>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</si>
  <si>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</si>
  <si>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</si>
  <si>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</si>
  <si>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</si>
  <si>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</si>
  <si>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</si>
  <si>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</si>
  <si>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</si>
  <si>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</si>
  <si>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</si>
  <si>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</si>
  <si>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</si>
  <si>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</si>
  <si>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</si>
  <si>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</si>
  <si>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</si>
  <si>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</si>
  <si>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</si>
  <si>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</si>
  <si>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</si>
  <si>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</si>
  <si>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</si>
  <si>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</si>
  <si>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</si>
  <si>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</si>
  <si>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</si>
  <si>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</si>
  <si>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</si>
  <si>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</si>
  <si>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</si>
  <si>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</si>
  <si>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</si>
  <si>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</si>
  <si>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</si>
  <si>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</si>
  <si>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</si>
  <si>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</si>
  <si>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</si>
  <si>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</si>
  <si>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</si>
  <si>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</si>
  <si>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</si>
  <si>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</si>
  <si>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</si>
  <si>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</si>
  <si>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</si>
  <si>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</si>
  <si>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</si>
  <si>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</si>
  <si>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</si>
  <si>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</si>
  <si>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</si>
  <si>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</si>
  <si>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</si>
  <si>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</si>
  <si>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</si>
  <si>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</si>
  <si>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</si>
  <si>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</si>
  <si>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</si>
  <si>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</si>
  <si>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</si>
  <si>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</si>
  <si>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</si>
  <si>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</si>
  <si>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</si>
  <si>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</si>
  <si>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</si>
  <si>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</si>
  <si>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</si>
  <si>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</si>
  <si>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</si>
  <si>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</si>
  <si>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</si>
  <si>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</si>
  <si>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</si>
  <si>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</si>
  <si>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</si>
  <si>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</si>
  <si>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</si>
  <si>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</si>
  <si>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</si>
  <si>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</si>
  <si>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</si>
  <si>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</si>
  <si>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</si>
  <si>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</si>
  <si>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</si>
  <si>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</si>
  <si>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</si>
  <si>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</si>
  <si>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</si>
  <si>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</si>
  <si>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</si>
  <si>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</si>
  <si>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</si>
  <si>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</si>
  <si>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</si>
  <si>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</si>
  <si>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</si>
  <si>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</si>
  <si>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</si>
  <si>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</si>
  <si>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</si>
  <si>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</si>
  <si>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</si>
  <si>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</si>
  <si>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</si>
  <si>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</si>
  <si>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</si>
  <si>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</si>
  <si>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</si>
  <si>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</si>
  <si>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</si>
  <si>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</si>
  <si>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</si>
  <si>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</si>
  <si>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</si>
  <si>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</si>
  <si>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</si>
  <si>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</si>
  <si>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</si>
  <si>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</si>
  <si>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</si>
  <si>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</si>
  <si>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</si>
  <si>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</si>
  <si>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</si>
  <si>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</si>
  <si>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</si>
  <si>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</si>
  <si>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</si>
  <si>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</si>
  <si>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</si>
  <si>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</si>
  <si>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</si>
  <si>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</si>
  <si>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</si>
  <si>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</si>
  <si>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</si>
  <si>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</si>
  <si>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</si>
  <si>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</si>
  <si>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</si>
  <si>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</si>
  <si>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</si>
  <si>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</si>
  <si>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</si>
  <si>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</si>
  <si>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</si>
  <si>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</si>
  <si>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</si>
  <si>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</si>
  <si>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</si>
  <si>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</si>
  <si>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</si>
  <si>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</si>
  <si>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</si>
  <si>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</si>
  <si>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</si>
  <si>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</si>
  <si>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</si>
  <si>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</si>
  <si>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</si>
  <si>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</si>
  <si>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</si>
  <si>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</si>
  <si>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</si>
  <si>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</si>
  <si>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</si>
  <si>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</si>
  <si>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</si>
  <si>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</si>
  <si>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</si>
  <si>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</si>
  <si>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</si>
  <si>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</si>
  <si>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</si>
  <si>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</si>
  <si>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</si>
  <si>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</si>
  <si>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</si>
  <si>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</si>
  <si>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</si>
  <si>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</si>
  <si>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</si>
  <si>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</si>
  <si>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</si>
  <si>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</si>
  <si>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</si>
  <si>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</si>
  <si>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</si>
  <si>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</si>
  <si>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</si>
  <si>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</si>
  <si>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</si>
  <si>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</si>
  <si>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</si>
  <si>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</si>
  <si>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</si>
  <si>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</si>
  <si>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</si>
  <si>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</si>
  <si>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</si>
  <si>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</si>
  <si>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</si>
  <si>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</si>
  <si>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</si>
  <si>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</si>
  <si>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</si>
  <si>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</si>
  <si>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</si>
  <si>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</si>
  <si>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</si>
  <si>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</si>
  <si>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</si>
  <si>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</si>
  <si>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</si>
  <si>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</si>
  <si>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</si>
  <si>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</si>
  <si>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</si>
  <si>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</si>
  <si>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</si>
  <si>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</si>
  <si>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</si>
  <si>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</si>
  <si>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</si>
  <si>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</si>
  <si>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</si>
  <si>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</si>
  <si>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</si>
  <si>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</si>
  <si>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</si>
  <si>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</si>
  <si>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</si>
  <si>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</si>
  <si>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</si>
  <si>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</si>
  <si>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</si>
  <si>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</si>
  <si>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</si>
  <si>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</si>
  <si>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</si>
  <si>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</si>
  <si>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</si>
  <si>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</si>
  <si>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</si>
  <si>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</si>
  <si>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</si>
  <si>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</si>
  <si>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</si>
  <si>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</si>
  <si>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</si>
  <si>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</si>
  <si>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</si>
  <si>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</si>
  <si>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</si>
  <si>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</si>
  <si>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</si>
  <si>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</si>
  <si>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</si>
  <si>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</si>
  <si>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</si>
  <si>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</si>
  <si>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</si>
  <si>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</si>
  <si>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</si>
  <si>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</si>
  <si>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</si>
  <si>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</si>
  <si>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</si>
  <si>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</si>
  <si>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</si>
  <si>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</si>
  <si>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</si>
  <si>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</si>
  <si>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</si>
  <si>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</si>
  <si>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</si>
  <si>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</si>
  <si>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</si>
  <si>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</si>
  <si>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</si>
  <si>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</si>
  <si>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</si>
  <si>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</si>
  <si>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</si>
  <si>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</si>
  <si>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</si>
  <si>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</si>
  <si>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</si>
  <si>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</si>
  <si>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</si>
  <si>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</si>
  <si>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</si>
  <si>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</si>
  <si>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</si>
  <si>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</si>
  <si>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</si>
  <si>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</si>
  <si>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</si>
  <si>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</si>
  <si>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</si>
  <si>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</si>
  <si>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</si>
  <si>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</si>
  <si>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</si>
  <si>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</si>
  <si>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</si>
  <si>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</si>
  <si>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</si>
  <si>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</si>
  <si>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</si>
  <si>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</si>
  <si>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</si>
  <si>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</si>
  <si>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</si>
  <si>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</si>
  <si>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</si>
  <si>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</si>
  <si>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</si>
  <si>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</si>
  <si>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</si>
  <si>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</si>
  <si>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</si>
  <si>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</si>
  <si>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</si>
  <si>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</si>
  <si>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</si>
  <si>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</si>
  <si>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</si>
  <si>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</si>
  <si>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</si>
  <si>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</si>
  <si>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</si>
  <si>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</si>
  <si>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</si>
  <si>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</si>
  <si>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</si>
  <si>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</si>
  <si>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</si>
  <si>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</si>
  <si>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</si>
  <si>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</si>
  <si>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</si>
  <si>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</si>
  <si>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</si>
  <si>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</si>
  <si>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</si>
  <si>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</si>
  <si>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</si>
  <si>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</si>
  <si>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</si>
  <si>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</si>
  <si>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</si>
  <si>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</si>
  <si>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</si>
  <si>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</si>
  <si>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</si>
  <si>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</si>
  <si>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</si>
  <si>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</si>
  <si>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</si>
  <si>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</si>
  <si>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</si>
  <si>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</si>
  <si>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</si>
  <si>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</si>
  <si>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</si>
  <si>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</si>
  <si>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</si>
  <si>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</si>
  <si>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</si>
  <si>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</si>
  <si>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</si>
  <si>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</si>
  <si>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</si>
  <si>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</si>
  <si>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</si>
  <si>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</si>
  <si>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</si>
  <si>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</si>
  <si>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</si>
  <si>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</si>
  <si>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</si>
  <si>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</si>
  <si>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</si>
  <si>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</si>
  <si>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</si>
  <si>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</si>
  <si>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</si>
  <si>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</si>
  <si>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</si>
  <si>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</si>
  <si>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</si>
  <si>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</si>
  <si>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</si>
  <si>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</si>
  <si>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</si>
  <si>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</si>
  <si>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</si>
  <si>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</si>
  <si>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</si>
  <si>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</si>
  <si>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</si>
  <si>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</si>
  <si>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</si>
  <si>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</si>
  <si>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</si>
  <si>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</si>
  <si>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</si>
  <si>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</si>
  <si>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</si>
  <si>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</si>
  <si>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</si>
  <si>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</si>
  <si>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</si>
  <si>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</si>
  <si>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</si>
  <si>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</si>
  <si>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</si>
  <si>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</si>
  <si>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</si>
  <si>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</si>
  <si>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</si>
  <si>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</si>
  <si>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</si>
  <si>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</si>
  <si>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</si>
  <si>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</si>
  <si>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</si>
  <si>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</si>
  <si>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</si>
  <si>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</si>
  <si>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</si>
  <si>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</si>
  <si>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</si>
  <si>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</si>
  <si>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</si>
  <si>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</si>
  <si>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</si>
  <si>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</si>
  <si>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</si>
  <si>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</si>
  <si>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</si>
  <si>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</si>
  <si>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</si>
  <si>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</si>
  <si>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</si>
  <si>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</si>
  <si>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</si>
  <si>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</si>
  <si>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</si>
  <si>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</si>
  <si>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</si>
  <si>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</si>
  <si>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</si>
  <si>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</si>
  <si>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</si>
  <si>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</si>
  <si>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</si>
  <si>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</si>
  <si>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</si>
  <si>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</si>
  <si>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</si>
  <si>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</si>
  <si>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</si>
  <si>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</si>
  <si>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</si>
  <si>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</si>
  <si>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</si>
  <si>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</si>
  <si>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</si>
  <si>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</si>
  <si>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</si>
  <si>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</si>
  <si>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</si>
  <si>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</si>
  <si>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</si>
  <si>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</si>
  <si>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</si>
  <si>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</si>
  <si>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</si>
  <si>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</si>
  <si>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</si>
  <si>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</si>
  <si>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</si>
  <si>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</si>
  <si>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</si>
  <si>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</si>
  <si>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</si>
  <si>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</si>
  <si>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</si>
  <si>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</si>
  <si>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</si>
  <si>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</si>
  <si>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</si>
  <si>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</si>
  <si>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</si>
  <si>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</si>
  <si>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</si>
  <si>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</si>
  <si>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</si>
  <si>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</si>
  <si>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</si>
  <si>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</si>
  <si>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</si>
  <si>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</si>
  <si>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</si>
  <si>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</si>
  <si>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</si>
  <si>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</si>
  <si>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</si>
  <si>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</si>
  <si>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</si>
  <si>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</si>
  <si>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</si>
  <si>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</si>
  <si>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</si>
  <si>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</si>
  <si>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</si>
  <si>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</si>
  <si>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</si>
  <si>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</si>
  <si>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</si>
  <si>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</si>
  <si>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</si>
  <si>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</si>
  <si>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</si>
  <si>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</si>
  <si>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</si>
  <si>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</si>
  <si>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</si>
  <si>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</si>
  <si>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</si>
  <si>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</si>
  <si>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</si>
  <si>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</si>
  <si>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</si>
  <si>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</si>
  <si>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</si>
  <si>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</si>
  <si>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</si>
  <si>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</si>
  <si>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</si>
  <si>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</si>
  <si>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</si>
  <si>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</si>
  <si>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</si>
  <si>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</si>
  <si>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</si>
  <si>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</si>
  <si>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</si>
  <si>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</si>
  <si>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</si>
  <si>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</si>
  <si>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</si>
  <si>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</si>
  <si>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</si>
  <si>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</si>
  <si>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</si>
  <si>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</si>
  <si>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</si>
  <si>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</si>
  <si>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</si>
  <si>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</si>
  <si>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</si>
  <si>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</si>
  <si>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</si>
  <si>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</si>
  <si>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</si>
  <si>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</si>
  <si>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</si>
  <si>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</si>
  <si>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</si>
  <si>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</si>
  <si>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</si>
  <si>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</si>
  <si>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</si>
  <si>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</si>
  <si>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</si>
  <si>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</si>
  <si>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</si>
  <si>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</si>
  <si>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</si>
  <si>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</si>
  <si>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</si>
  <si>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</si>
  <si>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</si>
  <si>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</si>
  <si>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</si>
  <si>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</si>
  <si>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</si>
  <si>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</si>
  <si>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</si>
  <si>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</si>
  <si>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</si>
  <si>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</si>
  <si>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</si>
  <si>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</si>
  <si>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</si>
  <si>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</si>
  <si>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</si>
  <si>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</si>
  <si>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</si>
  <si>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</si>
  <si>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</si>
  <si>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</si>
  <si>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</si>
  <si>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</si>
  <si>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</si>
  <si>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</si>
  <si>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</si>
  <si>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</si>
  <si>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</si>
  <si>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</si>
  <si>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</si>
  <si>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</si>
  <si>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</si>
  <si>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</si>
  <si>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</si>
  <si>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</si>
  <si>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</si>
  <si>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</si>
  <si>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</si>
  <si>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</si>
  <si>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</si>
  <si>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</si>
  <si>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</si>
  <si>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</si>
  <si>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</si>
  <si>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</si>
  <si>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</si>
  <si>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</si>
  <si>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</si>
  <si>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</si>
  <si>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</si>
  <si>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</si>
  <si>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</si>
  <si>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</si>
  <si>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</si>
  <si>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</si>
  <si>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</si>
  <si>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</si>
  <si>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</si>
  <si>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</si>
  <si>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</si>
  <si>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</si>
  <si>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</si>
  <si>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</si>
  <si>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</si>
  <si>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</si>
  <si>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</si>
  <si>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</si>
  <si>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</si>
  <si>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</si>
  <si>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</si>
  <si>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</si>
  <si>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</si>
  <si>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</si>
  <si>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</si>
  <si>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</si>
  <si>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</si>
  <si>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</si>
  <si>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</si>
  <si>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</si>
  <si>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</si>
  <si>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</si>
  <si>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</si>
  <si>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</si>
  <si>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</si>
  <si>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</si>
  <si>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</si>
  <si>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</si>
  <si>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</si>
  <si>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</si>
  <si>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</si>
  <si>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</si>
  <si>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</si>
  <si>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</si>
  <si>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</si>
  <si>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</si>
  <si>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</si>
  <si>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</si>
  <si>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</si>
  <si>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</si>
  <si>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</si>
  <si>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</si>
  <si>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</si>
  <si>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</si>
  <si>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</si>
  <si>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</si>
  <si>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</si>
  <si>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</si>
  <si>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</si>
  <si>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</si>
  <si>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</si>
  <si>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</si>
  <si>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</si>
  <si>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</si>
  <si>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</si>
  <si>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</si>
  <si>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</si>
  <si>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</si>
  <si>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</si>
  <si>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</si>
  <si>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</si>
  <si>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</si>
  <si>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</si>
  <si>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</si>
  <si>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</si>
  <si>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</si>
  <si>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</si>
  <si>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</si>
  <si>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</si>
  <si>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</si>
  <si>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</si>
  <si>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</si>
  <si>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</si>
  <si>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</si>
  <si>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</si>
  <si>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</si>
  <si>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</si>
  <si>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</si>
  <si>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</si>
  <si>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</si>
  <si>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</si>
  <si>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</si>
  <si>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</si>
  <si>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</si>
  <si>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</si>
  <si>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</si>
  <si>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</si>
  <si>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</si>
  <si>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</si>
  <si>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</si>
  <si>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</si>
  <si>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</si>
  <si>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</si>
  <si>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</si>
  <si>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</si>
  <si>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</si>
  <si>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</si>
  <si>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</si>
  <si>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</si>
  <si>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</si>
  <si>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</si>
  <si>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</si>
  <si>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</si>
  <si>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</si>
  <si>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</si>
  <si>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</si>
  <si>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</si>
  <si>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</si>
  <si>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</si>
  <si>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</si>
  <si>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</si>
  <si>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</si>
  <si>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</si>
  <si>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</si>
  <si>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</si>
  <si>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</si>
  <si>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</si>
  <si>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</si>
  <si>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</si>
  <si>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</si>
  <si>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</si>
  <si>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</si>
  <si>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</si>
  <si>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</si>
  <si>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</si>
  <si>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</si>
  <si>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</si>
  <si>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</si>
  <si>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</si>
  <si>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</si>
  <si>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</si>
  <si>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</si>
  <si>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</si>
  <si>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</si>
  <si>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</si>
  <si>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</si>
  <si>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</si>
  <si>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</si>
  <si>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</si>
  <si>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</si>
  <si>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</si>
  <si>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</si>
  <si>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</si>
  <si>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</si>
  <si>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</si>
  <si>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</si>
  <si>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</si>
  <si>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</si>
  <si>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</si>
  <si>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</si>
  <si>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</si>
  <si>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</si>
  <si>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</si>
  <si>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</si>
  <si>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</si>
  <si>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</si>
  <si>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</si>
  <si>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</si>
  <si>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</si>
  <si>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</si>
  <si>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</si>
  <si>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</si>
  <si>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</si>
  <si>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</si>
  <si>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</si>
  <si>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</si>
  <si>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</si>
  <si>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</si>
  <si>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</si>
  <si>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</si>
  <si>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</si>
  <si>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</si>
  <si>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</si>
  <si>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</si>
  <si>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</si>
  <si>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</si>
  <si>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</si>
  <si>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</si>
  <si>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</si>
  <si>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</si>
  <si>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</si>
  <si>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</si>
  <si>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</si>
  <si>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</si>
  <si>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</si>
  <si>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</si>
  <si>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</si>
  <si>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</si>
  <si>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</si>
  <si>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</si>
  <si>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</si>
  <si>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</si>
  <si>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</si>
  <si>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</si>
  <si>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</si>
  <si>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</si>
  <si>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</si>
  <si>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</si>
  <si>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</si>
  <si>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</si>
  <si>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</si>
  <si>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</si>
  <si>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</si>
  <si>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</si>
  <si>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</si>
  <si>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</si>
  <si>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</si>
  <si>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</si>
  <si>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</si>
  <si>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</si>
  <si>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</si>
  <si>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</si>
  <si>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</si>
  <si>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</si>
  <si>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</si>
  <si>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</si>
  <si>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</si>
  <si>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</si>
  <si>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</si>
  <si>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</si>
  <si>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</si>
  <si>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</si>
  <si>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</si>
  <si>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</si>
  <si>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</si>
  <si>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</si>
  <si>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</si>
  <si>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</si>
  <si>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</si>
  <si>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</si>
  <si>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</si>
  <si>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</si>
  <si>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</si>
  <si>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</si>
  <si>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</si>
  <si>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</si>
  <si>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</si>
  <si>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</si>
  <si>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</si>
  <si>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</si>
  <si>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</si>
  <si>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</si>
  <si>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</si>
  <si>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</si>
  <si>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</si>
  <si>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</si>
  <si>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</si>
  <si>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</si>
  <si>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</si>
  <si>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</si>
  <si>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</si>
  <si>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</si>
  <si>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</si>
  <si>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</si>
  <si>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</si>
  <si>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</si>
  <si>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</si>
  <si>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</si>
  <si>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</si>
  <si>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</si>
  <si>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</si>
  <si>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</si>
  <si>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</si>
  <si>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</si>
  <si>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</si>
  <si>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</si>
  <si>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</si>
  <si>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</si>
  <si>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</si>
  <si>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</si>
  <si>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</si>
  <si>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</si>
  <si>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</si>
  <si>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</si>
  <si>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</si>
  <si>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</si>
  <si>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</si>
  <si>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</si>
  <si>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</si>
  <si>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</si>
  <si>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</si>
  <si>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</si>
  <si>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</si>
  <si>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</si>
  <si>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</si>
  <si>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</si>
  <si>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</si>
  <si>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</si>
  <si>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</si>
  <si>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</si>
  <si>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</si>
  <si>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</si>
  <si>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</si>
  <si>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</si>
  <si>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</si>
  <si>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</si>
  <si>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</si>
  <si>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</si>
  <si>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</si>
  <si>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</si>
  <si>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</si>
  <si>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</si>
  <si>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</si>
  <si>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</si>
  <si>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</si>
  <si>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</si>
  <si>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</si>
  <si>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</si>
  <si>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</si>
  <si>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</si>
  <si>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</si>
  <si>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</si>
  <si>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</si>
  <si>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</si>
  <si>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</si>
  <si>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</si>
  <si>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</si>
  <si>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</si>
  <si>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</si>
  <si>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</si>
  <si>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</si>
  <si>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</si>
  <si>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</si>
  <si>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</si>
  <si>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</si>
  <si>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</si>
  <si>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</si>
  <si>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</si>
  <si>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</si>
  <si>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</si>
  <si>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</si>
  <si>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</si>
  <si>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</si>
  <si>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</si>
  <si>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</si>
  <si>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</si>
  <si>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</si>
  <si>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</si>
  <si>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</si>
  <si>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</si>
  <si>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</si>
  <si>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</si>
  <si>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</si>
  <si>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</si>
  <si>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</si>
  <si>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</si>
  <si>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</si>
  <si>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</si>
  <si>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</si>
  <si>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</si>
  <si>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</si>
  <si>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</si>
  <si>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</si>
  <si>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</si>
  <si>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</si>
  <si>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</si>
  <si>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</si>
  <si>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</si>
  <si>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</si>
  <si>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</si>
  <si>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</si>
  <si>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</si>
  <si>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</si>
  <si>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</si>
  <si>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</si>
  <si>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</si>
  <si>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</si>
  <si>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</si>
  <si>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</si>
  <si>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</si>
  <si>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</si>
  <si>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</si>
  <si>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</si>
  <si>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</si>
  <si>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</si>
  <si>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</si>
  <si>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</si>
  <si>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</si>
  <si>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</si>
  <si>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</si>
  <si>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</si>
  <si>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</si>
  <si>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</si>
  <si>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</si>
  <si>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</si>
  <si>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</si>
  <si>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</si>
  <si>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</si>
  <si>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</si>
  <si>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</si>
  <si>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</si>
  <si>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</si>
  <si>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</si>
  <si>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</si>
  <si>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</si>
  <si>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</si>
  <si>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</si>
  <si>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</si>
  <si>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</si>
  <si>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</si>
  <si>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</si>
  <si>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</si>
  <si>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</si>
  <si>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</si>
  <si>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</si>
  <si>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</si>
  <si>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</si>
  <si>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</si>
  <si>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</si>
  <si>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</si>
  <si>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</si>
  <si>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</si>
  <si>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</si>
  <si>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</si>
  <si>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</si>
  <si>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</si>
  <si>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</si>
  <si>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</si>
  <si>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</si>
  <si>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</si>
  <si>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</si>
  <si>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</si>
  <si>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</si>
  <si>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</si>
  <si>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</si>
  <si>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</si>
  <si>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</si>
  <si>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</si>
  <si>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</si>
  <si>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</si>
  <si>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</si>
  <si>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</si>
  <si>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</si>
  <si>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</si>
  <si>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</si>
  <si>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</si>
  <si>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</si>
  <si>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</si>
  <si>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</si>
  <si>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</si>
  <si>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</si>
  <si>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</si>
  <si>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</si>
  <si>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</si>
  <si>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</si>
  <si>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</si>
  <si>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</si>
  <si>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</si>
  <si>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</si>
  <si>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</si>
  <si>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</si>
  <si>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</si>
  <si>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</si>
  <si>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</si>
  <si>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</si>
  <si>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</si>
  <si>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</si>
  <si>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</si>
  <si>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</si>
  <si>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</si>
  <si>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</si>
  <si>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</si>
  <si>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</si>
  <si>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</si>
  <si>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</si>
  <si>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</si>
  <si>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</si>
  <si>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</si>
  <si>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</si>
  <si>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</si>
  <si>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</si>
  <si>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</si>
  <si>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</si>
  <si>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</si>
  <si>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</si>
  <si>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</si>
  <si>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</si>
  <si>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</si>
  <si>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</si>
  <si>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</si>
  <si>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</si>
  <si>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</si>
  <si>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</si>
  <si>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</si>
  <si>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</si>
  <si>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</si>
  <si>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</si>
  <si>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</si>
  <si>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</si>
  <si>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</si>
  <si>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</si>
  <si>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</si>
  <si>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</si>
  <si>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</si>
  <si>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</si>
  <si>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</si>
  <si>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</si>
  <si>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</si>
  <si>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</si>
  <si>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</si>
  <si>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</si>
  <si>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</si>
  <si>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</si>
  <si>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</si>
  <si>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</si>
  <si>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</si>
  <si>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</si>
  <si>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</si>
  <si>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</si>
  <si>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</si>
  <si>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</si>
  <si>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</si>
  <si>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</si>
  <si>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</si>
  <si>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</si>
  <si>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</si>
  <si>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</si>
  <si>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</si>
  <si>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</si>
  <si>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</si>
  <si>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</si>
  <si>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</si>
  <si>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</si>
  <si>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</si>
  <si>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</si>
  <si>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</si>
  <si>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</si>
  <si>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</si>
  <si>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</si>
  <si>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</si>
  <si>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</si>
  <si>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</si>
  <si>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</si>
  <si>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</si>
  <si>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</si>
  <si>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</si>
  <si>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</si>
  <si>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</si>
  <si>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</si>
  <si>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</si>
  <si>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</si>
  <si>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</si>
  <si>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</si>
  <si>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</si>
  <si>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</si>
  <si>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</si>
  <si>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</si>
  <si>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</si>
  <si>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</si>
  <si>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</si>
  <si>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</si>
  <si>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</si>
  <si>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</si>
  <si>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</si>
  <si>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</si>
  <si>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</si>
  <si>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</si>
  <si>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</si>
  <si>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</si>
  <si>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</si>
  <si>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</si>
  <si>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</si>
  <si>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</si>
  <si>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</si>
  <si>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</si>
  <si>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</si>
  <si>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</si>
  <si>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</si>
  <si>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</si>
  <si>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</si>
  <si>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</si>
  <si>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</si>
  <si>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</si>
  <si>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</si>
  <si>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</si>
  <si>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</si>
  <si>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</si>
  <si>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</si>
  <si>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</si>
  <si>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</si>
  <si>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</si>
  <si>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</si>
  <si>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</si>
  <si>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</si>
  <si>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</si>
  <si>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</si>
  <si>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</si>
  <si>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</si>
  <si>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</si>
  <si>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</si>
  <si>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</si>
  <si>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</si>
  <si>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</si>
  <si>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</si>
  <si>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</si>
  <si>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</si>
  <si>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</si>
  <si>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</si>
  <si>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</si>
  <si>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</si>
  <si>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</si>
  <si>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</si>
  <si>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</si>
  <si>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</si>
  <si>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</si>
  <si>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</si>
  <si>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</si>
  <si>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</si>
  <si>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</si>
  <si>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</si>
  <si>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</si>
  <si>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</si>
  <si>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</si>
  <si>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</si>
  <si>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</si>
  <si>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</si>
  <si>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</si>
  <si>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</si>
  <si>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</si>
  <si>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</si>
  <si>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</si>
  <si>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</si>
  <si>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</si>
  <si>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</si>
  <si>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</si>
  <si>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</si>
  <si>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</si>
  <si>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</si>
  <si>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</si>
  <si>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</si>
  <si>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</si>
  <si>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</si>
  <si>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</si>
  <si>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</si>
  <si>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</si>
  <si>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</si>
  <si>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</si>
  <si>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</si>
  <si>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</si>
  <si>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</si>
  <si>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</si>
  <si>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</si>
  <si>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</si>
  <si>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</si>
  <si>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</si>
  <si>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</si>
  <si>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</si>
  <si>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</si>
  <si>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</si>
  <si>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</si>
  <si>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</si>
  <si>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</si>
  <si>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</si>
  <si>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</si>
  <si>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</si>
  <si>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</si>
  <si>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</si>
  <si>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</si>
  <si>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</si>
  <si>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</si>
  <si>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</si>
  <si>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</si>
  <si>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</si>
  <si>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</si>
  <si>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</si>
  <si>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</si>
  <si>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</si>
  <si>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</si>
  <si>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</si>
  <si>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</si>
  <si>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</si>
  <si>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</si>
  <si>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</si>
  <si>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</si>
  <si>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</si>
  <si>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</si>
  <si>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</si>
  <si>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</si>
  <si>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</si>
  <si>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</si>
  <si>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</si>
  <si>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</si>
  <si>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</si>
  <si>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</si>
  <si>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</si>
  <si>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</si>
  <si>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</si>
  <si>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</si>
  <si>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</si>
  <si>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</si>
  <si>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</si>
  <si>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</si>
  <si>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</si>
  <si>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</si>
  <si>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</si>
  <si>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</si>
  <si>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</si>
  <si>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</si>
  <si>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</si>
  <si>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</si>
  <si>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</si>
  <si>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</si>
  <si>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</si>
  <si>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</si>
  <si>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</si>
  <si>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</si>
  <si>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</si>
  <si>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</si>
  <si>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</si>
  <si>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</si>
  <si>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</si>
  <si>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</si>
  <si>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</si>
  <si>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</si>
  <si>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</si>
  <si>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</si>
  <si>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</si>
  <si>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</si>
  <si>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</si>
  <si>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</si>
  <si>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</si>
  <si>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</si>
  <si>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</si>
  <si>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</si>
  <si>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</si>
  <si>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</si>
  <si>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</si>
  <si>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</si>
  <si>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</si>
  <si>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</si>
  <si>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</si>
  <si>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</si>
  <si>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</si>
  <si>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</si>
  <si>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</si>
  <si>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</si>
  <si>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</si>
  <si>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</si>
  <si>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</si>
  <si>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</si>
  <si>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</si>
  <si>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</si>
  <si>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</si>
  <si>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</si>
  <si>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</si>
  <si>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</si>
  <si>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</si>
  <si>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</si>
  <si>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</si>
  <si>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</si>
  <si>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</si>
  <si>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</si>
  <si>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</si>
  <si>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</si>
  <si>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</si>
  <si>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</si>
  <si>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</si>
  <si>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</si>
  <si>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</si>
  <si>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</si>
  <si>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</si>
  <si>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</si>
  <si>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</si>
  <si>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</si>
  <si>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</si>
  <si>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</si>
  <si>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</si>
  <si>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</si>
  <si>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</si>
  <si>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</si>
  <si>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</si>
  <si>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</si>
  <si>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</si>
  <si>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</si>
  <si>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</si>
  <si>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</si>
  <si>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</si>
  <si>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</si>
  <si>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</si>
  <si>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</si>
  <si>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</si>
  <si>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</si>
  <si>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</si>
  <si>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</si>
  <si>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</si>
  <si>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</si>
  <si>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</si>
  <si>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</si>
  <si>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</si>
  <si>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</si>
  <si>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</si>
  <si>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</si>
  <si>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</si>
  <si>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</si>
  <si>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</si>
  <si>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</si>
  <si>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</si>
  <si>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</si>
  <si>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</si>
  <si>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</si>
  <si>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</si>
  <si>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</si>
  <si>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</si>
  <si>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</si>
  <si>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</si>
  <si>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</si>
  <si>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</si>
  <si>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</si>
  <si>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</si>
  <si>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</si>
  <si>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</si>
  <si>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</si>
  <si>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</si>
  <si>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</si>
  <si>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</si>
  <si>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</si>
  <si>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</si>
  <si>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</si>
  <si>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</si>
  <si>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</si>
  <si>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</si>
  <si>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</si>
  <si>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</si>
  <si>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</si>
  <si>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</si>
  <si>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</si>
  <si>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</si>
  <si>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</si>
  <si>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</si>
  <si>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</si>
  <si>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</si>
  <si>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</si>
  <si>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</si>
  <si>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</si>
  <si>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</si>
  <si>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</si>
  <si>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</si>
  <si>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</si>
  <si>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</si>
  <si>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</si>
  <si>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</si>
  <si>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</si>
  <si>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</si>
  <si>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</si>
  <si>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</si>
  <si>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</si>
  <si>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</si>
  <si>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</si>
  <si>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</si>
  <si>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</si>
  <si>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</si>
  <si>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</si>
  <si>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</si>
  <si>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</si>
  <si>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</si>
  <si>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</si>
  <si>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</si>
  <si>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</si>
  <si>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</si>
  <si>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</si>
  <si>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</si>
  <si>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</si>
  <si>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</si>
  <si>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</si>
  <si>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</si>
  <si>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</si>
  <si>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</si>
  <si>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</si>
  <si>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</si>
  <si>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</si>
  <si>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</si>
  <si>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</si>
  <si>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</si>
  <si>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</si>
  <si>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</si>
  <si>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</si>
  <si>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</si>
  <si>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</si>
  <si>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</si>
  <si>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</si>
  <si>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</si>
  <si>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</si>
  <si>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</si>
  <si>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</si>
  <si>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</si>
  <si>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</si>
  <si>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</si>
  <si>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</si>
  <si>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</si>
  <si>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</si>
  <si>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</si>
  <si>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</si>
  <si>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</si>
  <si>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</si>
  <si>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</si>
  <si>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</si>
  <si>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</si>
  <si>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</si>
  <si>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</si>
  <si>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</si>
  <si>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</si>
  <si>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</si>
  <si>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</si>
  <si>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</si>
  <si>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</si>
  <si>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</si>
  <si>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</si>
  <si>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</si>
  <si>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</si>
  <si>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</si>
  <si>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</si>
  <si>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</si>
  <si>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</si>
  <si>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</si>
  <si>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</si>
  <si>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</si>
  <si>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</si>
  <si>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</si>
  <si>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</si>
  <si>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</si>
  <si>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</si>
  <si>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</si>
  <si>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</si>
  <si>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</si>
  <si>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</si>
  <si>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</si>
  <si>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</si>
  <si>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</si>
  <si>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</si>
  <si>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</si>
  <si>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</si>
  <si>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</si>
  <si>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</si>
  <si>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</si>
  <si>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</si>
  <si>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</si>
  <si>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</si>
  <si>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</si>
  <si>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</si>
  <si>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</si>
  <si>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</si>
  <si>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</si>
  <si>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</si>
  <si>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</si>
  <si>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</si>
  <si>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</si>
  <si>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</si>
  <si>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</si>
  <si>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</si>
  <si>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</si>
  <si>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</si>
  <si>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</si>
  <si>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</si>
  <si>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</si>
  <si>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</si>
  <si>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</si>
  <si>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</si>
  <si>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</si>
  <si>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</si>
  <si>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</si>
  <si>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</si>
  <si>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</si>
  <si>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</si>
  <si>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</si>
  <si>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</si>
  <si>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</si>
  <si>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</si>
  <si>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</si>
  <si>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</si>
  <si>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</si>
  <si>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</si>
  <si>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</si>
  <si>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</si>
  <si>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</si>
  <si>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</si>
  <si>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</si>
  <si>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</si>
  <si>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</si>
  <si>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</si>
  <si>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</si>
  <si>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</si>
  <si>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</si>
  <si>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</si>
  <si>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</si>
  <si>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</si>
  <si>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</si>
  <si>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</si>
  <si>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</si>
  <si>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</si>
  <si>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</si>
  <si>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</si>
  <si>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</si>
  <si>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</si>
  <si>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</si>
  <si>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</si>
  <si>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</si>
  <si>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</si>
  <si>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</si>
  <si>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</si>
  <si>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</si>
  <si>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</si>
  <si>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</si>
  <si>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</si>
  <si>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</si>
  <si>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</si>
  <si>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</si>
  <si>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</si>
  <si>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</si>
  <si>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</si>
  <si>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</si>
  <si>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</si>
  <si>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</si>
  <si>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</si>
  <si>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</si>
  <si>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</si>
  <si>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</si>
  <si>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</si>
  <si>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</si>
  <si>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</si>
  <si>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</si>
  <si>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</si>
  <si>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</si>
  <si>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</si>
  <si>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</si>
  <si>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</si>
  <si>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</si>
  <si>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</si>
  <si>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</si>
  <si>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</si>
  <si>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</si>
  <si>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</si>
  <si>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</si>
  <si>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</si>
  <si>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</si>
  <si>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</si>
  <si>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</si>
  <si>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</si>
  <si>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</si>
  <si>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</si>
  <si>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</si>
  <si>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</si>
  <si>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</si>
  <si>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</si>
  <si>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</si>
  <si>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</si>
  <si>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</si>
  <si>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</si>
  <si>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</si>
  <si>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</si>
  <si>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</si>
  <si>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</si>
  <si>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</si>
  <si>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</si>
  <si>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</si>
  <si>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</si>
  <si>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</si>
  <si>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</si>
  <si>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</si>
  <si>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</si>
  <si>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</si>
  <si>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</si>
  <si>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</si>
  <si>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</si>
  <si>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</si>
  <si>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</si>
  <si>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</si>
  <si>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</si>
  <si>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</si>
  <si>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</si>
  <si>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</si>
  <si>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</si>
  <si>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</si>
  <si>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</si>
  <si>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</si>
  <si>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</si>
  <si>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</si>
  <si>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</si>
  <si>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</si>
  <si>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</si>
  <si>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</si>
  <si>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</si>
  <si>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</si>
  <si>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</si>
  <si>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</si>
  <si>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</si>
  <si>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</si>
  <si>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</si>
  <si>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</si>
  <si>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</si>
  <si>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</si>
  <si>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</si>
  <si>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</si>
  <si>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</si>
  <si>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</si>
  <si>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</si>
  <si>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</si>
  <si>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</si>
  <si>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</si>
  <si>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</si>
  <si>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</si>
  <si>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</si>
  <si>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</si>
  <si>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</si>
  <si>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</si>
  <si>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</si>
  <si>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</si>
  <si>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</si>
  <si>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</si>
  <si>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</si>
  <si>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</si>
  <si>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</si>
  <si>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</si>
  <si>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</si>
  <si>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</si>
  <si>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</si>
  <si>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</si>
  <si>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</si>
  <si>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</si>
  <si>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</si>
  <si>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</si>
  <si>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</si>
  <si>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</si>
  <si>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</si>
  <si>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</si>
  <si>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</si>
  <si>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</si>
  <si>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</si>
  <si>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</si>
  <si>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</si>
  <si>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</si>
  <si>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</si>
  <si>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</si>
  <si>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</si>
  <si>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</si>
  <si>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</si>
  <si>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</si>
  <si>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</si>
  <si>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</si>
  <si>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</si>
  <si>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</si>
  <si>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</si>
  <si>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</si>
  <si>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</si>
  <si>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</si>
  <si>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</si>
  <si>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</si>
  <si>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</si>
  <si>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</si>
  <si>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</si>
  <si>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</si>
  <si>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</si>
  <si>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</si>
  <si>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</si>
  <si>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</si>
  <si>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</si>
  <si>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</si>
  <si>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</si>
  <si>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</si>
  <si>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</si>
  <si>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</si>
  <si>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</si>
  <si>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</si>
  <si>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</si>
  <si>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</si>
  <si>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</si>
  <si>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</si>
  <si>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</si>
  <si>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</si>
  <si>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</si>
  <si>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</si>
  <si>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</si>
  <si>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</si>
  <si>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</si>
  <si>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</si>
  <si>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</si>
  <si>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</si>
  <si>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</si>
  <si>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</si>
  <si>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</si>
  <si>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</si>
  <si>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</si>
  <si>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</si>
  <si>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</si>
  <si>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</si>
  <si>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</si>
  <si>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</si>
  <si>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</si>
  <si>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</si>
  <si>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</si>
  <si>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</si>
  <si>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</si>
  <si>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</si>
  <si>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</si>
  <si>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</si>
  <si>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</si>
  <si>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</si>
  <si>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</si>
  <si>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</si>
  <si>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</si>
  <si>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</si>
  <si>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</si>
  <si>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</si>
  <si>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</si>
  <si>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</si>
  <si>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</si>
  <si>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</si>
  <si>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</si>
  <si>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</si>
  <si>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</si>
  <si>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</si>
  <si>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</si>
  <si>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</si>
  <si>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</si>
  <si>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</si>
  <si>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</si>
  <si>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</si>
  <si>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</si>
  <si>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</si>
  <si>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</si>
  <si>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</si>
  <si>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</si>
  <si>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</si>
  <si>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</si>
  <si>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</si>
  <si>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</si>
  <si>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</si>
  <si>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</si>
  <si>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</si>
  <si>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</si>
  <si>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</si>
  <si>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</si>
  <si>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</si>
  <si>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</si>
  <si>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</si>
  <si>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</si>
  <si>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</si>
  <si>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</si>
  <si>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</si>
  <si>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</si>
  <si>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</si>
  <si>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</si>
  <si>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</si>
  <si>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</si>
  <si>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</si>
  <si>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</si>
  <si>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</si>
  <si>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</si>
  <si>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</si>
  <si>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</si>
  <si>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</si>
  <si>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</si>
  <si>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</si>
  <si>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</si>
  <si>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</si>
  <si>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</si>
  <si>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</si>
  <si>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</si>
  <si>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</si>
  <si>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</si>
  <si>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</si>
  <si>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</si>
  <si>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</si>
  <si>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</si>
  <si>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</si>
  <si>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</si>
  <si>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</si>
  <si>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</si>
  <si>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</si>
  <si>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</si>
  <si>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</si>
  <si>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</si>
  <si>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</si>
  <si>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</si>
  <si>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</si>
  <si>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</si>
  <si>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</si>
  <si>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</si>
  <si>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</si>
  <si>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</si>
  <si>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</si>
  <si>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</si>
  <si>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</si>
  <si>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</si>
  <si>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</si>
  <si>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</si>
  <si>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</si>
  <si>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</si>
  <si>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</si>
  <si>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</si>
  <si>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</si>
  <si>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</si>
  <si>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</si>
  <si>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</si>
  <si>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</si>
  <si>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</si>
  <si>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</si>
  <si>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</si>
  <si>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</si>
  <si>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</si>
  <si>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</si>
  <si>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</si>
  <si>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</si>
  <si>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</si>
  <si>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</si>
  <si>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</si>
  <si>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</si>
  <si>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</si>
  <si>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</si>
  <si>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</si>
  <si>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</si>
  <si>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</si>
  <si>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</si>
  <si>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</si>
  <si>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</si>
  <si>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</si>
  <si>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</si>
  <si>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</si>
  <si>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</si>
  <si>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</si>
  <si>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</si>
  <si>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</si>
  <si>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</si>
  <si>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</si>
  <si>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</si>
  <si>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</si>
  <si>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</si>
  <si>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</si>
  <si>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</si>
  <si>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</si>
  <si>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</si>
  <si>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</si>
  <si>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</si>
  <si>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</si>
  <si>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</si>
  <si>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</si>
  <si>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</si>
  <si>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</si>
  <si>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</si>
  <si>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</si>
  <si>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</si>
  <si>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</si>
  <si>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</si>
  <si>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</si>
  <si>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</si>
  <si>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</si>
  <si>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</si>
  <si>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</si>
  <si>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</si>
  <si>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</si>
  <si>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</si>
  <si>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</si>
  <si>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</si>
  <si>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</si>
  <si>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</si>
  <si>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</si>
  <si>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</si>
  <si>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</si>
  <si>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</si>
  <si>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</si>
  <si>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</si>
  <si>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</si>
  <si>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</si>
  <si>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</si>
  <si>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</si>
  <si>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</si>
  <si>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</si>
  <si>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</si>
  <si>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</si>
  <si>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</si>
  <si>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</si>
  <si>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</si>
  <si>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</si>
  <si>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</si>
  <si>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</si>
  <si>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</si>
  <si>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</si>
  <si>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</si>
  <si>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</si>
  <si>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</si>
  <si>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</si>
  <si>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</si>
  <si>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</si>
  <si>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</si>
  <si>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</si>
  <si>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</si>
  <si>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</si>
  <si>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</si>
  <si>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</si>
  <si>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</si>
  <si>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</si>
  <si>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</si>
  <si>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</si>
  <si>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</si>
  <si>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</si>
  <si>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</si>
  <si>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</si>
  <si>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</si>
  <si>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</si>
  <si>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</si>
  <si>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</si>
  <si>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</si>
  <si>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</si>
  <si>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</si>
  <si>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</si>
  <si>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</si>
  <si>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</si>
  <si>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</si>
  <si>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</si>
  <si>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</si>
  <si>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</si>
  <si>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</si>
  <si>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</si>
  <si>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</si>
  <si>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</si>
  <si>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</si>
  <si>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</si>
  <si>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</si>
  <si>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</si>
  <si>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</si>
  <si>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</si>
  <si>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</si>
  <si>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</si>
  <si>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</si>
  <si>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</si>
  <si>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</si>
  <si>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</si>
  <si>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</si>
  <si>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</si>
  <si>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</si>
  <si>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</si>
  <si>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</si>
  <si>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</si>
  <si>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</si>
  <si>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</si>
  <si>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</si>
  <si>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</si>
  <si>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</si>
  <si>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</si>
  <si>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</si>
  <si>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</si>
  <si>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</si>
  <si>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</si>
  <si>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</si>
  <si>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</si>
  <si>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</si>
  <si>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</si>
  <si>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</si>
  <si>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</si>
  <si>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</si>
  <si>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</si>
  <si>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</si>
  <si>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</si>
  <si>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</si>
  <si>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</si>
  <si>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</si>
  <si>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</si>
  <si>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</si>
  <si>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</si>
  <si>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</si>
  <si>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</si>
  <si>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</si>
  <si>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</si>
  <si>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</si>
  <si>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</si>
  <si>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</si>
  <si>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</si>
  <si>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</si>
  <si>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</si>
  <si>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</si>
  <si>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</si>
  <si>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</si>
  <si>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</si>
  <si>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</si>
  <si>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</si>
  <si>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</si>
  <si>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</si>
  <si>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</si>
  <si>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</si>
  <si>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</si>
  <si>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</si>
  <si>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</si>
  <si>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</si>
  <si>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</si>
  <si>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</si>
  <si>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</si>
  <si>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</si>
  <si>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</si>
  <si>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</si>
  <si>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</si>
  <si>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</si>
  <si>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</si>
  <si>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</si>
  <si>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</si>
  <si>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</si>
  <si>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</si>
  <si>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</si>
  <si>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</si>
  <si>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</si>
  <si>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</si>
  <si>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</si>
  <si>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</si>
  <si>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</si>
  <si>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</si>
  <si>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</si>
  <si>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</si>
  <si>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</si>
  <si>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</si>
  <si>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</si>
  <si>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</si>
  <si>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</si>
  <si>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</si>
  <si>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</si>
  <si>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</si>
  <si>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</si>
  <si>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</si>
  <si>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</si>
  <si>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</si>
  <si>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</si>
  <si>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</si>
  <si>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</si>
  <si>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</si>
  <si>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</si>
  <si>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</si>
  <si>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</si>
  <si>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</si>
  <si>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</si>
  <si>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</si>
  <si>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</si>
  <si>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</si>
  <si>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</si>
  <si>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</si>
  <si>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</si>
  <si>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</si>
  <si>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</si>
  <si>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</si>
  <si>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</si>
  <si>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</si>
  <si>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</si>
  <si>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</si>
  <si>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</si>
  <si>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</si>
  <si>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</si>
  <si>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</si>
  <si>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</si>
  <si>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</si>
  <si>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</si>
  <si>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</si>
  <si>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</si>
  <si>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</si>
  <si>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</si>
  <si>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</si>
  <si>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</si>
  <si>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</si>
  <si>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</si>
  <si>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</si>
  <si>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</si>
  <si>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</si>
  <si>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</si>
  <si>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</si>
  <si>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</si>
  <si>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</si>
  <si>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</si>
  <si>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</si>
  <si>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</si>
  <si>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</si>
  <si>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</si>
  <si>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</si>
  <si>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</si>
  <si>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</si>
  <si>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</si>
  <si>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</si>
  <si>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</si>
  <si>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</si>
  <si>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</si>
  <si>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</si>
  <si>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</si>
  <si>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</si>
  <si>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</si>
  <si>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</si>
  <si>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</si>
  <si>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</si>
  <si>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</si>
  <si>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</si>
  <si>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</si>
  <si>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</si>
  <si>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</si>
  <si>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</si>
  <si>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</si>
  <si>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</si>
  <si>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</si>
  <si>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</si>
  <si>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</si>
  <si>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</si>
  <si>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</si>
  <si>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</si>
  <si>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</si>
  <si>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</si>
  <si>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</si>
  <si>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</si>
  <si>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</si>
  <si>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</si>
  <si>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</si>
  <si>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</si>
  <si>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</si>
  <si>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</si>
  <si>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</si>
  <si>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</si>
  <si>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</si>
  <si>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</si>
  <si>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</si>
  <si>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</si>
  <si>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</si>
  <si>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</si>
  <si>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</si>
  <si>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</si>
  <si>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</si>
  <si>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</si>
  <si>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</si>
  <si>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</si>
  <si>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</si>
  <si>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</si>
  <si>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</si>
  <si>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</si>
  <si>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</si>
  <si>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</si>
  <si>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</si>
  <si>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</si>
  <si>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</si>
  <si>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</si>
  <si>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</si>
  <si>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</si>
  <si>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</si>
  <si>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</si>
  <si>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</si>
  <si>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</si>
  <si>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</si>
  <si>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</si>
  <si>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</si>
  <si>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</si>
  <si>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</si>
  <si>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</si>
  <si>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</si>
  <si>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</si>
  <si>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</si>
  <si>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</si>
  <si>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</si>
  <si>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</si>
  <si>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</si>
  <si>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</si>
  <si>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</si>
  <si>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</si>
  <si>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</si>
  <si>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</si>
  <si>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</si>
  <si>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</si>
  <si>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</si>
  <si>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</si>
  <si>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</si>
  <si>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</si>
  <si>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</si>
  <si>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</si>
  <si>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</si>
  <si>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</si>
  <si>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</si>
  <si>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</si>
  <si>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</si>
  <si>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</si>
  <si>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</si>
  <si>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</si>
  <si>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</si>
  <si>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</si>
  <si>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</si>
  <si>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</si>
  <si>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</si>
  <si>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</si>
  <si>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</si>
  <si>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</si>
  <si>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</si>
  <si>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</si>
  <si>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</si>
  <si>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</si>
  <si>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</si>
  <si>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</si>
  <si>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</si>
  <si>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</si>
  <si>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</si>
  <si>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</si>
  <si>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</si>
  <si>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</si>
  <si>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</si>
  <si>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</si>
  <si>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</si>
  <si>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</si>
  <si>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</si>
  <si>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</si>
  <si>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</si>
  <si>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</si>
  <si>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</si>
  <si>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</si>
  <si>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</si>
  <si>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</si>
  <si>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</si>
  <si>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</si>
  <si>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</si>
  <si>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</si>
  <si>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</si>
  <si>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</si>
  <si>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</si>
  <si>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</si>
  <si>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</si>
  <si>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</si>
  <si>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</si>
  <si>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</si>
  <si>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</si>
  <si>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</si>
  <si>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</si>
  <si>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</si>
  <si>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</si>
  <si>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</si>
  <si>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</si>
  <si>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</si>
  <si>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</si>
  <si>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</si>
  <si>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</si>
  <si>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</si>
  <si>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</si>
  <si>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</si>
  <si>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</si>
  <si>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</si>
  <si>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</si>
  <si>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</si>
  <si>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</si>
  <si>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</si>
  <si>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</si>
  <si>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</si>
  <si>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</si>
  <si>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</si>
  <si>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</si>
  <si>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</si>
  <si>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</si>
  <si>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</si>
  <si>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</si>
  <si>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</si>
  <si>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</si>
  <si>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</si>
  <si>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</si>
  <si>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</si>
  <si>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</si>
  <si>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</si>
  <si>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</si>
  <si>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</si>
  <si>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</si>
  <si>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</si>
  <si>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</si>
  <si>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</si>
  <si>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</si>
  <si>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</si>
  <si>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</si>
  <si>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</si>
  <si>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</si>
  <si>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</si>
  <si>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</si>
  <si>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</si>
  <si>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</si>
  <si>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</si>
  <si>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</si>
  <si>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</si>
  <si>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</si>
  <si>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</si>
  <si>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</si>
  <si>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</si>
  <si>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</si>
  <si>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</si>
  <si>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</si>
  <si>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</si>
  <si>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</si>
  <si>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</si>
  <si>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</si>
  <si>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</si>
  <si>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</si>
  <si>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</si>
  <si>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</si>
  <si>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</si>
  <si>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</si>
  <si>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</si>
  <si>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</si>
  <si>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</si>
  <si>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</si>
  <si>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</si>
  <si>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</si>
  <si>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</si>
  <si>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</si>
  <si>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</si>
  <si>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</si>
  <si>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</si>
  <si>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</si>
  <si>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</si>
  <si>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</si>
  <si>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</si>
  <si>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</si>
  <si>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</si>
  <si>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</si>
  <si>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</si>
  <si>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</si>
  <si>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</si>
  <si>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</si>
  <si>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</si>
  <si>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</si>
  <si>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</si>
  <si>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</si>
  <si>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</si>
  <si>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</si>
  <si>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</si>
  <si>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</si>
  <si>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</si>
  <si>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</si>
  <si>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</si>
  <si>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</si>
  <si>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</si>
  <si>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</si>
  <si>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</si>
  <si>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</si>
  <si>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</si>
  <si>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</si>
  <si>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</si>
  <si>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</si>
  <si>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</si>
  <si>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</si>
  <si>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</si>
  <si>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</si>
  <si>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</si>
  <si>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</si>
  <si>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</si>
  <si>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</si>
  <si>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</si>
  <si>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</si>
  <si>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</si>
  <si>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</si>
  <si>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</si>
  <si>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</si>
  <si>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</si>
  <si>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</si>
  <si>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</si>
  <si>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</si>
  <si>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</si>
  <si>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</si>
  <si>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</si>
  <si>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</si>
  <si>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</si>
  <si>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</si>
  <si>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</si>
  <si>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</si>
  <si>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</si>
  <si>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</si>
  <si>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</si>
  <si>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</si>
  <si>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</si>
  <si>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</si>
  <si>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</si>
  <si>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</si>
  <si>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</si>
  <si>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</si>
  <si>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</si>
  <si>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</si>
  <si>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</si>
  <si>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</si>
  <si>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</si>
  <si>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</si>
  <si>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</si>
  <si>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</si>
  <si>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</si>
  <si>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</si>
  <si>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</si>
  <si>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</si>
  <si>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</si>
  <si>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</si>
  <si>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</si>
  <si>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</si>
  <si>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</si>
  <si>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</si>
  <si>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</si>
  <si>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</si>
  <si>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</si>
  <si>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</si>
  <si>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</si>
  <si>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</si>
  <si>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</si>
  <si>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</si>
  <si>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</si>
  <si>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</si>
  <si>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</si>
  <si>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</si>
  <si>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</si>
  <si>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</si>
  <si>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</si>
  <si>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</si>
  <si>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</si>
  <si>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</si>
  <si>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</si>
  <si>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</si>
  <si>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</si>
  <si>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</si>
  <si>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</si>
  <si>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</si>
  <si>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</si>
  <si>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</si>
  <si>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</si>
  <si>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</si>
  <si>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</si>
  <si>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</si>
  <si>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</si>
  <si>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</si>
  <si>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</si>
  <si>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</si>
  <si>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</si>
  <si>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</si>
  <si>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</si>
  <si>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</si>
  <si>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</si>
  <si>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</si>
  <si>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</si>
  <si>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</si>
  <si>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</si>
  <si>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</si>
  <si>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</si>
  <si>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</si>
  <si>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</si>
  <si>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</si>
  <si>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</si>
  <si>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</si>
  <si>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</si>
  <si>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</si>
  <si>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</si>
  <si>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</si>
  <si>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</si>
  <si>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</si>
  <si>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</si>
  <si>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</si>
  <si>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</si>
  <si>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</si>
  <si>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</si>
  <si>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</si>
  <si>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</si>
  <si>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</si>
  <si>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</si>
  <si>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</si>
  <si>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</si>
  <si>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</si>
  <si>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</si>
  <si>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</si>
  <si>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</si>
  <si>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</si>
  <si>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</si>
  <si>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</si>
  <si>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</si>
  <si>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</si>
  <si>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</si>
  <si>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</si>
  <si>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</si>
  <si>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</si>
  <si>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</si>
  <si>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</si>
  <si>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</si>
  <si>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</si>
  <si>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</si>
  <si>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</si>
  <si>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</si>
  <si>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</si>
  <si>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</si>
  <si>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</si>
  <si>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</si>
  <si>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</si>
  <si>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</si>
  <si>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</si>
  <si>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</si>
  <si>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</si>
  <si>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</si>
  <si>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</si>
  <si>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</si>
  <si>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</si>
  <si>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</si>
  <si>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</si>
  <si>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</si>
  <si>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</si>
  <si>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</si>
  <si>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</si>
  <si>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</si>
  <si>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</si>
  <si>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</si>
  <si>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</si>
  <si>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</si>
  <si>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</si>
  <si>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</si>
  <si>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</si>
  <si>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</si>
  <si>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</si>
  <si>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</si>
  <si>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</si>
  <si>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</si>
  <si>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</si>
  <si>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</si>
  <si>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</si>
  <si>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</si>
  <si>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</si>
  <si>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</si>
  <si>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</si>
  <si>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</si>
  <si>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</si>
  <si>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</si>
  <si>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</si>
  <si>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</si>
  <si>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</si>
  <si>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</si>
  <si>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</si>
  <si>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</si>
  <si>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</si>
  <si>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</si>
  <si>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</si>
  <si>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</si>
  <si>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</si>
  <si>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</si>
  <si>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</si>
  <si>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</si>
  <si>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</si>
  <si>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</si>
  <si>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</si>
  <si>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</si>
  <si>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</si>
  <si>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</si>
  <si>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</si>
  <si>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</si>
  <si>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</si>
  <si>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</si>
  <si>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</si>
  <si>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</si>
  <si>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</si>
  <si>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</si>
  <si>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</si>
  <si>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</si>
  <si>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</si>
  <si>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</si>
  <si>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</si>
  <si>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</si>
  <si>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</si>
  <si>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</si>
  <si>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</si>
  <si>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</si>
  <si>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</si>
  <si>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</si>
  <si>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</si>
  <si>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</si>
  <si>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</si>
  <si>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</si>
  <si>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</si>
  <si>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</si>
  <si>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</si>
  <si>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</si>
  <si>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</si>
  <si>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</si>
  <si>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</si>
  <si>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</si>
  <si>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</si>
  <si>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</si>
  <si>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</si>
  <si>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</si>
  <si>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</si>
  <si>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</si>
  <si>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</si>
  <si>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</si>
  <si>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</si>
  <si>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</si>
  <si>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</si>
  <si>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</si>
  <si>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</si>
  <si>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</si>
  <si>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</si>
  <si>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</si>
  <si>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</si>
  <si>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</si>
  <si>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</si>
  <si>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</si>
  <si>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</si>
  <si>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</si>
  <si>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</si>
  <si>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</si>
  <si>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</si>
  <si>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</si>
  <si>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</si>
  <si>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</si>
  <si>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</si>
  <si>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</si>
  <si>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</si>
  <si>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</si>
  <si>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</si>
  <si>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</si>
  <si>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</si>
  <si>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</si>
  <si>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</si>
  <si>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</si>
  <si>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</si>
  <si>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</si>
  <si>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</si>
  <si>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</si>
  <si>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</si>
  <si>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</si>
  <si>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</si>
  <si>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</si>
  <si>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</si>
  <si>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</si>
  <si>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</si>
  <si>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</si>
  <si>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</si>
  <si>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</si>
  <si>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</si>
  <si>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</si>
  <si>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</si>
  <si>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</si>
  <si>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</si>
  <si>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</si>
  <si>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</si>
  <si>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</si>
  <si>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</si>
  <si>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</si>
  <si>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</si>
  <si>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</si>
  <si>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</si>
  <si>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</si>
  <si>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</si>
  <si>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</si>
  <si>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</si>
  <si>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</si>
  <si>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</si>
  <si>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</si>
  <si>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</si>
  <si>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</si>
  <si>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</si>
  <si>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</si>
  <si>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</si>
  <si>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</si>
  <si>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</si>
  <si>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</si>
  <si>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</si>
  <si>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</si>
  <si>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</si>
  <si>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</si>
  <si>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</si>
  <si>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</si>
  <si>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</si>
  <si>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</si>
  <si>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</si>
  <si>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</si>
  <si>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</si>
  <si>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</si>
  <si>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</si>
  <si>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</si>
  <si>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</si>
  <si>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</si>
  <si>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</si>
  <si>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</si>
  <si>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</si>
  <si>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</si>
  <si>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</si>
  <si>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</si>
  <si>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</si>
  <si>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</si>
  <si>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</si>
  <si>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</si>
  <si>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</si>
  <si>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</si>
  <si>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</si>
  <si>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</si>
  <si>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</si>
  <si>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</si>
  <si>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</si>
  <si>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</si>
  <si>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</si>
  <si>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</si>
  <si>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</si>
  <si>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</si>
  <si>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</si>
  <si>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</si>
  <si>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</si>
  <si>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</si>
  <si>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</si>
  <si>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</si>
  <si>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</si>
  <si>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</si>
  <si>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</si>
  <si>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</si>
  <si>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</si>
  <si>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</si>
  <si>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</si>
  <si>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</si>
  <si>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</si>
  <si>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</si>
  <si>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</si>
  <si>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</si>
  <si>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</si>
  <si>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</si>
  <si>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</si>
  <si>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</si>
  <si>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</si>
  <si>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</si>
  <si>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</si>
  <si>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</si>
  <si>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</si>
  <si>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</si>
  <si>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</si>
  <si>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</si>
  <si>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</si>
  <si>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</si>
  <si>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</si>
  <si>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</si>
  <si>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</si>
  <si>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</si>
  <si>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</si>
  <si>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</si>
  <si>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</si>
  <si>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</si>
  <si>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</si>
  <si>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</si>
  <si>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</si>
  <si>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</si>
  <si>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</si>
  <si>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</si>
  <si>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</si>
  <si>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</si>
  <si>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</si>
  <si>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</si>
  <si>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</si>
  <si>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</si>
  <si>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</si>
  <si>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</si>
  <si>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</si>
  <si>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</si>
  <si>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</si>
  <si>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</si>
  <si>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</si>
  <si>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</si>
  <si>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</si>
  <si>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</si>
  <si>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</si>
  <si>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</si>
  <si>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</si>
  <si>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</si>
  <si>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</si>
  <si>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</si>
  <si>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</si>
  <si>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</si>
  <si>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</si>
  <si>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</si>
  <si>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</si>
  <si>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</si>
  <si>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</si>
  <si>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</si>
  <si>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</si>
  <si>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</si>
  <si>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</si>
  <si>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</si>
  <si>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</si>
  <si>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</si>
  <si>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</si>
  <si>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</si>
  <si>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</si>
  <si>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</si>
  <si>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</si>
  <si>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</si>
  <si>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</si>
  <si>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</si>
  <si>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</si>
  <si>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</si>
  <si>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</si>
  <si>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</si>
  <si>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</si>
  <si>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</si>
  <si>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</si>
  <si>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</si>
  <si>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</si>
  <si>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</si>
  <si>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</si>
  <si>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</si>
  <si>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</si>
  <si>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</si>
  <si>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</si>
  <si>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</si>
  <si>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</si>
  <si>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</si>
  <si>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</si>
  <si>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</si>
  <si>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</si>
  <si>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</si>
  <si>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</si>
  <si>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</si>
  <si>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</si>
  <si>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</si>
  <si>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</si>
  <si>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</si>
  <si>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</si>
  <si>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</si>
  <si>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</si>
  <si>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</si>
  <si>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</si>
  <si>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</si>
  <si>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</si>
  <si>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</si>
  <si>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</si>
  <si>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</si>
  <si>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</si>
  <si>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</si>
  <si>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</si>
  <si>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</si>
  <si>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</si>
  <si>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</si>
  <si>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</si>
  <si>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</si>
  <si>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</si>
  <si>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</si>
  <si>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</si>
  <si>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</si>
  <si>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</si>
  <si>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</si>
  <si>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</si>
  <si>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</si>
  <si>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</si>
  <si>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</si>
  <si>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</si>
  <si>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</si>
  <si>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</si>
  <si>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</si>
  <si>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</si>
  <si>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</si>
  <si>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</si>
  <si>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</si>
  <si>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</si>
  <si>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</si>
  <si>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</si>
  <si>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</si>
  <si>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</si>
  <si>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</si>
  <si>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</si>
  <si>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</si>
  <si>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</si>
  <si>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</si>
  <si>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</si>
  <si>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</si>
  <si>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</si>
  <si>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</si>
  <si>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</si>
  <si>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</si>
  <si>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</si>
  <si>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</si>
  <si>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</si>
  <si>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</si>
  <si>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</si>
  <si>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</si>
  <si>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</si>
  <si>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</si>
  <si>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</si>
  <si>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</si>
  <si>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</si>
  <si>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</si>
  <si>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</si>
  <si>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</si>
  <si>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</si>
  <si>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</si>
  <si>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</si>
  <si>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</si>
  <si>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</si>
  <si>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</si>
  <si>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</si>
  <si>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</si>
  <si>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</si>
  <si>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</si>
  <si>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</si>
  <si>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</si>
  <si>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</si>
  <si>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</si>
  <si>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</si>
  <si>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</si>
  <si>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</si>
  <si>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</si>
  <si>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</si>
  <si>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</si>
  <si>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</si>
  <si>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</si>
  <si>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</si>
  <si>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</si>
  <si>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</si>
  <si>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</si>
  <si>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</si>
  <si>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</si>
  <si>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</si>
  <si>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</si>
  <si>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</si>
  <si>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</si>
  <si>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</si>
  <si>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</si>
  <si>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</si>
  <si>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</si>
  <si>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</si>
  <si>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</si>
  <si>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</si>
  <si>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</si>
  <si>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</si>
  <si>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</si>
  <si>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</si>
  <si>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</si>
  <si>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</si>
  <si>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</si>
  <si>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</si>
  <si>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</si>
  <si>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</si>
  <si>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</si>
  <si>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</si>
  <si>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</si>
  <si>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</si>
  <si>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</si>
  <si>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</si>
  <si>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</si>
  <si>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</si>
  <si>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</si>
  <si>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</si>
  <si>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</si>
  <si>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</si>
  <si>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</si>
  <si>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</si>
  <si>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</si>
  <si>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</si>
  <si>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</si>
  <si>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</si>
  <si>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</si>
  <si>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</si>
  <si>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</si>
  <si>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</si>
  <si>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</si>
  <si>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</si>
  <si>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</si>
  <si>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</si>
  <si>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</si>
  <si>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</si>
  <si>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</si>
  <si>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</si>
  <si>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</si>
  <si>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</si>
  <si>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</si>
  <si>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</si>
  <si>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</si>
  <si>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</si>
  <si>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</si>
  <si>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</si>
  <si>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</si>
  <si>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</si>
  <si>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</si>
  <si>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</si>
  <si>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</si>
  <si>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</si>
  <si>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</si>
  <si>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</si>
  <si>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</si>
  <si>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</si>
  <si>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</si>
  <si>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</si>
  <si>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</si>
  <si>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</si>
  <si>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</si>
  <si>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</si>
  <si>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</si>
  <si>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</si>
  <si>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</si>
  <si>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</si>
  <si>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</si>
  <si>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</si>
  <si>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</si>
  <si>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</si>
  <si>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</si>
  <si>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</si>
  <si>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</si>
  <si>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</si>
  <si>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</si>
  <si>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</si>
  <si>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</si>
  <si>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</si>
  <si>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</si>
  <si>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</si>
  <si>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</si>
  <si>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</si>
  <si>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</si>
  <si>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</si>
  <si>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</si>
  <si>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</si>
  <si>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</si>
  <si>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</si>
  <si>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</si>
  <si>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</si>
  <si>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</si>
  <si>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</si>
  <si>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</si>
  <si>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</si>
  <si>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</si>
  <si>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</si>
  <si>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</si>
  <si>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</si>
  <si>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</si>
  <si>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</si>
  <si>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</si>
  <si>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</si>
  <si>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</si>
  <si>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</si>
  <si>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</si>
  <si>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</si>
  <si>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</si>
  <si>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</si>
  <si>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</si>
  <si>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</si>
  <si>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</si>
  <si>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</si>
  <si>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</si>
  <si>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</si>
  <si>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</si>
  <si>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</si>
  <si>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</si>
  <si>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</si>
  <si>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</si>
  <si>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</si>
  <si>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</si>
  <si>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</si>
  <si>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</si>
  <si>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</si>
  <si>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</si>
  <si>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</si>
  <si>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</si>
  <si>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</si>
  <si>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</si>
  <si>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</si>
  <si>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</si>
  <si>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</si>
  <si>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</si>
  <si>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</si>
  <si>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</si>
  <si>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</si>
  <si>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</si>
  <si>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</si>
  <si>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</si>
  <si>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</si>
  <si>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</si>
  <si>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</si>
  <si>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</si>
  <si>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</si>
  <si>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</si>
  <si>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</si>
  <si>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</si>
  <si>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</si>
  <si>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</si>
  <si>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</si>
  <si>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</si>
  <si>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</si>
  <si>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</si>
  <si>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</si>
  <si>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</si>
  <si>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</si>
  <si>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</si>
  <si>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</si>
  <si>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</si>
  <si>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</si>
  <si>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</si>
  <si>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</si>
  <si>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</si>
  <si>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</si>
  <si>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</si>
  <si>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</si>
  <si>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</si>
  <si>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</si>
  <si>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</si>
  <si>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</si>
  <si>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</si>
  <si>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</si>
  <si>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</si>
  <si>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</si>
  <si>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</si>
  <si>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</si>
  <si>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</si>
  <si>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</si>
  <si>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</si>
  <si>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</si>
  <si>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</si>
  <si>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</si>
  <si>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</si>
  <si>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</si>
  <si>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</si>
  <si>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</si>
  <si>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</si>
  <si>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</si>
  <si>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</si>
  <si>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</si>
  <si>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</si>
  <si>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</si>
  <si>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</si>
  <si>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</si>
  <si>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</si>
  <si>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</si>
  <si>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</si>
  <si>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</si>
  <si>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</si>
  <si>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</si>
  <si>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</si>
  <si>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</si>
  <si>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</si>
  <si>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</si>
  <si>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</si>
  <si>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</si>
  <si>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</si>
  <si>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</si>
  <si>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</si>
  <si>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</si>
  <si>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</si>
  <si>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</si>
  <si>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</si>
  <si>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</si>
  <si>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</si>
  <si>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</si>
  <si>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</si>
  <si>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</si>
  <si>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</si>
  <si>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</si>
  <si>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</si>
  <si>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</si>
  <si>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</si>
  <si>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</si>
  <si>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</si>
  <si>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</si>
  <si>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</si>
  <si>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</si>
  <si>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</si>
  <si>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</si>
  <si>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</si>
  <si>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</si>
  <si>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</si>
  <si>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</si>
  <si>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</si>
  <si>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</si>
  <si>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</si>
  <si>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</si>
  <si>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</si>
  <si>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</si>
  <si>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</si>
  <si>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</si>
  <si>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</si>
  <si>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</si>
  <si>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</si>
  <si>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</si>
  <si>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</si>
  <si>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</si>
  <si>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</si>
  <si>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</si>
  <si>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</si>
  <si>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</si>
  <si>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</si>
  <si>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</si>
  <si>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</si>
  <si>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</si>
  <si>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</si>
  <si>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</si>
  <si>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</si>
  <si>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</si>
  <si>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</si>
  <si>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</si>
  <si>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</si>
  <si>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</si>
  <si>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</si>
  <si>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</si>
  <si>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</si>
  <si>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</si>
  <si>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</si>
  <si>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</si>
  <si>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</si>
  <si>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</si>
  <si>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</si>
  <si>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</si>
  <si>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</si>
  <si>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</si>
  <si>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</si>
  <si>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</si>
  <si>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</si>
  <si>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</si>
  <si>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</si>
  <si>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</si>
  <si>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</si>
  <si>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</si>
  <si>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</si>
  <si>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</si>
  <si>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</si>
  <si>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</si>
  <si>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</si>
  <si>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</si>
  <si>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</si>
  <si>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</si>
  <si>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</si>
  <si>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</si>
  <si>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</si>
  <si>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</si>
  <si>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</si>
  <si>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</si>
  <si>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</si>
  <si>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</si>
  <si>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</si>
  <si>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</si>
  <si>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</si>
  <si>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</si>
  <si>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</si>
  <si>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</si>
  <si>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</si>
  <si>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</si>
  <si>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</si>
  <si>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</si>
  <si>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</si>
  <si>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</si>
  <si>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</si>
  <si>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</si>
  <si>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</si>
  <si>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</si>
  <si>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</si>
  <si>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</si>
  <si>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</si>
  <si>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</si>
  <si>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</si>
  <si>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</si>
  <si>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</si>
  <si>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</si>
  <si>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</si>
  <si>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</si>
  <si>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</si>
  <si>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</si>
  <si>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</si>
  <si>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</si>
  <si>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</si>
  <si>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</si>
  <si>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</si>
  <si>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</si>
  <si>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</si>
  <si>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</si>
  <si>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</si>
  <si>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</si>
  <si>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</si>
  <si>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</si>
  <si>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</si>
  <si>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</si>
  <si>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</si>
  <si>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</si>
  <si>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</si>
  <si>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</si>
  <si>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</si>
  <si>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</si>
  <si>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</si>
  <si>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</si>
  <si>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</si>
  <si>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</si>
  <si>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</si>
  <si>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</si>
  <si>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</si>
  <si>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</si>
  <si>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</si>
  <si>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</si>
  <si>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</si>
  <si>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</si>
  <si>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</si>
  <si>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</si>
  <si>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</si>
  <si>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</si>
  <si>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</si>
  <si>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</si>
  <si>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</si>
  <si>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</si>
  <si>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</si>
  <si>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</si>
  <si>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</si>
  <si>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</si>
  <si>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</si>
  <si>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</si>
  <si>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</si>
  <si>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</si>
  <si>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</si>
  <si>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</si>
  <si>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</si>
  <si>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</si>
  <si>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</si>
  <si>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</si>
  <si>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</si>
  <si>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</si>
  <si>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</si>
  <si>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</si>
  <si>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</si>
  <si>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</si>
  <si>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</si>
  <si>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</si>
  <si>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</si>
  <si>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</si>
  <si>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</si>
  <si>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</si>
  <si>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</si>
  <si>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</si>
  <si>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</si>
  <si>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</si>
  <si>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</si>
  <si>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</si>
  <si>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</si>
  <si>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</si>
  <si>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</si>
  <si>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</si>
  <si>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</si>
  <si>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</si>
  <si>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</si>
  <si>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</si>
  <si>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</si>
  <si>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</si>
  <si>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</si>
  <si>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</si>
  <si>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</si>
  <si>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</si>
  <si>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</si>
  <si>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</si>
  <si>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</si>
  <si>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</si>
  <si>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</si>
  <si>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</si>
  <si>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</si>
  <si>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</si>
  <si>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</si>
  <si>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</si>
  <si>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</si>
  <si>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</si>
  <si>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</si>
  <si>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</si>
  <si>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</si>
  <si>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</si>
  <si>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</si>
  <si>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</si>
  <si>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</si>
  <si>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</si>
  <si>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</si>
  <si>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</si>
  <si>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</si>
  <si>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</si>
  <si>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</si>
  <si>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</si>
  <si>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</si>
  <si>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</si>
  <si>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</si>
  <si>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</si>
  <si>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</si>
  <si>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</si>
  <si>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</si>
  <si>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</si>
  <si>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</si>
  <si>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</si>
  <si>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</si>
  <si>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</si>
  <si>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</si>
  <si>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</si>
  <si>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</si>
  <si>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</si>
  <si>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</si>
  <si>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</si>
  <si>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</si>
  <si>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</si>
  <si>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</si>
  <si>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</si>
  <si>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</si>
  <si>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</si>
  <si>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</si>
  <si>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</si>
  <si>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</si>
  <si>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</si>
  <si>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</si>
  <si>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</si>
  <si>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</si>
  <si>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</si>
  <si>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</si>
  <si>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</si>
  <si>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</si>
  <si>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</si>
  <si>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</si>
  <si>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</si>
  <si>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</si>
  <si>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</si>
  <si>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</si>
  <si>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</si>
  <si>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</si>
  <si>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</si>
  <si>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</si>
  <si>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</si>
  <si>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</si>
  <si>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</si>
  <si>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</si>
  <si>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</si>
  <si>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</si>
  <si>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</si>
  <si>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</si>
  <si>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</si>
  <si>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</si>
  <si>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</si>
  <si>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</si>
  <si>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</si>
  <si>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</si>
  <si>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</si>
  <si>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</si>
  <si>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</si>
  <si>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</si>
  <si>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</si>
  <si>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</si>
  <si>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</si>
  <si>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</si>
  <si>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</si>
  <si>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</si>
  <si>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</si>
  <si>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</si>
  <si>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</si>
  <si>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</si>
  <si>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</si>
  <si>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</si>
  <si>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</si>
  <si>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</si>
  <si>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</si>
  <si>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</si>
  <si>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</si>
  <si>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</si>
  <si>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</si>
  <si>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</si>
  <si>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</si>
  <si>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</si>
  <si>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</si>
  <si>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</si>
  <si>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</si>
  <si>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</si>
  <si>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</si>
  <si>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</si>
  <si>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</si>
  <si>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</si>
  <si>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</si>
  <si>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</si>
  <si>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</si>
  <si>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</si>
  <si>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</si>
  <si>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</si>
  <si>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</si>
  <si>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</si>
  <si>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</si>
  <si>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</si>
  <si>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</si>
  <si>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</si>
  <si>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</si>
  <si>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</si>
  <si>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</si>
  <si>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</si>
  <si>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</si>
  <si>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</si>
  <si>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</si>
  <si>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</si>
  <si>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</si>
  <si>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</si>
  <si>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</si>
  <si>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</si>
  <si>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</si>
  <si>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</si>
  <si>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</si>
  <si>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</si>
  <si>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</si>
  <si>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</si>
  <si>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</si>
  <si>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</si>
  <si>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</si>
  <si>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</si>
  <si>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</si>
  <si>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</si>
  <si>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</si>
  <si>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</si>
  <si>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</si>
  <si>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</si>
  <si>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</si>
  <si>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</si>
  <si>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</si>
  <si>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</si>
  <si>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</si>
  <si>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</si>
  <si>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</si>
  <si>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</si>
  <si>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</si>
  <si>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</si>
  <si>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</si>
  <si>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</si>
  <si>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</si>
  <si>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</si>
  <si>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</si>
  <si>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</si>
  <si>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</si>
  <si>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</si>
  <si>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</si>
  <si>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</si>
  <si>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</si>
  <si>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</si>
  <si>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</si>
  <si>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</si>
  <si>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</si>
  <si>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</si>
  <si>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</si>
  <si>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</si>
  <si>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</si>
  <si>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</si>
  <si>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</si>
  <si>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</si>
  <si>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</si>
  <si>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</si>
  <si>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</si>
  <si>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</si>
  <si>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</si>
  <si>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</si>
  <si>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</si>
  <si>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</si>
  <si>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</si>
  <si>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</si>
  <si>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</si>
  <si>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</si>
  <si>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</si>
  <si>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</si>
  <si>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</si>
  <si>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</si>
  <si>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</si>
  <si>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</si>
  <si>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</si>
  <si>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</si>
  <si>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</si>
  <si>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</si>
  <si>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</si>
  <si>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</si>
  <si>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</si>
  <si>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</si>
  <si>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</si>
  <si>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</si>
  <si>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</si>
  <si>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</si>
  <si>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</si>
  <si>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</si>
  <si>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</si>
  <si>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</si>
  <si>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</si>
  <si>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</si>
  <si>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</si>
  <si>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</si>
  <si>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</si>
  <si>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</si>
  <si>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</si>
  <si>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</si>
  <si>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</si>
  <si>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</si>
  <si>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</si>
  <si>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</si>
  <si>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</si>
  <si>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</si>
  <si>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</si>
  <si>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</si>
  <si>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</si>
  <si>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</si>
  <si>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</si>
  <si>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</si>
  <si>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</si>
  <si>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</si>
  <si>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</si>
  <si>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</si>
  <si>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</si>
  <si>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</si>
  <si>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</si>
  <si>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</si>
  <si>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</si>
  <si>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</si>
  <si>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</si>
  <si>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</si>
  <si>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</si>
  <si>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</si>
  <si>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</si>
  <si>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</si>
  <si>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</si>
  <si>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</si>
  <si>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</si>
  <si>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</si>
  <si>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</si>
  <si>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</si>
  <si>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</si>
  <si>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</si>
  <si>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</si>
  <si>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</si>
  <si>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</si>
  <si>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</si>
  <si>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</si>
  <si>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</si>
  <si>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</si>
  <si>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</si>
  <si>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</si>
  <si>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</si>
  <si>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</si>
  <si>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</si>
  <si>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</si>
  <si>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</si>
  <si>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</si>
  <si>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</si>
  <si>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</si>
  <si>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</si>
  <si>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</si>
  <si>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</si>
  <si>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</si>
  <si>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</si>
  <si>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</si>
  <si>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</si>
  <si>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</si>
  <si>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</si>
  <si>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</si>
  <si>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</si>
  <si>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</si>
  <si>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</si>
  <si>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</si>
  <si>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</si>
  <si>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</si>
  <si>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</si>
  <si>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</si>
  <si>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</si>
  <si>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</si>
  <si>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</si>
  <si>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</si>
  <si>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</si>
  <si>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</si>
  <si>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</si>
  <si>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</si>
  <si>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</si>
  <si>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</si>
  <si>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</si>
  <si>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</si>
  <si>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</si>
  <si>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</si>
  <si>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</si>
  <si>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</si>
  <si>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</si>
  <si>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</si>
  <si>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</si>
  <si>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</si>
  <si>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</si>
  <si>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</si>
  <si>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</si>
  <si>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</si>
  <si>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</si>
  <si>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</si>
  <si>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</si>
  <si>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</si>
  <si>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</si>
  <si>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</si>
  <si>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</si>
  <si>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</si>
  <si>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</si>
  <si>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</si>
  <si>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</si>
  <si>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</si>
  <si>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</si>
  <si>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</si>
  <si>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</si>
  <si>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</si>
  <si>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</si>
  <si>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</si>
  <si>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</si>
  <si>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</si>
  <si>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</si>
  <si>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</si>
  <si>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</si>
  <si>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</si>
  <si>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</si>
  <si>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</si>
  <si>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</si>
  <si>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</si>
  <si>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</si>
  <si>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</si>
  <si>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</si>
  <si>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</si>
  <si>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</si>
  <si>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</si>
  <si>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</si>
  <si>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</si>
  <si>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</si>
  <si>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</si>
  <si>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</si>
  <si>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</si>
  <si>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</si>
  <si>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</si>
  <si>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</si>
  <si>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</si>
  <si>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</si>
  <si>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</si>
  <si>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</si>
  <si>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</si>
  <si>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</si>
  <si>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</si>
  <si>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</si>
  <si>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</si>
  <si>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</si>
  <si>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</si>
  <si>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</si>
  <si>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</si>
  <si>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</si>
  <si>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</si>
  <si>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</si>
  <si>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</si>
  <si>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</si>
  <si>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</si>
  <si>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</si>
  <si>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</si>
  <si>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</si>
  <si>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</si>
  <si>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</si>
  <si>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</si>
  <si>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</si>
  <si>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</si>
  <si>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</si>
  <si>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</si>
  <si>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</si>
  <si>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</si>
  <si>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</si>
  <si>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</si>
  <si>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</si>
  <si>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</si>
  <si>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</si>
  <si>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</si>
  <si>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</si>
  <si>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</si>
  <si>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</si>
  <si>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</si>
  <si>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</si>
  <si>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</si>
  <si>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</si>
  <si>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</si>
  <si>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</si>
  <si>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</si>
  <si>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</si>
  <si>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</si>
  <si>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</si>
  <si>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</si>
  <si>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</si>
  <si>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</si>
  <si>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</si>
  <si>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</si>
  <si>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</si>
  <si>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</si>
  <si>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</si>
  <si>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</si>
  <si>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</si>
  <si>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</si>
  <si>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</si>
  <si>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</si>
  <si>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</si>
  <si>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</si>
  <si>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</si>
  <si>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</si>
  <si>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</si>
  <si>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</si>
  <si>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</si>
  <si>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</si>
  <si>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</si>
  <si>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</si>
  <si>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</si>
  <si>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</si>
  <si>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</si>
  <si>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</si>
  <si>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</si>
  <si>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</si>
  <si>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</si>
  <si>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</si>
  <si>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</si>
  <si>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</si>
  <si>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</si>
  <si>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</si>
  <si>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</si>
  <si>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</si>
  <si>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</si>
  <si>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</si>
  <si>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</si>
  <si>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</si>
  <si>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</si>
  <si>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</si>
  <si>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</si>
  <si>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</si>
  <si>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</si>
  <si>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</si>
  <si>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</si>
  <si>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</si>
  <si>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</si>
  <si>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</si>
  <si>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</si>
  <si>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</si>
  <si>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</si>
  <si>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</si>
  <si>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</si>
  <si>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</si>
  <si>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</si>
  <si>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</si>
  <si>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</si>
  <si>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</si>
  <si>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</si>
  <si>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</si>
  <si>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</si>
  <si>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</si>
  <si>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</si>
  <si>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</si>
  <si>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</si>
  <si>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</si>
  <si>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</si>
  <si>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</si>
  <si>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</si>
  <si>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</si>
  <si>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</si>
  <si>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</si>
  <si>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</si>
  <si>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</si>
  <si>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</si>
  <si>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</si>
  <si>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</si>
  <si>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</si>
  <si>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</si>
  <si>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</si>
  <si>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</si>
  <si>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</si>
  <si>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</si>
  <si>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</si>
  <si>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</si>
  <si>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</si>
  <si>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</si>
  <si>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</si>
  <si>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</si>
  <si>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</si>
  <si>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</si>
  <si>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</si>
  <si>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</si>
  <si>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</si>
  <si>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</si>
  <si>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</si>
  <si>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</si>
  <si>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</si>
  <si>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</si>
  <si>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</si>
  <si>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</si>
  <si>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</si>
  <si>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</si>
  <si>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</si>
  <si>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</si>
  <si>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</si>
  <si>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</si>
  <si>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</si>
  <si>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</si>
  <si>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</si>
  <si>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</si>
  <si>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</si>
  <si>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</si>
  <si>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</si>
  <si>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</si>
  <si>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</si>
  <si>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</si>
  <si>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</si>
  <si>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</si>
  <si>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</si>
  <si>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</si>
  <si>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</si>
  <si>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</si>
  <si>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</si>
  <si>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</si>
  <si>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</si>
  <si>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</si>
  <si>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</si>
  <si>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</si>
  <si>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</si>
  <si>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</si>
  <si>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</si>
  <si>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</si>
  <si>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</si>
  <si>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</si>
  <si>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</si>
  <si>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</si>
  <si>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</si>
  <si>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</si>
  <si>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</si>
  <si>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</si>
  <si>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</si>
  <si>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</si>
  <si>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</si>
  <si>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</si>
  <si>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</si>
  <si>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</si>
  <si>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</si>
  <si>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</si>
  <si>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</si>
  <si>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</si>
  <si>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</si>
  <si>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</si>
  <si>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</si>
  <si>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</si>
  <si>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</si>
  <si>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</si>
  <si>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</si>
  <si>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</si>
  <si>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</si>
  <si>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</si>
  <si>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</si>
  <si>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</si>
  <si>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</si>
  <si>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</si>
  <si>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</si>
  <si>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</si>
  <si>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</si>
  <si>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</si>
  <si>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</si>
  <si>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</si>
  <si>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</si>
  <si>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</si>
  <si>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</si>
  <si>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</si>
  <si>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</si>
  <si>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</si>
  <si>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</si>
  <si>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</si>
  <si>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</si>
  <si>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</si>
  <si>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</si>
  <si>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</si>
  <si>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</si>
  <si>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</si>
  <si>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</si>
  <si>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</si>
  <si>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</si>
  <si>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</si>
  <si>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</si>
  <si>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</si>
  <si>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</si>
  <si>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</si>
  <si>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</si>
  <si>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</si>
  <si>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</si>
  <si>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</si>
  <si>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</si>
  <si>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</si>
  <si>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</si>
  <si>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</si>
  <si>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</si>
  <si>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</si>
  <si>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</si>
  <si>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</si>
  <si>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</si>
  <si>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</si>
  <si>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</si>
  <si>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</si>
  <si>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</si>
  <si>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</si>
  <si>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</si>
  <si>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</si>
  <si>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</si>
  <si>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</si>
  <si>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</si>
  <si>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</si>
  <si>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</si>
  <si>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</si>
  <si>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</si>
  <si>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</si>
  <si>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</si>
  <si>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</si>
  <si>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</si>
  <si>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</si>
  <si>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</si>
  <si>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</si>
  <si>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</si>
  <si>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</si>
  <si>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</si>
  <si>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</si>
  <si>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</si>
  <si>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</si>
  <si>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</si>
  <si>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</si>
  <si>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</si>
  <si>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</si>
  <si>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</si>
  <si>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</si>
  <si>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</si>
  <si>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</si>
  <si>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</si>
  <si>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</si>
  <si>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</si>
  <si>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</si>
  <si>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</si>
  <si>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</si>
  <si>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</si>
  <si>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</si>
  <si>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</si>
  <si>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</si>
  <si>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</si>
  <si>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</si>
  <si>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</si>
  <si>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</si>
  <si>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</si>
  <si>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</si>
  <si>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</si>
  <si>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</si>
  <si>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</si>
  <si>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</si>
  <si>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</si>
  <si>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</si>
  <si>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</si>
  <si>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</si>
  <si>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</si>
  <si>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</si>
  <si>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</si>
  <si>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</si>
  <si>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</si>
  <si>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</si>
  <si>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</si>
  <si>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</si>
  <si>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</si>
  <si>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</si>
  <si>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</si>
  <si>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</si>
  <si>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</si>
  <si>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</si>
  <si>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</si>
  <si>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</si>
  <si>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</si>
  <si>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</si>
  <si>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</si>
  <si>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</si>
  <si>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</si>
  <si>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</si>
  <si>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</si>
  <si>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</si>
  <si>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</si>
  <si>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</si>
  <si>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</si>
  <si>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</si>
  <si>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</si>
  <si>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</si>
  <si>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</si>
  <si>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</si>
  <si>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</si>
  <si>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</si>
  <si>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</si>
  <si>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</si>
  <si>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</si>
  <si>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</si>
  <si>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</si>
  <si>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</si>
  <si>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</si>
  <si>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</si>
  <si>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</si>
  <si>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</si>
  <si>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</si>
  <si>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</si>
  <si>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</si>
  <si>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</si>
  <si>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</si>
  <si>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</si>
  <si>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</si>
  <si>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</si>
  <si>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</si>
  <si>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</si>
  <si>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</si>
  <si>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</si>
  <si>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</si>
  <si>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</si>
  <si>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</si>
  <si>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</si>
  <si>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</si>
  <si>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</si>
  <si>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</si>
  <si>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</si>
  <si>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</si>
  <si>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</si>
  <si>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</si>
  <si>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</si>
  <si>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</si>
  <si>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</si>
  <si>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</si>
  <si>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</si>
  <si>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</si>
  <si>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</si>
  <si>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</si>
  <si>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</si>
  <si>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</si>
  <si>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</si>
  <si>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</si>
  <si>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</si>
  <si>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</si>
  <si>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</si>
  <si>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</si>
  <si>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</si>
  <si>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</si>
  <si>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</si>
  <si>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</si>
  <si>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</si>
  <si>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</si>
  <si>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</si>
  <si>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</si>
  <si>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</si>
  <si>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</si>
  <si>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</si>
  <si>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</si>
  <si>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</si>
  <si>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</si>
  <si>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</si>
  <si>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</si>
  <si>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</si>
  <si>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</si>
  <si>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</si>
  <si>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</si>
  <si>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</si>
  <si>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</si>
  <si>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</si>
  <si>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</si>
  <si>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</si>
  <si>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</si>
  <si>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</si>
  <si>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</si>
  <si>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</si>
  <si>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</si>
  <si>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</si>
  <si>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</si>
  <si>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</si>
  <si>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</si>
  <si>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</si>
  <si>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</si>
  <si>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</si>
  <si>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</si>
  <si>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</si>
  <si>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</si>
  <si>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</si>
  <si>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</si>
  <si>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</si>
  <si>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</si>
  <si>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</si>
  <si>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</si>
  <si>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</si>
  <si>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</si>
  <si>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</si>
  <si>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</si>
  <si>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</si>
  <si>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</si>
  <si>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</si>
  <si>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</si>
  <si>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</si>
  <si>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</si>
  <si>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</si>
  <si>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</si>
  <si>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</si>
  <si>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</si>
  <si>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</si>
  <si>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</si>
  <si>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</si>
  <si>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</si>
  <si>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</si>
  <si>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</si>
  <si>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</si>
  <si>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</si>
  <si>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</si>
  <si>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</si>
  <si>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</si>
  <si>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</si>
  <si>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</si>
  <si>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</si>
  <si>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</si>
  <si>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</si>
  <si>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</si>
  <si>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</si>
  <si>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</si>
  <si>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</si>
  <si>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</si>
  <si>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</si>
  <si>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</si>
  <si>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</si>
  <si>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</si>
  <si>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</si>
  <si>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</si>
  <si>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</si>
  <si>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</si>
  <si>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</si>
  <si>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</si>
  <si>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</si>
  <si>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</si>
  <si>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</si>
  <si>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</si>
  <si>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</si>
  <si>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</si>
  <si>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</si>
  <si>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</si>
  <si>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</si>
  <si>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</si>
  <si>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</si>
  <si>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</si>
  <si>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</si>
  <si>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</si>
  <si>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</si>
  <si>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</si>
  <si>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</si>
  <si>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</si>
  <si>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</si>
  <si>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</si>
  <si>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</si>
  <si>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</si>
  <si>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</si>
  <si>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</si>
  <si>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</si>
  <si>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</si>
  <si>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</si>
  <si>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</si>
  <si>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</si>
  <si>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</si>
  <si>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</si>
  <si>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</si>
  <si>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</si>
  <si>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</si>
  <si>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</si>
  <si>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</si>
  <si>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</si>
  <si>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</si>
  <si>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</si>
  <si>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</si>
  <si>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</si>
  <si>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</si>
  <si>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</si>
  <si>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</si>
  <si>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</si>
  <si>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</si>
  <si>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</si>
  <si>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</si>
  <si>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</si>
  <si>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</si>
  <si>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</si>
  <si>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</si>
  <si>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</si>
  <si>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</si>
  <si>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</si>
  <si>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</si>
  <si>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</si>
  <si>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</si>
  <si>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</si>
  <si>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</si>
  <si>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</si>
  <si>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</si>
  <si>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</si>
  <si>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</si>
  <si>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</si>
  <si>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</si>
  <si>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</si>
  <si>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</si>
  <si>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</si>
  <si>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</si>
  <si>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</si>
  <si>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</si>
  <si>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</si>
  <si>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</si>
  <si>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</si>
  <si>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</si>
  <si>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</si>
  <si>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</si>
  <si>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</si>
  <si>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</si>
  <si>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</si>
  <si>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</si>
  <si>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</si>
  <si>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</si>
  <si>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</si>
  <si>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</si>
  <si>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</si>
  <si>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</si>
  <si>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</si>
  <si>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</si>
  <si>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</si>
  <si>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</si>
  <si>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</si>
  <si>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</si>
  <si>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</si>
  <si>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</si>
  <si>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</si>
  <si>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</si>
  <si>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</si>
  <si>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</si>
  <si>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</si>
  <si>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</si>
  <si>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</si>
  <si>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</si>
  <si>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</si>
  <si>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</si>
  <si>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</si>
  <si>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</si>
  <si>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</si>
  <si>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</si>
  <si>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</si>
  <si>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</si>
  <si>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</si>
  <si>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</si>
  <si>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</si>
  <si>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</si>
  <si>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</si>
  <si>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</si>
  <si>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</si>
  <si>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</si>
  <si>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</si>
  <si>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</si>
  <si>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</si>
  <si>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</si>
  <si>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</si>
  <si>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</si>
  <si>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</si>
  <si>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</si>
  <si>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</si>
  <si>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</si>
  <si>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</si>
  <si>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</si>
  <si>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</si>
  <si>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</si>
  <si>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</si>
  <si>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</si>
  <si>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</si>
  <si>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</si>
  <si>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</si>
  <si>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</si>
  <si>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</si>
  <si>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</si>
  <si>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</si>
  <si>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</si>
  <si>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</si>
  <si>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</si>
  <si>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</si>
  <si>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</si>
  <si>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</si>
  <si>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</si>
  <si>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</si>
  <si>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</si>
  <si>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</si>
  <si>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</si>
  <si>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</si>
  <si>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</si>
  <si>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</si>
  <si>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</si>
  <si>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</si>
  <si>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</si>
  <si>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</si>
  <si>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</si>
  <si>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</si>
  <si>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</si>
  <si>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</si>
  <si>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</si>
  <si>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</si>
  <si>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</si>
  <si>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</si>
  <si>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</si>
  <si>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</si>
  <si>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</si>
  <si>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</si>
  <si>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</si>
  <si>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</si>
  <si>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</si>
  <si>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</si>
  <si>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</si>
  <si>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</si>
  <si>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</si>
  <si>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</si>
  <si>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</si>
  <si>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</si>
  <si>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</si>
  <si>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</si>
  <si>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</si>
  <si>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</si>
  <si>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</si>
  <si>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</si>
  <si>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</si>
  <si>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</si>
  <si>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</si>
  <si>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</si>
  <si>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</si>
  <si>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</si>
  <si>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</si>
  <si>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</si>
  <si>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</si>
  <si>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</si>
  <si>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</si>
  <si>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</si>
  <si>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</si>
  <si>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</si>
  <si>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</si>
  <si>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</si>
  <si>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</si>
  <si>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</si>
  <si>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</si>
  <si>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</si>
  <si>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</si>
  <si>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</si>
  <si>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</si>
  <si>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</si>
  <si>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</si>
  <si>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</si>
  <si>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</si>
  <si>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</si>
  <si>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</si>
  <si>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</si>
  <si>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</si>
  <si>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</si>
  <si>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</si>
  <si>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</si>
  <si>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</si>
  <si>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</si>
  <si>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</si>
  <si>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</si>
  <si>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</si>
  <si>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</si>
  <si>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</si>
  <si>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</si>
  <si>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</si>
  <si>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</si>
  <si>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</si>
  <si>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</si>
  <si>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</si>
  <si>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</si>
  <si>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</si>
  <si>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</si>
  <si>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</si>
  <si>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</si>
  <si>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</si>
  <si>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</si>
  <si>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</si>
  <si>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</si>
  <si>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</si>
  <si>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</si>
  <si>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</si>
  <si>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</si>
  <si>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</si>
  <si>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</si>
  <si>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</si>
  <si>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</si>
  <si>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</si>
  <si>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</si>
  <si>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</si>
  <si>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</si>
  <si>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</si>
  <si>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</si>
  <si>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</si>
  <si>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</si>
  <si>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</si>
  <si>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</si>
  <si>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</si>
  <si>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</si>
  <si>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</si>
  <si>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</si>
  <si>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</si>
  <si>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</si>
  <si>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</si>
  <si>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</si>
  <si>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</si>
  <si>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</si>
  <si>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</si>
  <si>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</si>
  <si>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</si>
  <si>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</si>
  <si>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</si>
  <si>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</si>
  <si>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</si>
  <si>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</si>
  <si>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</si>
  <si>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</si>
  <si>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</si>
  <si>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</si>
  <si>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</si>
  <si>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</si>
  <si>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</si>
  <si>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</si>
  <si>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</si>
  <si>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</si>
  <si>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</si>
  <si>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</si>
  <si>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</si>
  <si>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</si>
  <si>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</si>
  <si>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</si>
  <si>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</si>
  <si>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</si>
  <si>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</si>
  <si>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</si>
  <si>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</si>
  <si>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</si>
  <si>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</si>
  <si>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</si>
  <si>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</si>
  <si>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</si>
  <si>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</si>
  <si>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</si>
  <si>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</si>
  <si>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</si>
  <si>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</si>
  <si>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</si>
  <si>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</si>
  <si>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</si>
  <si>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</si>
  <si>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</si>
  <si>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</si>
  <si>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</si>
  <si>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</si>
  <si>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</si>
  <si>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</si>
  <si>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</si>
  <si>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</si>
  <si>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</si>
  <si>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</si>
  <si>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</si>
  <si>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</si>
  <si>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</si>
  <si>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</si>
  <si>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</si>
  <si>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</si>
  <si>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</si>
  <si>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</si>
  <si>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</si>
  <si>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</si>
  <si>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</si>
  <si>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</si>
  <si>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</si>
  <si>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</si>
  <si>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</si>
  <si>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</si>
  <si>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</si>
  <si>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</si>
  <si>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</si>
  <si>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</si>
  <si>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</si>
  <si>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</si>
  <si>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</si>
  <si>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</si>
  <si>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</si>
  <si>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</si>
  <si>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</si>
  <si>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</si>
  <si>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</si>
  <si>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</si>
  <si>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</si>
  <si>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</si>
  <si>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</si>
  <si>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</si>
  <si>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</si>
  <si>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</si>
  <si>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</si>
  <si>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</si>
  <si>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</si>
  <si>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</si>
  <si>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</si>
  <si>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</si>
  <si>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</si>
  <si>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</si>
  <si>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</si>
  <si>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</si>
  <si>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</si>
  <si>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</si>
  <si>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</si>
  <si>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</si>
  <si>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</si>
  <si>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</si>
  <si>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</si>
  <si>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</si>
  <si>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</si>
  <si>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</si>
  <si>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</si>
  <si>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</si>
  <si>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</si>
  <si>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</si>
  <si>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</si>
  <si>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</si>
  <si>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</si>
  <si>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</si>
  <si>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</si>
  <si>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</si>
  <si>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</si>
  <si>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</si>
  <si>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</si>
  <si>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</si>
  <si>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</si>
  <si>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</si>
  <si>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</si>
  <si>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</si>
  <si>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</si>
  <si>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</si>
  <si>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</si>
  <si>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</si>
  <si>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</si>
  <si>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</si>
  <si>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</si>
  <si>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</si>
  <si>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</si>
  <si>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</si>
  <si>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</si>
  <si>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</si>
  <si>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</si>
  <si>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</si>
  <si>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</si>
  <si>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</si>
  <si>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</si>
  <si>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</si>
  <si>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</si>
  <si>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</si>
  <si>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</si>
  <si>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</si>
  <si>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</si>
  <si>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</si>
  <si>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</si>
  <si>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</si>
  <si>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</si>
  <si>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</si>
  <si>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</si>
  <si>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</si>
  <si>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</si>
  <si>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</si>
  <si>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</si>
  <si>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</si>
  <si>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</si>
  <si>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</si>
  <si>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</si>
  <si>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</si>
  <si>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</si>
  <si>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</si>
  <si>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</si>
  <si>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</si>
  <si>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</si>
  <si>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</si>
  <si>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</si>
  <si>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</si>
  <si>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</si>
  <si>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</si>
  <si>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</si>
  <si>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</si>
  <si>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</si>
  <si>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</si>
  <si>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</si>
  <si>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</si>
  <si>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</si>
  <si>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</si>
  <si>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</si>
  <si>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</si>
  <si>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</si>
  <si>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</si>
  <si>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</si>
  <si>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</si>
  <si>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</si>
  <si>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</si>
  <si>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</si>
  <si>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</si>
  <si>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</si>
  <si>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</si>
  <si>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</si>
  <si>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</si>
  <si>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</si>
  <si>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</si>
  <si>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</si>
  <si>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</si>
  <si>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</si>
  <si>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</si>
  <si>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</si>
  <si>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</si>
  <si>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</si>
  <si>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</si>
  <si>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</si>
  <si>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</si>
  <si>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</si>
  <si>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</si>
  <si>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</si>
  <si>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</si>
  <si>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</si>
  <si>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</si>
  <si>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</si>
  <si>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</si>
  <si>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</si>
  <si>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</si>
  <si>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</si>
  <si>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</si>
  <si>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</si>
  <si>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</si>
  <si>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</si>
  <si>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</si>
  <si>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</si>
  <si>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</si>
  <si>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</si>
  <si>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</si>
  <si>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</si>
  <si>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</si>
  <si>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</si>
  <si>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</si>
  <si>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</si>
  <si>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</si>
  <si>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</si>
  <si>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</si>
  <si>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</si>
  <si>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</si>
  <si>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</si>
  <si>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</si>
  <si>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</si>
  <si>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</si>
  <si>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</si>
  <si>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</si>
  <si>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</si>
  <si>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</si>
  <si>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</si>
  <si>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</si>
  <si>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</si>
  <si>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</si>
  <si>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</si>
  <si>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</si>
  <si>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</si>
  <si>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</si>
  <si>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</si>
  <si>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</si>
  <si>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</si>
  <si>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</si>
  <si>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</si>
  <si>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</si>
  <si>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</si>
  <si>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</si>
  <si>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</si>
  <si>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</si>
  <si>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</si>
  <si>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</si>
  <si>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</si>
  <si>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</si>
  <si>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</si>
  <si>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</si>
  <si>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</si>
  <si>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</si>
  <si>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</si>
  <si>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</si>
  <si>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</si>
  <si>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</si>
  <si>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</si>
  <si>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</si>
  <si>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</si>
  <si>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</si>
  <si>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</si>
  <si>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</si>
  <si>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</si>
  <si>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</si>
  <si>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</si>
  <si>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</si>
  <si>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</si>
  <si>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</si>
  <si>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</si>
  <si>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</si>
  <si>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</si>
  <si>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</si>
  <si>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</si>
  <si>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</si>
  <si>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</si>
  <si>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</si>
  <si>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</si>
  <si>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</si>
  <si>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</si>
  <si>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</si>
  <si>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</si>
  <si>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</si>
  <si>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</si>
  <si>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</si>
  <si>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</si>
  <si>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</si>
  <si>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</si>
  <si>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</si>
  <si>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</si>
  <si>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</si>
  <si>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</si>
  <si>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</si>
  <si>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</si>
  <si>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</si>
  <si>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</si>
  <si>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</si>
  <si>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</si>
  <si>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</si>
  <si>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</si>
  <si>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</si>
  <si>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</si>
  <si>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</si>
  <si>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</si>
  <si>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</si>
  <si>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</si>
  <si>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</si>
  <si>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</si>
  <si>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</si>
  <si>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</si>
  <si>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</si>
  <si>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</si>
  <si>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</si>
  <si>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</si>
  <si>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</si>
  <si>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</si>
  <si>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</si>
  <si>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</si>
  <si>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</si>
  <si>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</si>
  <si>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</si>
  <si>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</si>
  <si>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</si>
  <si>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</si>
  <si>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</si>
  <si>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</si>
  <si>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</si>
  <si>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</si>
  <si>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</si>
  <si>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</si>
  <si>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</si>
  <si>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</si>
  <si>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</si>
  <si>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</si>
  <si>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</si>
  <si>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</si>
  <si>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</si>
  <si>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</si>
  <si>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</si>
  <si>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</si>
  <si>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</si>
  <si>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</si>
  <si>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</si>
  <si>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</si>
  <si>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</si>
  <si>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</si>
  <si>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</si>
  <si>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</si>
  <si>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</si>
  <si>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</si>
  <si>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</si>
  <si>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</si>
  <si>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</si>
  <si>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</si>
  <si>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</si>
  <si>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</si>
  <si>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</si>
  <si>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</si>
  <si>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</si>
  <si>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</si>
  <si>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</si>
  <si>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</si>
  <si>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</si>
  <si>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</si>
  <si>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</si>
  <si>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</si>
  <si>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</si>
  <si>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</si>
  <si>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</si>
  <si>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</si>
  <si>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</si>
  <si>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</si>
  <si>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</si>
  <si>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</si>
  <si>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</si>
  <si>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</si>
  <si>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</si>
  <si>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</si>
  <si>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</si>
  <si>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</si>
  <si>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</si>
  <si>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</si>
  <si>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</si>
  <si>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</si>
  <si>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</si>
  <si>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</si>
  <si>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</si>
  <si>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</si>
  <si>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</si>
  <si>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</si>
  <si>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</si>
  <si>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</si>
  <si>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</si>
  <si>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</si>
  <si>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</si>
  <si>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</si>
  <si>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</si>
  <si>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</si>
  <si>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</si>
  <si>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</si>
  <si>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</si>
  <si>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</si>
  <si>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</si>
  <si>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</si>
  <si>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</si>
  <si>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</si>
  <si>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</si>
  <si>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</si>
  <si>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</si>
  <si>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</si>
  <si>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</si>
  <si>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</si>
  <si>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</si>
  <si>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</si>
  <si>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</si>
  <si>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</si>
  <si>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</si>
  <si>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</si>
  <si>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</si>
  <si>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</si>
  <si>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</si>
  <si>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</si>
  <si>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</si>
  <si>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</si>
  <si>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</si>
  <si>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</si>
  <si>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</si>
  <si>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</si>
  <si>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</si>
  <si>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</si>
  <si>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</si>
  <si>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</si>
  <si>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</si>
  <si>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</si>
  <si>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</si>
  <si>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</si>
  <si>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</si>
  <si>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</si>
  <si>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</si>
  <si>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</si>
  <si>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</si>
  <si>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</si>
  <si>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</si>
  <si>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</si>
  <si>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</si>
  <si>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</si>
  <si>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</si>
  <si>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</si>
  <si>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</si>
  <si>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</si>
  <si>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</si>
  <si>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</si>
  <si>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</si>
  <si>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</si>
  <si>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</si>
  <si>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</si>
  <si>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</si>
  <si>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</si>
  <si>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</si>
  <si>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</si>
  <si>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</si>
  <si>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</si>
  <si>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</si>
  <si>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</si>
  <si>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</si>
  <si>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</si>
  <si>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</si>
  <si>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</si>
  <si>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</si>
  <si>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</si>
  <si>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</si>
  <si>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</si>
  <si>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</si>
  <si>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</si>
  <si>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</si>
  <si>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</si>
  <si>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</si>
  <si>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</si>
  <si>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</si>
  <si>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</si>
  <si>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</si>
  <si>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</si>
  <si>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</si>
  <si>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</si>
  <si>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</si>
  <si>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</si>
  <si>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</si>
  <si>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</si>
  <si>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</si>
  <si>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</si>
  <si>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</si>
  <si>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</si>
  <si>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</si>
  <si>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</si>
  <si>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</si>
  <si>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</si>
  <si>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</si>
  <si>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</si>
  <si>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</si>
  <si>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</si>
  <si>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</si>
  <si>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</si>
  <si>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</si>
  <si>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</si>
  <si>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</si>
  <si>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</si>
  <si>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</si>
  <si>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</si>
  <si>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</si>
  <si>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</si>
  <si>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</si>
  <si>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</si>
  <si>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</si>
  <si>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</si>
  <si>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</si>
  <si>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</si>
  <si>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</si>
  <si>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</si>
  <si>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</si>
  <si>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</si>
  <si>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</si>
  <si>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</si>
  <si>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</si>
  <si>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</si>
  <si>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</si>
  <si>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</si>
  <si>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</si>
  <si>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</si>
  <si>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</si>
  <si>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</si>
  <si>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</si>
  <si>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</si>
  <si>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</si>
  <si>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</si>
  <si>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</si>
  <si>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</si>
  <si>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</si>
  <si>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</si>
  <si>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</si>
  <si>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</si>
  <si>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</si>
  <si>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</si>
  <si>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</si>
  <si>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</si>
  <si>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</si>
  <si>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</si>
  <si>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</si>
  <si>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</si>
  <si>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</si>
  <si>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</si>
  <si>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</si>
  <si>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</si>
  <si>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</si>
  <si>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</si>
  <si>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</si>
  <si>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</si>
  <si>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</si>
  <si>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</si>
  <si>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</si>
  <si>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</si>
  <si>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</si>
  <si>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</si>
  <si>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</si>
  <si>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</si>
  <si>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</si>
  <si>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</si>
  <si>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</si>
  <si>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</si>
  <si>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</si>
  <si>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</si>
  <si>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</si>
  <si>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</si>
  <si>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</si>
  <si>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</si>
  <si>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</si>
  <si>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</si>
  <si>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</si>
  <si>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</si>
  <si>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</si>
  <si>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</si>
  <si>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</si>
  <si>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</si>
  <si>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</si>
  <si>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</si>
  <si>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</si>
  <si>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</si>
  <si>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</si>
  <si>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</si>
  <si>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</si>
  <si>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</si>
  <si>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</si>
  <si>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</si>
  <si>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</si>
  <si>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</si>
  <si>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</si>
  <si>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</si>
  <si>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</si>
  <si>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</si>
  <si>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</si>
  <si>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</si>
  <si>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</si>
  <si>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</si>
  <si>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</si>
  <si>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</si>
  <si>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</si>
  <si>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</si>
  <si>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</si>
  <si>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</si>
  <si>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</si>
  <si>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</si>
  <si>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</si>
  <si>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</si>
  <si>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</si>
  <si>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</si>
  <si>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</si>
  <si>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</si>
  <si>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</si>
  <si>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</si>
  <si>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</si>
  <si>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</si>
  <si>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</si>
  <si>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</si>
  <si>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</si>
  <si>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</si>
  <si>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</si>
  <si>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</si>
  <si>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</si>
  <si>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</si>
  <si>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</si>
  <si>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</si>
  <si>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</si>
  <si>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</si>
  <si>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</si>
  <si>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</si>
  <si>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</si>
  <si>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</si>
  <si>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</si>
  <si>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</si>
  <si>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</si>
  <si>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</si>
  <si>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</si>
  <si>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</si>
  <si>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</si>
  <si>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</si>
  <si>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</si>
  <si>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</si>
  <si>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</si>
  <si>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</si>
  <si>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</si>
  <si>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</si>
  <si>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</si>
  <si>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</si>
  <si>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</si>
  <si>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</si>
  <si>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</si>
  <si>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</si>
  <si>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</si>
  <si>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</si>
  <si>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</si>
  <si>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</si>
  <si>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</si>
  <si>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</si>
  <si>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</si>
  <si>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</si>
  <si>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</si>
  <si>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</si>
  <si>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</si>
  <si>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</si>
  <si>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</si>
  <si>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</si>
  <si>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</si>
  <si>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</si>
  <si>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</si>
  <si>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</si>
  <si>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</si>
  <si>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</si>
  <si>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</si>
  <si>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</si>
  <si>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</si>
  <si>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</si>
  <si>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</si>
  <si>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</si>
  <si>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</si>
  <si>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</si>
  <si>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</si>
  <si>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</si>
  <si>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</si>
  <si>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</si>
  <si>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</si>
  <si>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</si>
  <si>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</si>
  <si>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</si>
  <si>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</si>
  <si>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</si>
  <si>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</si>
  <si>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</si>
  <si>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</si>
  <si>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</si>
  <si>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</si>
  <si>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</si>
  <si>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</si>
  <si>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</si>
  <si>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</si>
  <si>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</si>
  <si>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</si>
  <si>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</si>
  <si>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</si>
  <si>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</si>
  <si>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</si>
  <si>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</si>
  <si>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</si>
  <si>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</si>
  <si>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</si>
  <si>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</si>
  <si>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</si>
  <si>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</si>
  <si>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</si>
  <si>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</si>
  <si>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</si>
  <si>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</si>
  <si>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</si>
  <si>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</si>
  <si>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</si>
  <si>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</si>
  <si>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</si>
  <si>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</si>
  <si>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</si>
  <si>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</si>
  <si>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</si>
  <si>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</si>
  <si>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</si>
  <si>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</si>
  <si>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</si>
  <si>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</si>
  <si>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</si>
  <si>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</si>
  <si>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</si>
  <si>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</si>
  <si>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</si>
  <si>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</si>
  <si>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</si>
  <si>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</si>
  <si>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</si>
  <si>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</si>
  <si>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</si>
  <si>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</si>
  <si>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</si>
  <si>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</si>
  <si>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</si>
  <si>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</si>
  <si>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</si>
  <si>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</si>
  <si>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</si>
  <si>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</si>
  <si>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</si>
  <si>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</si>
  <si>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</si>
  <si>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</si>
  <si>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</si>
  <si>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</si>
  <si>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</si>
  <si>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</si>
  <si>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</si>
  <si>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</si>
  <si>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</si>
  <si>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</si>
  <si>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</si>
  <si>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</si>
  <si>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</si>
  <si>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</si>
  <si>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</si>
  <si>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</si>
  <si>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</si>
  <si>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</si>
  <si>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</si>
  <si>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</si>
  <si>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</si>
  <si>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</si>
  <si>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</si>
  <si>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</si>
  <si>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</si>
  <si>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</si>
  <si>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</si>
  <si>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</si>
  <si>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</si>
  <si>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</si>
  <si>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</si>
  <si>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</si>
  <si>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</si>
  <si>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</si>
  <si>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</si>
  <si>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</si>
  <si>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</si>
  <si>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</si>
  <si>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</si>
  <si>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</si>
  <si>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</si>
  <si>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</si>
  <si>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</si>
  <si>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</si>
  <si>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</si>
  <si>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</si>
  <si>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</si>
  <si>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</si>
  <si>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</si>
  <si>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</si>
  <si>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</si>
  <si>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</si>
  <si>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</si>
  <si>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</si>
  <si>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</si>
  <si>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</si>
  <si>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</si>
  <si>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</si>
  <si>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</si>
  <si>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</si>
  <si>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</si>
  <si>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</si>
  <si>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</si>
  <si>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</si>
  <si>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</si>
  <si>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</si>
  <si>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</si>
  <si>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</si>
  <si>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</si>
  <si>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</si>
  <si>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</si>
  <si>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</si>
  <si>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</si>
  <si>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</si>
  <si>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</si>
  <si>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</si>
  <si>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</si>
  <si>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</si>
  <si>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</si>
  <si>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</si>
  <si>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</si>
  <si>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</si>
  <si>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</si>
  <si>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</si>
  <si>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</si>
  <si>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</si>
  <si>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</si>
  <si>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</si>
  <si>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</si>
  <si>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</si>
  <si>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</si>
  <si>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</si>
  <si>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</si>
  <si>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</si>
  <si>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</si>
  <si>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</si>
  <si>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</si>
  <si>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</si>
  <si>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</si>
  <si>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</si>
  <si>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</si>
  <si>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</si>
  <si>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</si>
  <si>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</si>
  <si>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</si>
  <si>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</si>
  <si>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</si>
  <si>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</si>
  <si>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</si>
  <si>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</si>
  <si>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</si>
  <si>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</si>
  <si>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</si>
  <si>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</si>
  <si>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</si>
  <si>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</si>
  <si>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</si>
  <si>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</si>
  <si>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</si>
  <si>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</si>
  <si>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</si>
  <si>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</si>
  <si>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</si>
  <si>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</si>
  <si>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</si>
  <si>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</si>
  <si>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</si>
  <si>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</si>
  <si>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</si>
  <si>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</si>
  <si>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</si>
  <si>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</si>
  <si>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</si>
  <si>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</si>
  <si>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</si>
  <si>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</si>
  <si>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</si>
  <si>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</si>
  <si>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</si>
  <si>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</si>
  <si>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</si>
  <si>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</si>
  <si>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</si>
  <si>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</si>
  <si>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</si>
  <si>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</si>
  <si>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</si>
  <si>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</si>
  <si>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</si>
  <si>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</si>
  <si>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</si>
  <si>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</si>
  <si>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</si>
  <si>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</si>
  <si>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</si>
  <si>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</si>
  <si>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</si>
  <si>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</si>
  <si>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</si>
  <si>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</si>
  <si>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</si>
  <si>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</si>
  <si>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</si>
  <si>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</si>
  <si>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</si>
  <si>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</si>
  <si>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</si>
  <si>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</si>
  <si>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</si>
  <si>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</si>
  <si>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</si>
  <si>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</si>
  <si>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</si>
  <si>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</si>
  <si>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</si>
  <si>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</si>
  <si>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</si>
  <si>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</si>
  <si>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</si>
  <si>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</si>
  <si>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</si>
  <si>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</si>
  <si>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</si>
  <si>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</si>
  <si>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</si>
  <si>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</si>
  <si>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</si>
  <si>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</si>
  <si>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</si>
  <si>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</si>
  <si>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</si>
  <si>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</si>
  <si>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</si>
  <si>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</si>
  <si>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</si>
  <si>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</si>
  <si>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</si>
  <si>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</si>
  <si>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</si>
  <si>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</si>
  <si>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</si>
  <si>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</si>
  <si>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</si>
  <si>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</si>
  <si>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</si>
  <si>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</si>
  <si>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</si>
  <si>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</si>
  <si>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</si>
  <si>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</si>
  <si>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</si>
  <si>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</si>
  <si>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</si>
  <si>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</si>
  <si>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</si>
  <si>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</si>
  <si>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</si>
  <si>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</si>
  <si>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</si>
  <si>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</si>
  <si>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</si>
  <si>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</si>
  <si>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</si>
  <si>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</si>
  <si>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</si>
  <si>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</si>
  <si>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</si>
  <si>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</si>
  <si>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</si>
  <si>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</si>
  <si>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</si>
  <si>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</si>
  <si>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</si>
  <si>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</si>
  <si>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</si>
  <si>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</si>
  <si>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</si>
  <si>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</si>
  <si>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</si>
  <si>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</si>
  <si>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</si>
  <si>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</si>
  <si>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</si>
  <si>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</si>
  <si>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</si>
  <si>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</si>
  <si>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</si>
  <si>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</si>
  <si>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</si>
  <si>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</si>
  <si>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</si>
  <si>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</si>
  <si>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</si>
  <si>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</si>
  <si>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</si>
  <si>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</si>
  <si>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</si>
  <si>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</si>
  <si>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</si>
  <si>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</si>
  <si>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</si>
  <si>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</si>
  <si>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</si>
  <si>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</si>
  <si>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</si>
  <si>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</si>
  <si>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</si>
  <si>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</si>
  <si>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</si>
  <si>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</si>
  <si>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</si>
  <si>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</si>
  <si>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</si>
  <si>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</si>
  <si>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</si>
  <si>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</si>
  <si>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</si>
  <si>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</si>
  <si>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</si>
  <si>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</si>
  <si>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</si>
  <si>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</si>
  <si>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</si>
  <si>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</si>
  <si>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</si>
  <si>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</si>
  <si>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</si>
  <si>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</si>
  <si>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</si>
  <si>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</si>
  <si>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</si>
  <si>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</si>
  <si>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</si>
  <si>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</si>
  <si>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</si>
  <si>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</si>
  <si>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</si>
  <si>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</si>
  <si>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</si>
  <si>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</si>
  <si>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</si>
  <si>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</si>
  <si>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</si>
  <si>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</si>
  <si>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</si>
  <si>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</si>
  <si>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</si>
  <si>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</si>
  <si>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</si>
  <si>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</si>
  <si>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</si>
  <si>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</si>
  <si>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</si>
  <si>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</si>
  <si>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</si>
  <si>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</si>
  <si>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</si>
  <si>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</si>
  <si>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</si>
  <si>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</si>
  <si>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</si>
  <si>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</si>
  <si>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</si>
  <si>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</si>
  <si>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</si>
  <si>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</si>
  <si>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</si>
  <si>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</si>
  <si>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</si>
  <si>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</si>
  <si>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</si>
  <si>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</si>
  <si>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</si>
  <si>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</si>
  <si>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</si>
  <si>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</si>
  <si>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</si>
  <si>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</si>
  <si>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</si>
  <si>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</si>
  <si>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</si>
  <si>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</si>
  <si>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</si>
  <si>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</si>
  <si>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</si>
  <si>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</si>
  <si>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</si>
  <si>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</si>
  <si>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</si>
  <si>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</si>
  <si>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</si>
  <si>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</si>
  <si>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</si>
  <si>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</si>
  <si>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</si>
  <si>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</si>
  <si>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</si>
  <si>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</si>
  <si>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</si>
  <si>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</si>
  <si>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</si>
  <si>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</si>
  <si>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</si>
  <si>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</si>
  <si>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</si>
  <si>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</si>
  <si>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</si>
  <si>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</si>
  <si>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</si>
  <si>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</si>
  <si>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</si>
  <si>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</si>
  <si>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</si>
  <si>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</si>
  <si>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</si>
  <si>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</si>
  <si>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</si>
  <si>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</si>
  <si>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</si>
  <si>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</si>
  <si>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</si>
  <si>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</si>
  <si>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</si>
  <si>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</si>
  <si>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</si>
  <si>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</si>
  <si>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</si>
  <si>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</si>
  <si>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</si>
  <si>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</si>
  <si>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</si>
  <si>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</si>
  <si>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</si>
  <si>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</si>
  <si>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</si>
  <si>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</si>
  <si>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</si>
  <si>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</si>
  <si>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</si>
  <si>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</si>
  <si>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</si>
  <si>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</si>
  <si>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</si>
  <si>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</si>
  <si>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</si>
  <si>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</si>
  <si>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</si>
  <si>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</si>
  <si>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</si>
  <si>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</si>
  <si>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</si>
  <si>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</si>
  <si>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</si>
  <si>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</si>
  <si>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</si>
  <si>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</si>
  <si>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</si>
  <si>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</si>
  <si>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</si>
  <si>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</si>
  <si>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</si>
  <si>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</si>
  <si>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</si>
  <si>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</si>
  <si>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</si>
  <si>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</si>
  <si>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</si>
  <si>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</si>
  <si>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</si>
  <si>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</si>
  <si>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</si>
  <si>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</si>
  <si>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</si>
  <si>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</si>
  <si>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</si>
  <si>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</si>
  <si>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</si>
  <si>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</si>
  <si>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</si>
  <si>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</si>
  <si>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</si>
  <si>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</si>
  <si>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</si>
  <si>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</si>
  <si>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</si>
  <si>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</si>
  <si>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</si>
  <si>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</si>
  <si>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</si>
  <si>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</si>
  <si>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</si>
  <si>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</si>
  <si>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</si>
  <si>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</si>
  <si>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</si>
  <si>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</si>
  <si>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</si>
  <si>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</si>
  <si>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</si>
  <si>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</si>
  <si>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</si>
  <si>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</si>
  <si>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</si>
  <si>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</si>
  <si>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</si>
  <si>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</si>
  <si>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</si>
  <si>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</si>
  <si>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</si>
  <si>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</si>
  <si>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</si>
  <si>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</si>
  <si>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</si>
  <si>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</si>
  <si>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</si>
  <si>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</si>
  <si>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</si>
  <si>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</si>
  <si>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</si>
  <si>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</si>
  <si>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</si>
  <si>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</si>
  <si>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</si>
  <si>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</si>
  <si>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</si>
  <si>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</si>
  <si>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</si>
  <si>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</si>
  <si>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</si>
  <si>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</si>
  <si>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</si>
  <si>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</si>
  <si>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</si>
  <si>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</si>
  <si>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</si>
  <si>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</si>
  <si>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</si>
  <si>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</si>
  <si>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</si>
  <si>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</si>
  <si>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</si>
  <si>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</si>
  <si>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</si>
  <si>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</si>
  <si>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</si>
  <si>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</si>
  <si>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</si>
  <si>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</si>
  <si>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</si>
  <si>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</si>
  <si>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</si>
  <si>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</si>
  <si>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</si>
  <si>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</si>
  <si>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</si>
  <si>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</si>
  <si>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</si>
  <si>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</si>
  <si>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</si>
  <si>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</si>
  <si>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</si>
  <si>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</si>
  <si>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</si>
  <si>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</si>
  <si>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</si>
  <si>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</si>
  <si>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</si>
  <si>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</si>
  <si>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</si>
  <si>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</si>
  <si>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</si>
  <si>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</si>
  <si>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</si>
  <si>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</si>
  <si>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</si>
  <si>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</si>
  <si>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</si>
  <si>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</si>
  <si>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</si>
  <si>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</si>
  <si>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</si>
  <si>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</si>
  <si>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</si>
  <si>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</si>
  <si>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</si>
  <si>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</si>
  <si>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</si>
  <si>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</si>
  <si>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</si>
  <si>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</si>
  <si>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</si>
  <si>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</si>
  <si>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</si>
  <si>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</si>
  <si>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</si>
  <si>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</si>
  <si>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</si>
  <si>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</si>
  <si>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</si>
  <si>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</si>
  <si>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</si>
  <si>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</si>
  <si>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</si>
  <si>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</si>
  <si>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</si>
  <si>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</si>
  <si>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</si>
  <si>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</si>
  <si>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</si>
  <si>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</si>
  <si>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</si>
  <si>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</si>
  <si>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</si>
  <si>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</si>
  <si>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</si>
  <si>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</si>
  <si>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</si>
  <si>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</si>
  <si>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</si>
  <si>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</si>
  <si>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</si>
  <si>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</si>
  <si>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</si>
  <si>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</si>
  <si>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</si>
  <si>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</si>
  <si>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</si>
  <si>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</si>
  <si>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</si>
  <si>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</si>
  <si>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</si>
  <si>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</si>
  <si>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</si>
  <si>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</si>
  <si>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</si>
  <si>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</si>
  <si>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</si>
  <si>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</si>
  <si>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</si>
  <si>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</si>
  <si>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</si>
  <si>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</si>
  <si>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</si>
  <si>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</si>
  <si>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</si>
  <si>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</si>
  <si>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</si>
  <si>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</si>
  <si>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</si>
  <si>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</si>
  <si>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</si>
  <si>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</si>
  <si>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</si>
  <si>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</si>
  <si>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</si>
  <si>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</si>
  <si>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</si>
  <si>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</si>
  <si>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</si>
  <si>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</si>
  <si>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</si>
  <si>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</si>
  <si>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</si>
  <si>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</si>
  <si>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</si>
  <si>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</si>
  <si>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</si>
  <si>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</si>
  <si>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</si>
  <si>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</si>
  <si>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</si>
  <si>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</si>
  <si>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</si>
  <si>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</si>
  <si>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</si>
  <si>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</si>
  <si>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</si>
  <si>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</si>
  <si>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</si>
  <si>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</si>
  <si>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</si>
  <si>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</si>
  <si>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</si>
  <si>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</si>
  <si>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</si>
  <si>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</si>
  <si>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</si>
  <si>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</si>
  <si>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</si>
  <si>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</si>
  <si>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</si>
  <si>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</si>
  <si>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</si>
  <si>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</si>
  <si>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</si>
  <si>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</si>
  <si>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</si>
  <si>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</si>
  <si>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</si>
  <si>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</si>
  <si>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</si>
  <si>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</si>
  <si>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</si>
  <si>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</si>
  <si>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</si>
  <si>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</si>
  <si>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</si>
  <si>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</si>
  <si>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</si>
  <si>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</si>
  <si>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</si>
  <si>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</si>
  <si>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</si>
  <si>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</si>
  <si>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</si>
  <si>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</si>
  <si>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</si>
  <si>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</si>
  <si>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</si>
  <si>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</si>
  <si>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</si>
  <si>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</si>
  <si>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</si>
  <si>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</si>
  <si>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</si>
  <si>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</si>
  <si>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</si>
  <si>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</si>
  <si>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</si>
  <si>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</si>
  <si>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</si>
  <si>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</si>
  <si>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</si>
  <si>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</si>
  <si>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</si>
  <si>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</si>
  <si>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</si>
  <si>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</si>
  <si>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</si>
  <si>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</si>
  <si>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</si>
  <si>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</si>
  <si>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</si>
  <si>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</si>
  <si>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</si>
  <si>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</si>
  <si>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</si>
  <si>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</si>
  <si>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</si>
  <si>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</si>
  <si>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</si>
  <si>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</si>
  <si>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</si>
  <si>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</si>
  <si>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</si>
  <si>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</si>
  <si>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</si>
  <si>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</si>
  <si>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</si>
  <si>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</si>
  <si>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</si>
  <si>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</si>
  <si>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</si>
  <si>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</si>
  <si>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</si>
  <si>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</si>
  <si>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</si>
  <si>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</si>
  <si>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</si>
  <si>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</si>
  <si>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</si>
  <si>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</si>
  <si>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</si>
  <si>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</si>
  <si>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</si>
  <si>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</si>
  <si>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</si>
  <si>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</si>
  <si>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</si>
  <si>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</si>
  <si>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</si>
  <si>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</si>
  <si>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</si>
  <si>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</si>
  <si>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</si>
  <si>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</si>
  <si>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</si>
  <si>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</si>
  <si>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</si>
  <si>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</si>
  <si>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</si>
  <si>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</si>
  <si>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</si>
  <si>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</si>
  <si>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</si>
  <si>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</si>
  <si>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</si>
  <si>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</si>
  <si>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</si>
  <si>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</si>
  <si>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</si>
  <si>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</si>
  <si>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</si>
  <si>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</si>
  <si>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</si>
  <si>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</si>
  <si>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</si>
  <si>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</si>
  <si>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</si>
  <si>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</si>
  <si>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</si>
  <si>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</si>
  <si>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</si>
  <si>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</si>
  <si>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</si>
  <si>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</si>
  <si>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</si>
  <si>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</si>
  <si>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</si>
  <si>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</si>
  <si>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</si>
  <si>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</si>
  <si>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</si>
  <si>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</si>
  <si>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</si>
  <si>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</si>
  <si>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</si>
  <si>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</si>
  <si>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</si>
  <si>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</si>
  <si>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</si>
  <si>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</si>
  <si>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</si>
  <si>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</si>
  <si>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</si>
  <si>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</si>
  <si>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</si>
  <si>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</si>
  <si>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</si>
  <si>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</si>
  <si>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</si>
  <si>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</si>
  <si>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</si>
  <si>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</si>
  <si>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</si>
  <si>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</si>
  <si>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</si>
  <si>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</si>
  <si>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</si>
  <si>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</si>
  <si>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</si>
  <si>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</si>
  <si>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</si>
  <si>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</si>
  <si>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</si>
  <si>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</si>
  <si>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</si>
  <si>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</si>
  <si>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</si>
  <si>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</si>
  <si>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</si>
  <si>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</si>
  <si>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</si>
  <si>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</si>
  <si>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</si>
  <si>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</si>
  <si>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</si>
  <si>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</si>
  <si>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</si>
  <si>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</si>
  <si>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</si>
  <si>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</si>
  <si>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</si>
  <si>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</si>
  <si>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</si>
  <si>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</si>
  <si>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</si>
  <si>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</si>
  <si>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</si>
  <si>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</si>
  <si>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</si>
  <si>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</si>
  <si>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</si>
  <si>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</si>
  <si>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</si>
  <si>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</si>
  <si>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</si>
  <si>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</si>
  <si>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</si>
  <si>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</si>
  <si>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</si>
  <si>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</si>
  <si>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</si>
  <si>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</si>
  <si>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</si>
  <si>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</si>
  <si>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</si>
  <si>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</si>
  <si>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</si>
  <si>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</si>
  <si>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</si>
  <si>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</si>
  <si>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</si>
  <si>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</si>
  <si>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</si>
  <si>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</si>
  <si>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</si>
  <si>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</si>
  <si>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</si>
  <si>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</si>
  <si>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</si>
  <si>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</si>
  <si>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</si>
  <si>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</si>
  <si>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</si>
  <si>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</si>
  <si>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</si>
  <si>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</si>
  <si>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</si>
  <si>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</si>
  <si>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</si>
  <si>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</si>
  <si>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</si>
  <si>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</si>
  <si>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</si>
  <si>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</si>
  <si>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</si>
  <si>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</si>
  <si>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</si>
  <si>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</si>
  <si>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</si>
  <si>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</si>
  <si>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</si>
  <si>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</si>
  <si>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</si>
  <si>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</si>
  <si>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</si>
  <si>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</si>
  <si>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</si>
  <si>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</si>
  <si>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</si>
  <si>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</si>
  <si>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</si>
  <si>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</si>
  <si>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</si>
  <si>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</si>
  <si>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</si>
  <si>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</si>
  <si>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</si>
  <si>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</si>
  <si>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</si>
  <si>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</si>
  <si>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</si>
  <si>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</si>
  <si>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</si>
  <si>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</si>
  <si>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</si>
  <si>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</si>
  <si>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</si>
  <si>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</si>
  <si>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</si>
  <si>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</si>
  <si>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</si>
  <si>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</si>
  <si>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</si>
  <si>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</si>
  <si>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</si>
  <si>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</si>
  <si>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</si>
  <si>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</si>
  <si>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</si>
  <si>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</si>
  <si>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</si>
  <si>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</si>
  <si>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</si>
  <si>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</si>
  <si>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</si>
  <si>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</si>
  <si>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</si>
  <si>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</si>
  <si>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</si>
  <si>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</si>
  <si>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</si>
  <si>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</si>
  <si>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</si>
  <si>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</si>
  <si>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</si>
  <si>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</si>
  <si>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</si>
  <si>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</si>
  <si>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</si>
  <si>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</si>
  <si>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</si>
  <si>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</si>
  <si>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</si>
  <si>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</si>
  <si>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</si>
  <si>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</si>
  <si>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</si>
  <si>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</si>
  <si>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</si>
  <si>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</si>
  <si>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</si>
  <si>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</si>
  <si>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</si>
  <si>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</si>
  <si>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</si>
  <si>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</si>
  <si>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</si>
  <si>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</si>
  <si>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</si>
  <si>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</si>
  <si>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</si>
  <si>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</si>
  <si>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</si>
  <si>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</si>
  <si>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</si>
  <si>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</si>
  <si>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</si>
  <si>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</si>
  <si>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</si>
  <si>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</si>
  <si>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</si>
  <si>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</si>
  <si>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</si>
  <si>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</si>
  <si>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</si>
  <si>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</si>
  <si>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</si>
  <si>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</si>
  <si>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</si>
  <si>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</si>
  <si>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</si>
  <si>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</si>
  <si>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</si>
  <si>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</si>
  <si>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</si>
  <si>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</si>
  <si>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</si>
  <si>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</si>
  <si>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</si>
  <si>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</si>
  <si>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</si>
  <si>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</si>
  <si>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</si>
  <si>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</si>
  <si>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</si>
  <si>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</si>
  <si>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</si>
  <si>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</si>
  <si>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</si>
  <si>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</si>
  <si>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</si>
  <si>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</si>
  <si>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</si>
  <si>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</si>
  <si>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</si>
  <si>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</si>
  <si>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</si>
  <si>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</si>
  <si>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</si>
  <si>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</si>
  <si>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</si>
  <si>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</si>
  <si>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</si>
  <si>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</si>
  <si>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</si>
  <si>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</si>
  <si>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</si>
  <si>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</si>
  <si>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</si>
  <si>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</si>
  <si>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</si>
  <si>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</si>
  <si>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</si>
  <si>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</si>
  <si>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</si>
  <si>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</si>
  <si>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</si>
  <si>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</si>
  <si>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</si>
  <si>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</si>
  <si>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</si>
  <si>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</si>
  <si>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</si>
  <si>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</si>
  <si>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</si>
  <si>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</si>
  <si>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</si>
  <si>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</si>
  <si>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</si>
  <si>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</si>
  <si>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</si>
  <si>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</si>
  <si>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</si>
  <si>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</si>
  <si>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</si>
  <si>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</si>
  <si>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</si>
  <si>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</si>
  <si>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</si>
  <si>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</si>
  <si>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</si>
  <si>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</si>
  <si>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</si>
  <si>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</si>
  <si>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</si>
  <si>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</si>
  <si>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</si>
  <si>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</si>
  <si>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</si>
  <si>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</si>
  <si>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</si>
  <si>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</si>
  <si>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</si>
  <si>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</si>
  <si>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</si>
  <si>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</si>
  <si>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</si>
  <si>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</si>
  <si>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</si>
  <si>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</si>
  <si>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</si>
  <si>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</si>
  <si>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</si>
  <si>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</si>
  <si>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</si>
  <si>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</si>
  <si>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</si>
  <si>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</si>
  <si>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</si>
  <si>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</si>
  <si>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</si>
  <si>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</si>
  <si>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</si>
  <si>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</si>
  <si>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</si>
  <si>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</si>
  <si>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</si>
  <si>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</si>
  <si>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</si>
  <si>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</si>
  <si>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</si>
  <si>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</si>
  <si>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</si>
  <si>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</si>
  <si>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</si>
  <si>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</si>
  <si>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</si>
  <si>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</si>
  <si>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</si>
  <si>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</si>
  <si>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</si>
  <si>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</si>
  <si>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</si>
  <si>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</si>
  <si>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</si>
  <si>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</si>
  <si>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</si>
  <si>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</si>
  <si>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</si>
  <si>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</si>
  <si>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</si>
  <si>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</si>
  <si>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</si>
  <si>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</si>
  <si>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</si>
  <si>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</si>
  <si>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</si>
  <si>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</si>
  <si>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</si>
  <si>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</si>
  <si>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</si>
  <si>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</si>
  <si>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</si>
  <si>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</si>
  <si>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</si>
  <si>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</si>
  <si>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</si>
  <si>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</si>
  <si>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</si>
  <si>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</si>
  <si>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</si>
  <si>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</si>
  <si>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</si>
  <si>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</si>
  <si>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</si>
  <si>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</si>
  <si>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</si>
  <si>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</si>
  <si>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</si>
  <si>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</si>
  <si>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</si>
  <si>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</si>
  <si>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</si>
  <si>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</si>
  <si>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</si>
  <si>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</si>
  <si>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</si>
  <si>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</si>
  <si>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</si>
  <si>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</si>
  <si>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</si>
  <si>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</si>
  <si>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</si>
  <si>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</si>
  <si>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</si>
  <si>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</si>
  <si>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</si>
  <si>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</si>
  <si>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</si>
  <si>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</si>
  <si>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</si>
  <si>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</si>
  <si>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</si>
  <si>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</si>
  <si>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</si>
  <si>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</si>
  <si>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</si>
  <si>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</si>
  <si>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</si>
  <si>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</si>
  <si>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</si>
  <si>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</si>
  <si>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</si>
  <si>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</si>
  <si>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</si>
  <si>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</si>
  <si>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</si>
  <si>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</si>
  <si>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</si>
  <si>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</si>
  <si>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</si>
  <si>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</si>
  <si>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</si>
  <si>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</si>
  <si>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</si>
  <si>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</si>
  <si>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</si>
  <si>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</si>
  <si>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</si>
  <si>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</si>
  <si>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</si>
  <si>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</si>
  <si>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</si>
  <si>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</si>
  <si>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</si>
  <si>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</si>
  <si>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</si>
  <si>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</si>
  <si>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</si>
  <si>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</si>
  <si>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</si>
  <si>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</si>
  <si>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</si>
  <si>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</si>
  <si>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</si>
  <si>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</si>
  <si>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</si>
  <si>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</si>
  <si>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</si>
  <si>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</si>
  <si>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</si>
  <si>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</si>
  <si>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</si>
  <si>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</si>
  <si>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</si>
  <si>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</si>
  <si>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</si>
  <si>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</si>
  <si>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</si>
  <si>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</si>
  <si>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</si>
  <si>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</si>
  <si>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</si>
  <si>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</si>
  <si>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</si>
  <si>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</si>
  <si>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</si>
  <si>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</si>
  <si>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</si>
  <si>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</si>
  <si>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</si>
  <si>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</si>
  <si>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</si>
  <si>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</si>
  <si>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</si>
  <si>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</si>
  <si>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</si>
  <si>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</si>
  <si>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</si>
  <si>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</si>
  <si>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</si>
  <si>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</si>
  <si>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</si>
  <si>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</si>
  <si>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</si>
  <si>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</si>
  <si>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</si>
  <si>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</si>
  <si>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</si>
  <si>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</si>
  <si>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</si>
  <si>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</si>
  <si>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</si>
  <si>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</si>
  <si>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</si>
  <si>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</si>
  <si>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</si>
  <si>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</si>
  <si>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</si>
  <si>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</si>
  <si>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</si>
  <si>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</si>
  <si>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</si>
  <si>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</si>
  <si>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</si>
  <si>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</si>
  <si>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</si>
  <si>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</si>
  <si>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</si>
  <si>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</si>
  <si>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</si>
  <si>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</si>
  <si>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</si>
  <si>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</si>
  <si>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</si>
  <si>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</si>
  <si>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</si>
  <si>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</si>
  <si>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</si>
  <si>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</si>
  <si>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</si>
  <si>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</si>
  <si>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</si>
  <si>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</si>
  <si>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</si>
  <si>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</si>
  <si>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</si>
  <si>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</si>
  <si>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</si>
  <si>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</si>
  <si>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</si>
  <si>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</si>
  <si>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</si>
  <si>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</si>
  <si>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</si>
  <si>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</si>
  <si>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</si>
  <si>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</si>
  <si>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</si>
  <si>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</si>
  <si>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</si>
  <si>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</si>
  <si>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</si>
  <si>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</si>
  <si>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</si>
  <si>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</si>
  <si>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</si>
  <si>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</si>
  <si>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</si>
  <si>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</si>
  <si>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</si>
  <si>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</si>
  <si>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</si>
  <si>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</si>
  <si>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</si>
  <si>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</si>
  <si>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</si>
  <si>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</si>
  <si>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</si>
  <si>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</si>
  <si>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</si>
  <si>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</si>
  <si>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</si>
  <si>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</si>
  <si>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</si>
  <si>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</si>
  <si>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</si>
  <si>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</si>
  <si>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</si>
  <si>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</si>
  <si>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</si>
  <si>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</si>
  <si>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</si>
  <si>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</si>
  <si>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</si>
  <si>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</si>
  <si>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</si>
  <si>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</si>
  <si>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</si>
  <si>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</si>
  <si>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</si>
  <si>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</si>
  <si>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</si>
  <si>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</si>
  <si>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</si>
  <si>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</si>
  <si>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</si>
  <si>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</si>
  <si>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</si>
  <si>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</si>
  <si>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</si>
  <si>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</si>
  <si>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</si>
  <si>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</si>
  <si>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</si>
  <si>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</si>
  <si>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</si>
  <si>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</si>
  <si>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</si>
  <si>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</si>
  <si>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</si>
  <si>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</si>
  <si>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</si>
  <si>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</si>
  <si>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</si>
  <si>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</si>
  <si>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</si>
  <si>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</si>
  <si>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</si>
  <si>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</si>
  <si>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</si>
  <si>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</si>
  <si>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</si>
  <si>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</si>
  <si>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</si>
  <si>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</si>
  <si>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</si>
  <si>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</si>
  <si>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</si>
  <si>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</si>
  <si>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</si>
  <si>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</si>
  <si>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</si>
  <si>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</si>
  <si>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</si>
  <si>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</si>
  <si>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</si>
  <si>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</si>
  <si>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</si>
  <si>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</si>
  <si>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</si>
  <si>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</si>
  <si>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</si>
  <si>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</si>
  <si>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</si>
  <si>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</si>
  <si>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</si>
  <si>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</si>
  <si>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</si>
  <si>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</si>
  <si>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</si>
  <si>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</si>
  <si>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</si>
  <si>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</si>
  <si>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</si>
  <si>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</si>
  <si>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</si>
  <si>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</si>
  <si>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</si>
  <si>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</si>
  <si>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</si>
  <si>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</si>
  <si>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</si>
  <si>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</si>
  <si>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</si>
  <si>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</si>
  <si>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</si>
  <si>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</si>
  <si>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</si>
  <si>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</si>
  <si>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</si>
  <si>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</si>
  <si>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</si>
  <si>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</si>
  <si>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</si>
  <si>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</si>
  <si>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</si>
  <si>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</si>
  <si>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</si>
  <si>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</si>
  <si>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</si>
  <si>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</si>
  <si>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</si>
  <si>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</si>
  <si>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</si>
  <si>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</si>
  <si>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</si>
  <si>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</si>
  <si>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</si>
  <si>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</si>
  <si>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</si>
  <si>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</si>
  <si>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</si>
  <si>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</si>
  <si>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</si>
  <si>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</si>
  <si>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</si>
  <si>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</si>
  <si>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</si>
  <si>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</si>
  <si>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</si>
  <si>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</si>
  <si>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</si>
  <si>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</si>
  <si>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</si>
  <si>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</si>
  <si>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</si>
  <si>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</si>
  <si>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</si>
  <si>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</si>
  <si>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</si>
  <si>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</si>
  <si>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</si>
  <si>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</si>
  <si>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</si>
  <si>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</si>
  <si>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</si>
  <si>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</si>
  <si>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</si>
  <si>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</si>
  <si>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</si>
  <si>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</si>
  <si>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</si>
  <si>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</si>
  <si>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</si>
  <si>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</si>
  <si>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</si>
  <si>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</si>
  <si>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</si>
  <si>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</si>
  <si>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</si>
  <si>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</si>
  <si>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</si>
  <si>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</si>
  <si>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</si>
  <si>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</si>
  <si>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</si>
  <si>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</si>
  <si>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</si>
  <si>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</si>
  <si>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</si>
  <si>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</si>
  <si>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</si>
  <si>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</si>
  <si>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</si>
  <si>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</si>
  <si>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</si>
  <si>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</si>
  <si>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</si>
  <si>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</si>
  <si>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</si>
  <si>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</si>
  <si>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</si>
  <si>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</si>
  <si>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</si>
  <si>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</si>
  <si>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</si>
  <si>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</si>
  <si>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</si>
  <si>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</si>
  <si>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</si>
  <si>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</si>
  <si>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</si>
  <si>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</si>
  <si>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</si>
  <si>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</si>
  <si>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</si>
  <si>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</si>
  <si>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</si>
  <si>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</si>
  <si>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</si>
  <si>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</si>
  <si>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</si>
  <si>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</si>
  <si>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</si>
  <si>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</si>
  <si>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</si>
  <si>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</si>
  <si>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</si>
  <si>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</si>
  <si>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</si>
  <si>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</si>
  <si>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</si>
  <si>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</si>
  <si>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</si>
  <si>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</si>
  <si>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</si>
  <si>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</si>
  <si>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</si>
  <si>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</si>
  <si>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</si>
  <si>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</si>
  <si>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</si>
  <si>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</si>
  <si>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</si>
  <si>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</si>
  <si>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</si>
  <si>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</si>
  <si>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</si>
  <si>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</si>
  <si>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</si>
  <si>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</si>
  <si>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</si>
  <si>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</si>
  <si>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</si>
  <si>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</si>
  <si>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</si>
  <si>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</si>
  <si>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</si>
  <si>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</si>
  <si>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</si>
  <si>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</si>
  <si>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</si>
  <si>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</si>
  <si>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</si>
  <si>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</si>
  <si>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</si>
  <si>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</si>
  <si>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</si>
  <si>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</si>
  <si>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</si>
  <si>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</si>
  <si>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</si>
  <si>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</si>
  <si>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</si>
  <si>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</si>
  <si>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</si>
  <si>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</si>
  <si>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</si>
  <si>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</si>
  <si>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</si>
  <si>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</si>
  <si>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</si>
  <si>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</si>
  <si>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</si>
  <si>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</si>
  <si>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</si>
  <si>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</si>
  <si>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</si>
  <si>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</si>
  <si>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</si>
  <si>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</si>
  <si>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</si>
  <si>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</si>
  <si>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</si>
  <si>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</si>
  <si>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</si>
  <si>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</si>
  <si>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</si>
  <si>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</si>
  <si>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</si>
  <si>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</si>
  <si>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</si>
  <si>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</si>
  <si>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</si>
  <si>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</si>
  <si>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</si>
  <si>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</si>
  <si>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</si>
  <si>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</si>
  <si>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</si>
  <si>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</si>
  <si>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</si>
  <si>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</si>
  <si>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</si>
  <si>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</si>
  <si>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</si>
  <si>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</si>
  <si>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</si>
  <si>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</si>
  <si>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</si>
  <si>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</si>
  <si>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</si>
  <si>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</si>
  <si>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</si>
  <si>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</si>
  <si>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</si>
  <si>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</si>
  <si>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</si>
  <si>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</si>
  <si>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</si>
  <si>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</si>
  <si>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</si>
  <si>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</si>
  <si>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</si>
  <si>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</si>
  <si>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</si>
  <si>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</si>
  <si>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</si>
  <si>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</si>
  <si>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</si>
  <si>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</si>
  <si>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</si>
  <si>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</si>
  <si>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</si>
  <si>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</si>
  <si>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</si>
  <si>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</si>
  <si>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</si>
  <si>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</si>
  <si>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</si>
  <si>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</si>
  <si>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</si>
  <si>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</si>
  <si>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</si>
  <si>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</si>
  <si>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</si>
  <si>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</si>
  <si>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</si>
  <si>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</si>
  <si>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</si>
  <si>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</si>
  <si>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</si>
  <si>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</si>
  <si>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</si>
  <si>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</si>
  <si>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</si>
  <si>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</si>
  <si>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</si>
  <si>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</si>
  <si>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</si>
  <si>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</si>
  <si>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</si>
  <si>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</si>
  <si>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</si>
  <si>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</si>
  <si>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</si>
  <si>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</si>
  <si>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</si>
  <si>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</si>
  <si>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</si>
  <si>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</si>
  <si>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</si>
  <si>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</si>
  <si>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</si>
  <si>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</si>
  <si>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</si>
  <si>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</si>
  <si>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</si>
  <si>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</si>
  <si>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</si>
  <si>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</si>
  <si>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</si>
  <si>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</si>
  <si>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</si>
  <si>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</si>
  <si>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</si>
  <si>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</si>
  <si>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</si>
  <si>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</si>
  <si>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</si>
  <si>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</si>
  <si>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</si>
  <si>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</si>
  <si>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</si>
  <si>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</si>
  <si>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</si>
  <si>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</si>
  <si>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</si>
  <si>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</si>
  <si>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</si>
  <si>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</si>
  <si>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</si>
  <si>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</si>
  <si>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</si>
  <si>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</si>
  <si>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</si>
  <si>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</si>
  <si>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</si>
  <si>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</si>
  <si>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</si>
  <si>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</si>
  <si>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</si>
  <si>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</si>
  <si>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</si>
  <si>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</si>
  <si>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</si>
  <si>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</si>
  <si>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</si>
  <si>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</si>
  <si>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</si>
  <si>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</si>
  <si>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</si>
  <si>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</si>
  <si>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</si>
  <si>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</si>
  <si>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</si>
  <si>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</si>
  <si>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</si>
  <si>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</si>
  <si>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</si>
  <si>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</si>
  <si>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</si>
  <si>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</si>
  <si>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</si>
  <si>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</si>
  <si>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</si>
  <si>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</si>
  <si>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</si>
  <si>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</si>
  <si>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</si>
  <si>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</si>
  <si>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</si>
  <si>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</si>
  <si>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</si>
  <si>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</si>
  <si>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</si>
  <si>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</si>
  <si>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</si>
  <si>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</si>
  <si>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</si>
  <si>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</si>
  <si>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</si>
  <si>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</si>
  <si>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</si>
  <si>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</si>
  <si>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</si>
  <si>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</si>
  <si>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</si>
  <si>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</si>
  <si>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</si>
  <si>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</si>
  <si>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</si>
  <si>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</si>
  <si>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</si>
  <si>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</si>
  <si>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</si>
  <si>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</si>
  <si>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</si>
  <si>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</si>
  <si>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</si>
  <si>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</si>
  <si>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</si>
  <si>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</si>
  <si>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</si>
  <si>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</si>
  <si>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</si>
  <si>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</si>
  <si>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</si>
  <si>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</si>
  <si>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</si>
  <si>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</si>
  <si>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</si>
  <si>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</si>
  <si>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</si>
  <si>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</si>
  <si>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</si>
  <si>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</si>
  <si>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</si>
  <si>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</si>
  <si>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</si>
  <si>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</si>
  <si>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</si>
  <si>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</si>
  <si>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</si>
  <si>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</si>
  <si>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</si>
  <si>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</si>
  <si>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</si>
  <si>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</si>
  <si>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</si>
  <si>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</si>
  <si>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</si>
  <si>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</si>
  <si>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</si>
  <si>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</si>
  <si>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</si>
  <si>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</si>
  <si>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</si>
  <si>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</si>
  <si>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</si>
  <si>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</si>
  <si>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</si>
  <si>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</si>
  <si>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</si>
  <si>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</si>
  <si>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</si>
  <si>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</si>
  <si>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</si>
  <si>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</si>
  <si>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</si>
  <si>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</si>
  <si>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</si>
  <si>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</si>
  <si>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</si>
  <si>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</si>
  <si>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</si>
  <si>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</si>
  <si>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</si>
  <si>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</si>
  <si>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</si>
  <si>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</si>
  <si>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</si>
  <si>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</si>
  <si>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</si>
  <si>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</si>
  <si>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</si>
  <si>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</si>
  <si>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</si>
  <si>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</si>
  <si>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</si>
  <si>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</si>
  <si>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</si>
  <si>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</si>
  <si>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</si>
  <si>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</si>
  <si>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</si>
  <si>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</si>
  <si>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</si>
  <si>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</si>
  <si>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</si>
  <si>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</si>
  <si>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</si>
  <si>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</si>
  <si>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</si>
  <si>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</si>
  <si>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</si>
  <si>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</si>
  <si>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</si>
  <si>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</si>
  <si>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</si>
  <si>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</si>
  <si>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</si>
  <si>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</si>
  <si>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</si>
  <si>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</si>
  <si>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</si>
  <si>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</si>
  <si>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</si>
  <si>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</si>
  <si>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</si>
  <si>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</si>
  <si>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</si>
  <si>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</si>
  <si>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</si>
  <si>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</si>
  <si>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</si>
  <si>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</si>
  <si>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</si>
  <si>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</si>
  <si>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</si>
  <si>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</si>
  <si>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</si>
  <si>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</si>
  <si>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</si>
  <si>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</si>
  <si>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</si>
  <si>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</si>
  <si>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</si>
  <si>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</si>
  <si>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</si>
  <si>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</si>
  <si>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</si>
  <si>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</si>
  <si>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</si>
  <si>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</si>
  <si>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</si>
  <si>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</si>
  <si>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</si>
  <si>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</si>
  <si>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</si>
  <si>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</si>
  <si>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</si>
  <si>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</si>
  <si>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</si>
  <si>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</si>
  <si>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</si>
  <si>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</si>
  <si>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</si>
  <si>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</si>
  <si>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</si>
  <si>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</si>
  <si>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</si>
  <si>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</si>
  <si>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</si>
  <si>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</si>
  <si>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</si>
  <si>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</si>
  <si>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</si>
  <si>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</si>
  <si>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</si>
  <si>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</si>
  <si>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</si>
  <si>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</si>
  <si>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</si>
  <si>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</si>
  <si>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</si>
  <si>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</si>
  <si>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</si>
  <si>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</si>
  <si>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</si>
  <si>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</si>
  <si>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</si>
  <si>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</si>
  <si>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</si>
  <si>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</si>
  <si>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</si>
  <si>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</si>
  <si>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</si>
  <si>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</si>
  <si>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</si>
  <si>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</si>
  <si>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</si>
  <si>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</si>
  <si>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</si>
  <si>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</si>
  <si>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</si>
  <si>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</si>
  <si>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</si>
  <si>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</si>
  <si>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</si>
  <si>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</si>
  <si>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</si>
  <si>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</si>
  <si>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</si>
  <si>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</si>
  <si>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</si>
  <si>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</si>
  <si>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</si>
  <si>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</si>
  <si>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</si>
  <si>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</si>
  <si>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</si>
  <si>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</si>
  <si>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</si>
  <si>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</si>
  <si>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</si>
  <si>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</si>
  <si>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</si>
  <si>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</si>
  <si>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</si>
  <si>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</si>
  <si>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</si>
  <si>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</si>
  <si>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</si>
  <si>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</si>
  <si>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</si>
  <si>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</si>
  <si>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</si>
  <si>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</si>
  <si>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</si>
  <si>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</si>
  <si>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</si>
  <si>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</si>
  <si>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</si>
  <si>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</si>
  <si>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</si>
  <si>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</si>
  <si>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</si>
  <si>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</si>
  <si>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</si>
  <si>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</si>
  <si>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</si>
  <si>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</si>
  <si>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</si>
  <si>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</si>
  <si>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</si>
  <si>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</si>
  <si>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</si>
  <si>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</si>
  <si>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</si>
  <si>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</si>
  <si>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</si>
  <si>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</si>
  <si>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</si>
  <si>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</si>
  <si>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</si>
  <si>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</si>
  <si>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</si>
  <si>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</si>
  <si>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</si>
  <si>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</si>
  <si>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</si>
  <si>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</si>
  <si>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</si>
  <si>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</si>
  <si>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</si>
  <si>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</si>
  <si>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</si>
  <si>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</si>
  <si>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</si>
  <si>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</si>
  <si>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</si>
  <si>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</si>
  <si>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</si>
  <si>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</si>
  <si>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</si>
  <si>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</si>
  <si>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</si>
  <si>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</si>
  <si>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</si>
  <si>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</si>
  <si>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</si>
  <si>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</si>
  <si>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</si>
  <si>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</si>
  <si>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</si>
  <si>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</si>
  <si>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</si>
  <si>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</si>
  <si>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</si>
  <si>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</si>
  <si>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</si>
  <si>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</si>
  <si>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</si>
  <si>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</si>
  <si>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</si>
  <si>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</si>
  <si>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</si>
  <si>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</si>
  <si>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</si>
  <si>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</si>
  <si>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</si>
  <si>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</si>
  <si>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</si>
  <si>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</si>
  <si>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</si>
  <si>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</si>
  <si>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</si>
  <si>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</si>
  <si>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</si>
  <si>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</si>
  <si>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</si>
  <si>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</si>
  <si>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</si>
  <si>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</si>
  <si>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</si>
  <si>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</si>
  <si>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</si>
  <si>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</si>
  <si>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</si>
  <si>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</si>
  <si>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</si>
  <si>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</si>
  <si>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</si>
  <si>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</si>
  <si>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</si>
  <si>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</si>
  <si>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</si>
  <si>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</si>
  <si>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</si>
  <si>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</si>
  <si>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</si>
  <si>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</si>
  <si>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</si>
  <si>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</si>
  <si>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</si>
  <si>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</si>
  <si>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</si>
  <si>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</si>
  <si>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</si>
  <si>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</si>
  <si>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</si>
  <si>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</si>
  <si>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</si>
  <si>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</si>
  <si>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</si>
  <si>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</si>
  <si>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</si>
  <si>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</si>
  <si>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</si>
  <si>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</si>
  <si>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</si>
  <si>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</si>
  <si>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</si>
  <si>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</si>
  <si>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</si>
  <si>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</si>
  <si>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</si>
  <si>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</si>
  <si>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</si>
  <si>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</si>
  <si>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</si>
  <si>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</si>
  <si>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</si>
  <si>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</si>
  <si>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</si>
  <si>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</si>
  <si>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</si>
  <si>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</si>
  <si>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</si>
  <si>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</si>
  <si>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</si>
  <si>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</si>
  <si>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</si>
  <si>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</si>
  <si>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</si>
  <si>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</si>
  <si>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</si>
  <si>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</si>
  <si>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</si>
  <si>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</si>
  <si>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</si>
  <si>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</si>
  <si>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</si>
  <si>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</si>
  <si>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</si>
  <si>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</si>
  <si>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</si>
  <si>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</si>
  <si>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</si>
  <si>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</si>
  <si>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</si>
  <si>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</si>
  <si>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</si>
  <si>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</si>
  <si>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</si>
  <si>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</si>
  <si>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</si>
  <si>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</si>
  <si>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</si>
  <si>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</si>
  <si>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</si>
  <si>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</si>
  <si>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</si>
  <si>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</si>
  <si>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</si>
  <si>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</si>
  <si>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</si>
  <si>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</si>
  <si>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</si>
  <si>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</si>
  <si>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</si>
  <si>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</si>
  <si>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</si>
  <si>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</si>
  <si>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</si>
  <si>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</si>
  <si>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</si>
  <si>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</si>
  <si>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</si>
  <si>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</si>
  <si>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</si>
  <si>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</si>
  <si>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</si>
  <si>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</si>
  <si>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</si>
  <si>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</si>
  <si>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</si>
  <si>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</si>
  <si>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</si>
  <si>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</si>
  <si>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</si>
  <si>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</si>
  <si>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</si>
  <si>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</si>
  <si>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</si>
  <si>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</si>
  <si>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</si>
  <si>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</si>
  <si>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</si>
  <si>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</si>
  <si>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</si>
  <si>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</si>
  <si>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</si>
  <si>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</si>
  <si>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</si>
  <si>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</si>
  <si>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</si>
  <si>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</si>
  <si>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</si>
  <si>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</si>
  <si>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</si>
  <si>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</si>
  <si>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</si>
  <si>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</si>
  <si>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</si>
  <si>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</si>
  <si>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</si>
  <si>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</si>
  <si>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</si>
  <si>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</si>
  <si>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</si>
  <si>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</si>
  <si>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</si>
  <si>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</si>
  <si>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</si>
  <si>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</si>
  <si>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</si>
  <si>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</si>
  <si>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</si>
  <si>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</si>
  <si>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</si>
  <si>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</si>
  <si>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</si>
  <si>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</si>
  <si>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</si>
  <si>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</si>
  <si>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</si>
  <si>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</si>
  <si>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</si>
  <si>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</si>
  <si>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</si>
  <si>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</si>
  <si>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</si>
  <si>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</si>
  <si>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</si>
  <si>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</si>
  <si>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</si>
  <si>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</si>
  <si>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</si>
  <si>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</si>
  <si>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</si>
  <si>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</si>
  <si>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</si>
  <si>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</si>
  <si>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</si>
  <si>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</si>
  <si>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</si>
  <si>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</si>
  <si>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</si>
  <si>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</si>
  <si>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</si>
  <si>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</si>
  <si>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</si>
  <si>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</si>
  <si>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</si>
  <si>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</si>
  <si>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</si>
  <si>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</si>
  <si>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</si>
  <si>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</si>
  <si>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</si>
  <si>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</si>
  <si>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</si>
  <si>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</si>
  <si>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</si>
  <si>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</si>
  <si>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</si>
  <si>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</si>
  <si>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</si>
  <si>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</si>
  <si>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</si>
  <si>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</si>
  <si>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</si>
  <si>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</si>
  <si>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</si>
  <si>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</si>
  <si>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</si>
  <si>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</si>
  <si>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</si>
  <si>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</si>
  <si>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</si>
  <si>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</si>
  <si>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</si>
  <si>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</si>
  <si>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</si>
  <si>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</si>
  <si>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</si>
  <si>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</si>
  <si>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</si>
  <si>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</si>
  <si>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</si>
  <si>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</si>
  <si>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</si>
  <si>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</si>
  <si>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</si>
  <si>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</si>
  <si>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</si>
  <si>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</si>
  <si>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</si>
  <si>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</si>
  <si>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</si>
  <si>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</si>
  <si>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</si>
  <si>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</si>
  <si>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</si>
  <si>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</si>
  <si>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</si>
  <si>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</si>
  <si>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</si>
  <si>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</si>
  <si>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</si>
  <si>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</si>
  <si>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</si>
  <si>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</si>
  <si>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</si>
  <si>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</si>
  <si>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</si>
  <si>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</si>
  <si>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</si>
  <si>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</si>
  <si>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</si>
  <si>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</si>
  <si>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</si>
  <si>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</si>
  <si>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</si>
  <si>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</si>
  <si>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</si>
  <si>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</si>
  <si>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</si>
  <si>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</si>
  <si>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</si>
  <si>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</si>
  <si>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</si>
  <si>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</si>
  <si>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</si>
  <si>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</si>
  <si>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</si>
  <si>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</si>
  <si>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</si>
  <si>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</si>
  <si>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</si>
  <si>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</si>
  <si>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</si>
  <si>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</si>
  <si>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</si>
  <si>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</si>
  <si>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</si>
  <si>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</si>
  <si>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</si>
  <si>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</si>
  <si>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</si>
  <si>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</si>
  <si>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</si>
  <si>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</si>
  <si>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</si>
  <si>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</si>
  <si>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</si>
  <si>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</si>
  <si>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</si>
  <si>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</si>
  <si>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</si>
  <si>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</si>
  <si>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</si>
  <si>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</si>
  <si>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</si>
  <si>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</si>
  <si>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</si>
  <si>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</si>
  <si>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</si>
  <si>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</si>
  <si>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</si>
  <si>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</si>
  <si>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</si>
  <si>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</si>
  <si>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</si>
  <si>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</si>
  <si>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</si>
  <si>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</si>
  <si>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</si>
  <si>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</si>
  <si>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</si>
  <si>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</si>
  <si>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</si>
  <si>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</si>
  <si>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</si>
  <si>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</si>
  <si>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</si>
  <si>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</si>
  <si>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</si>
  <si>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</si>
  <si>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</si>
  <si>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</si>
  <si>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</si>
  <si>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</si>
  <si>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</si>
  <si>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</si>
  <si>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</si>
  <si>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</si>
  <si>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</si>
  <si>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</si>
  <si>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</si>
  <si>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</si>
  <si>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</si>
  <si>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</si>
  <si>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</si>
  <si>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</si>
  <si>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</si>
  <si>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</si>
  <si>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</si>
  <si>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</si>
  <si>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</si>
  <si>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</si>
  <si>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</si>
  <si>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</si>
  <si>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</si>
  <si>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</si>
  <si>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</si>
  <si>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</si>
  <si>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</si>
  <si>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</si>
  <si>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</si>
  <si>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</si>
  <si>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</si>
  <si>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</si>
  <si>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</si>
  <si>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</si>
  <si>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</si>
  <si>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</si>
  <si>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</si>
  <si>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</si>
  <si>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</si>
  <si>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</si>
  <si>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</si>
  <si>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</si>
  <si>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</si>
  <si>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</si>
  <si>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</si>
  <si>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</si>
  <si>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</si>
  <si>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</si>
  <si>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</si>
  <si>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</si>
  <si>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</si>
  <si>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</si>
  <si>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</si>
  <si>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</si>
  <si>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</si>
  <si>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</si>
  <si>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</si>
  <si>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</si>
  <si>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</si>
  <si>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</si>
  <si>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</si>
  <si>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</si>
  <si>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</si>
  <si>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</si>
  <si>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</si>
  <si>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</si>
  <si>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</si>
  <si>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</si>
  <si>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</si>
  <si>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</si>
  <si>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</si>
  <si>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</si>
  <si>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</si>
  <si>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</si>
  <si>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</si>
  <si>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</si>
  <si>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</si>
  <si>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</si>
  <si>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</si>
  <si>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</si>
  <si>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</si>
  <si>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</si>
  <si>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</si>
  <si>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</si>
  <si>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</si>
  <si>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</si>
  <si>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</si>
  <si>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</si>
  <si>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</si>
  <si>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</si>
  <si>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</si>
  <si>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</si>
  <si>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</si>
  <si>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</si>
  <si>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</si>
  <si>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</si>
  <si>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</si>
  <si>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</si>
  <si>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</si>
  <si>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</si>
  <si>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</si>
  <si>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</si>
  <si>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</si>
  <si>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</si>
  <si>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</si>
  <si>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</si>
  <si>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</si>
  <si>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</si>
  <si>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</si>
  <si>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</si>
  <si>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</si>
  <si>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</si>
  <si>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</si>
  <si>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</si>
  <si>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</si>
  <si>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</si>
  <si>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</si>
  <si>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</si>
  <si>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</si>
  <si>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</si>
  <si>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</si>
  <si>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</si>
  <si>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</si>
  <si>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</si>
  <si>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</si>
  <si>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</si>
  <si>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</si>
  <si>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</si>
  <si>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</si>
  <si>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</si>
  <si>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</si>
  <si>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</si>
  <si>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</si>
  <si>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</si>
  <si>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</si>
  <si>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</si>
  <si>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</si>
  <si>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</si>
  <si>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</si>
  <si>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</si>
  <si>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</si>
  <si>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</si>
  <si>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</si>
  <si>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</si>
  <si>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</si>
  <si>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</si>
  <si>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</si>
  <si>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</si>
  <si>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</si>
  <si>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</si>
  <si>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</si>
  <si>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</si>
  <si>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</si>
  <si>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</si>
  <si>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</si>
  <si>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</si>
  <si>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</si>
  <si>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</si>
  <si>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</si>
  <si>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</si>
  <si>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</si>
  <si>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</si>
  <si>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</si>
  <si>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</si>
  <si>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</si>
  <si>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</si>
  <si>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</si>
  <si>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</si>
  <si>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</si>
  <si>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</si>
  <si>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</si>
  <si>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</si>
  <si>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</si>
  <si>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</si>
  <si>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</si>
  <si>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</si>
  <si>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</si>
  <si>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</si>
  <si>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</si>
  <si>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</si>
  <si>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</si>
  <si>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</si>
  <si>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</si>
  <si>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</si>
  <si>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</si>
  <si>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</si>
  <si>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</si>
  <si>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</si>
  <si>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</si>
  <si>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</si>
  <si>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</si>
  <si>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</si>
  <si>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</si>
  <si>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</si>
  <si>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</si>
  <si>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</si>
  <si>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</si>
  <si>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</si>
  <si>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</si>
  <si>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</si>
  <si>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</si>
  <si>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</si>
  <si>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</si>
  <si>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</si>
  <si>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</si>
  <si>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</si>
  <si>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</si>
  <si>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</si>
  <si>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</si>
  <si>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</si>
  <si>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</si>
  <si>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</si>
  <si>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</si>
  <si>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</si>
  <si>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</si>
  <si>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</si>
  <si>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</si>
  <si>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</si>
  <si>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</si>
  <si>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</si>
  <si>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</si>
  <si>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</si>
  <si>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</si>
  <si>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</si>
  <si>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</si>
  <si>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</si>
  <si>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</si>
  <si>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</si>
  <si>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</si>
  <si>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</si>
  <si>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</si>
  <si>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</si>
  <si>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</si>
  <si>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</si>
  <si>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</si>
  <si>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</si>
  <si>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</si>
  <si>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</si>
  <si>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</si>
  <si>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</si>
  <si>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</si>
  <si>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</si>
  <si>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</si>
  <si>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</si>
  <si>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</si>
  <si>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</si>
  <si>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</si>
  <si>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</si>
  <si>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</si>
  <si>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</si>
  <si>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</si>
  <si>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</si>
  <si>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</si>
  <si>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</si>
  <si>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</si>
  <si>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</si>
  <si>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</si>
  <si>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</si>
  <si>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</si>
  <si>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</si>
  <si>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</si>
  <si>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</si>
  <si>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</si>
  <si>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</si>
  <si>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</si>
  <si>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</si>
  <si>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</si>
  <si>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</si>
  <si>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</si>
  <si>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</si>
  <si>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</si>
  <si>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</si>
  <si>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</si>
  <si>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</si>
  <si>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</si>
  <si>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</si>
  <si>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</si>
  <si>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</si>
  <si>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</si>
  <si>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</si>
  <si>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</si>
  <si>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</si>
  <si>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</si>
  <si>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</si>
  <si>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</si>
  <si>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</si>
  <si>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</si>
  <si>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</si>
  <si>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</si>
  <si>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</si>
  <si>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</si>
  <si>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</si>
  <si>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</si>
  <si>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</si>
  <si>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</si>
  <si>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</si>
  <si>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</si>
  <si>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</si>
  <si>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</si>
  <si>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</si>
  <si>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</si>
  <si>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</si>
  <si>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</si>
  <si>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</si>
  <si>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</si>
  <si>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</si>
  <si>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</si>
  <si>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</si>
  <si>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</si>
  <si>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</si>
  <si>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</si>
  <si>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</si>
  <si>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</si>
  <si>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</si>
  <si>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</si>
  <si>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</si>
  <si>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</si>
  <si>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</si>
  <si>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</si>
  <si>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</si>
  <si>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</si>
  <si>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</si>
  <si>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</si>
  <si>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</si>
  <si>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</si>
  <si>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</si>
  <si>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</si>
  <si>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</si>
  <si>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</si>
  <si>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</si>
  <si>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</si>
  <si>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</si>
  <si>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</si>
  <si>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</si>
  <si>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</si>
  <si>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</si>
  <si>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</si>
  <si>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</si>
  <si>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</si>
  <si>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</si>
  <si>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</si>
  <si>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</si>
  <si>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</si>
  <si>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</si>
  <si>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</si>
  <si>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</si>
  <si>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</si>
  <si>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</si>
  <si>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</si>
  <si>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</si>
  <si>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</si>
  <si>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</si>
  <si>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</si>
  <si>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</si>
  <si>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</si>
  <si>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</si>
  <si>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</si>
  <si>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</si>
  <si>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</si>
  <si>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</si>
  <si>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</si>
  <si>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</si>
  <si>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</si>
  <si>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</si>
  <si>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</si>
  <si>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</si>
  <si>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</si>
  <si>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</si>
  <si>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</si>
  <si>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</si>
  <si>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</si>
  <si>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</si>
  <si>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</si>
  <si>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</si>
  <si>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</si>
  <si>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</si>
  <si>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</si>
  <si>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</si>
  <si>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</si>
  <si>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</si>
  <si>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</si>
  <si>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</si>
  <si>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</si>
  <si>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</si>
  <si>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</si>
  <si>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</si>
  <si>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</si>
  <si>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</si>
  <si>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</si>
  <si>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</si>
  <si>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</si>
  <si>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</si>
  <si>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</si>
  <si>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</si>
  <si>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</si>
  <si>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</si>
  <si>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</si>
  <si>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</si>
  <si>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</si>
  <si>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</si>
  <si>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</si>
  <si>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</si>
  <si>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</si>
  <si>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</si>
  <si>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</si>
  <si>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</si>
  <si>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</si>
  <si>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</si>
  <si>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</si>
  <si>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</si>
  <si>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</si>
  <si>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</si>
  <si>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</si>
  <si>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</si>
  <si>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</si>
  <si>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</si>
  <si>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</si>
  <si>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</si>
  <si>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</si>
  <si>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</si>
  <si>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</si>
  <si>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</si>
  <si>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</si>
  <si>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</si>
  <si>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</si>
  <si>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</si>
  <si>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</si>
  <si>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</si>
  <si>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</si>
  <si>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</si>
  <si>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</si>
  <si>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</si>
  <si>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</si>
  <si>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</si>
  <si>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</si>
  <si>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</si>
  <si>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</si>
  <si>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</si>
  <si>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</si>
  <si>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</si>
  <si>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</si>
  <si>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</si>
  <si>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</si>
  <si>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</si>
  <si>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</si>
  <si>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</si>
  <si>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</si>
  <si>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</si>
  <si>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</si>
  <si>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</si>
  <si>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</si>
  <si>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</si>
  <si>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</si>
  <si>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</si>
  <si>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</si>
  <si>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</si>
  <si>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</si>
  <si>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</si>
  <si>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</si>
  <si>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</si>
  <si>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</si>
  <si>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</si>
  <si>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</si>
  <si>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</si>
  <si>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</si>
  <si>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</si>
  <si>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</si>
  <si>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</si>
  <si>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</si>
  <si>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</si>
  <si>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</si>
  <si>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</si>
  <si>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</si>
  <si>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</si>
  <si>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</si>
  <si>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</si>
  <si>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</si>
  <si>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</si>
  <si>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</si>
  <si>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</si>
  <si>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</si>
  <si>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</si>
  <si>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</si>
  <si>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</si>
  <si>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</si>
  <si>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</si>
  <si>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</si>
  <si>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</si>
  <si>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</si>
  <si>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</si>
  <si>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</si>
  <si>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</si>
  <si>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</si>
  <si>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</si>
  <si>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</si>
  <si>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</si>
  <si>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</si>
  <si>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</si>
  <si>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</si>
  <si>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</si>
  <si>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</si>
  <si>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</si>
  <si>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</si>
  <si>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</si>
  <si>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</si>
  <si>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</si>
  <si>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</si>
  <si>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</si>
  <si>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</si>
  <si>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</si>
  <si>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</si>
  <si>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</si>
  <si>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</si>
  <si>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</si>
  <si>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</si>
  <si>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</si>
  <si>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</si>
  <si>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</si>
  <si>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</si>
  <si>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</si>
  <si>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</si>
  <si>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</si>
  <si>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</si>
  <si>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</si>
  <si>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</si>
  <si>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</si>
  <si>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</si>
  <si>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</si>
  <si>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</si>
  <si>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</si>
  <si>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</si>
  <si>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</si>
  <si>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</si>
  <si>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</si>
  <si>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</si>
  <si>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</si>
  <si>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</si>
  <si>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</si>
  <si>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</si>
  <si>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</si>
  <si>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</si>
  <si>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</si>
  <si>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</si>
  <si>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</si>
  <si>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</si>
  <si>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</si>
  <si>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</si>
  <si>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</si>
  <si>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</si>
  <si>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</si>
  <si>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</si>
  <si>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</si>
  <si>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</si>
  <si>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</si>
  <si>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</si>
  <si>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</si>
  <si>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</si>
  <si>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</si>
  <si>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</si>
  <si>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</si>
  <si>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</si>
  <si>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</si>
  <si>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</si>
  <si>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</si>
  <si>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</si>
  <si>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</si>
  <si>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</si>
  <si>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</si>
  <si>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</si>
  <si>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</si>
  <si>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</si>
  <si>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</si>
  <si>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</si>
  <si>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</si>
  <si>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</si>
  <si>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</si>
  <si>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</si>
  <si>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</si>
  <si>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</si>
  <si>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</si>
  <si>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</si>
  <si>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</si>
  <si>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</si>
  <si>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</si>
  <si>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</si>
  <si>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</si>
  <si>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</si>
  <si>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</si>
  <si>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</si>
  <si>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</si>
  <si>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</si>
  <si>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</si>
  <si>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</si>
  <si>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</si>
  <si>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</si>
  <si>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</si>
  <si>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</si>
  <si>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</si>
  <si>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</si>
  <si>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</si>
  <si>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</si>
  <si>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</si>
  <si>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</si>
  <si>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</si>
  <si>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</si>
  <si>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</si>
  <si>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</si>
  <si>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</si>
  <si>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</si>
  <si>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</si>
  <si>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</si>
  <si>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</si>
  <si>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</si>
  <si>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</si>
  <si>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</si>
  <si>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</si>
  <si>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</si>
  <si>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</si>
  <si>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</si>
  <si>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</si>
  <si>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</si>
  <si>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</si>
  <si>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</si>
  <si>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</si>
  <si>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</si>
  <si>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</si>
  <si>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</si>
  <si>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</si>
  <si>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</si>
  <si>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</si>
  <si>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</si>
  <si>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</si>
  <si>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</si>
  <si>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</si>
  <si>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</si>
  <si>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</si>
  <si>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</si>
  <si>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</si>
  <si>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</si>
  <si>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</si>
  <si>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</si>
  <si>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</si>
  <si>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</si>
  <si>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</si>
  <si>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</si>
  <si>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</si>
  <si>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</si>
  <si>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</si>
  <si>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</si>
  <si>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</si>
  <si>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</si>
  <si>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</si>
  <si>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</si>
  <si>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</si>
  <si>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</si>
  <si>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</si>
  <si>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</si>
  <si>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</si>
  <si>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</si>
  <si>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</si>
  <si>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</si>
  <si>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</si>
  <si>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</si>
  <si>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</si>
  <si>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</si>
  <si>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</si>
  <si>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</si>
  <si>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</si>
  <si>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</si>
  <si>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</si>
  <si>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</si>
  <si>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</si>
  <si>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</si>
  <si>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</si>
  <si>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</si>
  <si>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</si>
  <si>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</si>
  <si>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</si>
  <si>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</si>
  <si>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</si>
  <si>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</si>
  <si>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</si>
  <si>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</si>
  <si>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</si>
  <si>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</si>
  <si>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</si>
  <si>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</si>
  <si>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</si>
  <si>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</si>
  <si>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</si>
  <si>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</si>
  <si>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</si>
  <si>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</si>
  <si>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</si>
  <si>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</si>
  <si>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</si>
  <si>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</si>
  <si>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</si>
  <si>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</si>
  <si>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</si>
  <si>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</si>
  <si>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</si>
  <si>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</si>
  <si>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</si>
  <si>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</si>
  <si>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</si>
  <si>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</si>
  <si>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</si>
  <si>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</si>
  <si>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</si>
  <si>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</si>
  <si>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</si>
  <si>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</si>
  <si>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</si>
  <si>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</si>
  <si>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</si>
  <si>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</si>
  <si>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</si>
  <si>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</si>
  <si>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</si>
  <si>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</si>
  <si>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</si>
  <si>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</si>
  <si>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</si>
  <si>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</si>
  <si>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</si>
  <si>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</si>
  <si>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</si>
  <si>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</si>
  <si>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</si>
  <si>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</si>
  <si>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</si>
  <si>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</si>
  <si>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</si>
  <si>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</si>
  <si>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</si>
  <si>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</si>
  <si>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</si>
  <si>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</si>
  <si>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</si>
  <si>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</si>
  <si>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</si>
  <si>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</si>
  <si>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</si>
  <si>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</si>
  <si>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</si>
  <si>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</si>
  <si>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</si>
  <si>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</si>
  <si>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</si>
  <si>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</si>
  <si>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</si>
  <si>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</si>
  <si>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</si>
  <si>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</si>
  <si>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</si>
  <si>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</si>
  <si>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</si>
  <si>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</si>
  <si>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</si>
  <si>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</si>
  <si>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</si>
  <si>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</si>
  <si>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</si>
  <si>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</si>
  <si>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</si>
  <si>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</si>
  <si>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</si>
  <si>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</si>
  <si>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</si>
  <si>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</si>
  <si>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</si>
  <si>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</si>
  <si>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</si>
  <si>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</si>
  <si>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</si>
  <si>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</si>
  <si>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</si>
  <si>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</si>
  <si>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</si>
  <si>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</si>
  <si>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</si>
  <si>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</si>
  <si>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</si>
  <si>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</si>
  <si>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</si>
  <si>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</si>
  <si>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</si>
  <si>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</si>
  <si>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</si>
  <si>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</si>
  <si>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</si>
  <si>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</si>
  <si>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</si>
  <si>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</si>
  <si>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</si>
  <si>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</si>
  <si>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</si>
  <si>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</si>
  <si>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</si>
  <si>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</si>
  <si>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</si>
  <si>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</si>
  <si>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</si>
  <si>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</si>
  <si>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</si>
  <si>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</si>
  <si>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</si>
  <si>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</si>
  <si>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</si>
  <si>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</si>
  <si>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</si>
  <si>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</si>
  <si>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</si>
  <si>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</si>
  <si>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</si>
  <si>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</si>
  <si>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</si>
  <si>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</si>
  <si>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</si>
  <si>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</si>
  <si>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</si>
  <si>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</si>
  <si>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</si>
  <si>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</si>
  <si>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</si>
  <si>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</si>
  <si>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</si>
  <si>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</si>
  <si>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</si>
  <si>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</si>
  <si>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</si>
  <si>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</si>
  <si>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</si>
  <si>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</si>
  <si>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</si>
  <si>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</si>
  <si>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</si>
  <si>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</si>
  <si>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</si>
  <si>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</si>
  <si>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</si>
  <si>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</si>
  <si>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</si>
  <si>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</si>
  <si>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</si>
  <si>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</si>
  <si>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</si>
  <si>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</si>
  <si>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</si>
  <si>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</si>
  <si>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</si>
  <si>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</si>
  <si>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</si>
  <si>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</si>
  <si>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</si>
  <si>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</si>
  <si>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</si>
  <si>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</si>
  <si>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</si>
  <si>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</si>
  <si>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</si>
  <si>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</si>
  <si>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</si>
  <si>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</si>
  <si>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</si>
  <si>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</si>
  <si>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</si>
  <si>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</si>
  <si>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</si>
  <si>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</si>
  <si>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</si>
  <si>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</si>
  <si>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</si>
  <si>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</si>
  <si>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</si>
  <si>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</si>
  <si>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</si>
  <si>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</si>
  <si>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</si>
  <si>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</si>
  <si>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</si>
  <si>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</si>
  <si>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</si>
  <si>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</si>
  <si>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</si>
  <si>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</si>
  <si>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</si>
  <si>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</si>
  <si>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</si>
  <si>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</si>
  <si>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</si>
  <si>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</si>
  <si>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</si>
  <si>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</si>
  <si>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</si>
  <si>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</si>
  <si>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</si>
  <si>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</si>
  <si>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</si>
  <si>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</si>
  <si>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</si>
  <si>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</si>
  <si>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</si>
  <si>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</si>
  <si>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</si>
  <si>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</si>
  <si>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</si>
  <si>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</si>
  <si>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</si>
  <si>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</si>
  <si>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</si>
  <si>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</si>
  <si>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</si>
  <si>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</si>
  <si>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</si>
  <si>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</si>
  <si>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</si>
  <si>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</si>
  <si>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</si>
  <si>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</si>
  <si>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</si>
  <si>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</si>
  <si>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</si>
  <si>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</si>
  <si>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</si>
  <si>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</si>
  <si>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</si>
  <si>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</si>
  <si>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</si>
  <si>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</si>
  <si>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</si>
  <si>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</si>
  <si>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</si>
  <si>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</si>
  <si>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</si>
  <si>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</si>
  <si>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</si>
  <si>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</si>
  <si>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</si>
  <si>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</si>
  <si>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</si>
  <si>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</si>
  <si>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</si>
  <si>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</si>
  <si>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</si>
  <si>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</si>
  <si>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</si>
  <si>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</si>
  <si>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</si>
  <si>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</si>
  <si>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</si>
  <si>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</si>
  <si>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</si>
  <si>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</si>
  <si>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</si>
  <si>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</si>
  <si>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</si>
  <si>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</si>
  <si>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</si>
  <si>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</si>
  <si>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</si>
  <si>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</si>
  <si>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</si>
  <si>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</si>
  <si>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</si>
  <si>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</si>
  <si>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</si>
  <si>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</si>
  <si>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</si>
  <si>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</si>
  <si>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</si>
  <si>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</si>
  <si>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</si>
  <si>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</si>
  <si>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</si>
  <si>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</si>
  <si>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</si>
  <si>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</si>
  <si>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</si>
  <si>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</si>
  <si>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</si>
  <si>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</si>
  <si>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</si>
  <si>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</si>
  <si>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</si>
  <si>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</si>
  <si>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</si>
  <si>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</si>
  <si>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</si>
  <si>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</si>
  <si>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</si>
  <si>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</si>
  <si>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</si>
  <si>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</si>
  <si>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</si>
  <si>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</si>
  <si>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</si>
  <si>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</si>
  <si>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</si>
  <si>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</si>
  <si>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</si>
  <si>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</si>
  <si>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</si>
  <si>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</si>
  <si>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</si>
  <si>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</si>
  <si>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</si>
  <si>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</si>
  <si>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</si>
  <si>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</si>
  <si>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</si>
  <si>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</si>
  <si>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</si>
  <si>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</si>
  <si>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</si>
  <si>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</si>
  <si>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</si>
  <si>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</si>
  <si>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</si>
  <si>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</si>
  <si>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</si>
  <si>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</si>
  <si>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</si>
  <si>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</si>
  <si>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</si>
  <si>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</si>
  <si>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</si>
  <si>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</si>
  <si>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</si>
  <si>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</si>
  <si>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</si>
  <si>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</si>
  <si>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</si>
  <si>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</si>
  <si>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</si>
  <si>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</si>
  <si>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</si>
  <si>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</si>
  <si>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</si>
  <si>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</si>
  <si>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</si>
  <si>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</si>
  <si>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</si>
  <si>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</si>
  <si>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</si>
  <si>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</si>
  <si>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</si>
  <si>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</si>
  <si>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</si>
  <si>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</si>
  <si>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</si>
  <si>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</si>
  <si>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</si>
  <si>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</si>
  <si>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</si>
  <si>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</si>
  <si>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</si>
  <si>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</si>
  <si>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</si>
  <si>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</si>
  <si>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</si>
  <si>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</si>
  <si>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</si>
  <si>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</si>
  <si>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</si>
  <si>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</si>
  <si>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</si>
  <si>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</si>
  <si>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</si>
  <si>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</si>
  <si>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</si>
  <si>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</si>
  <si>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</si>
  <si>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</si>
  <si>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</si>
  <si>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</si>
  <si>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</si>
  <si>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</si>
  <si>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</si>
  <si>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</si>
  <si>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</si>
  <si>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</si>
  <si>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</si>
  <si>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</si>
  <si>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</si>
  <si>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</si>
  <si>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</si>
  <si>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</si>
  <si>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</si>
  <si>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</si>
  <si>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</si>
  <si>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</si>
  <si>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</si>
  <si>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</si>
  <si>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</si>
  <si>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</si>
  <si>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</si>
  <si>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</si>
  <si>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</si>
  <si>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</si>
  <si>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</si>
  <si>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</si>
  <si>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</si>
  <si>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</si>
  <si>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</si>
  <si>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</si>
  <si>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</si>
  <si>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</si>
  <si>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</si>
  <si>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</si>
  <si>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</si>
  <si>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</si>
  <si>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</si>
  <si>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</si>
  <si>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</si>
  <si>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</si>
  <si>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</si>
  <si>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</si>
  <si>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</si>
  <si>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</si>
  <si>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</si>
  <si>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</si>
  <si>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</si>
  <si>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</si>
  <si>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</si>
  <si>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</si>
  <si>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</si>
  <si>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</si>
  <si>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</si>
  <si>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</si>
  <si>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</si>
  <si>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</si>
  <si>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</si>
  <si>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</si>
  <si>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</si>
  <si>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</si>
  <si>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</si>
  <si>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</si>
  <si>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</si>
  <si>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</si>
  <si>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</si>
  <si>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</si>
  <si>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</si>
  <si>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</si>
  <si>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</si>
  <si>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</si>
  <si>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</si>
  <si>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</si>
  <si>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</si>
  <si>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</si>
  <si>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</si>
  <si>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</si>
  <si>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</si>
  <si>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</si>
  <si>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</si>
  <si>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</si>
  <si>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</si>
  <si>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</si>
  <si>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</si>
  <si>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</si>
  <si>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</si>
  <si>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</si>
  <si>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</si>
  <si>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</si>
  <si>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</si>
  <si>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</si>
  <si>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</si>
  <si>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</si>
  <si>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</si>
  <si>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</si>
  <si>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</si>
  <si>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</si>
  <si>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</si>
  <si>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</si>
  <si>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</si>
  <si>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</si>
  <si>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</si>
  <si>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</si>
  <si>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</si>
  <si>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</si>
  <si>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</si>
  <si>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</si>
  <si>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</si>
  <si>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</si>
  <si>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</si>
  <si>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</si>
  <si>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</si>
  <si>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</si>
  <si>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</si>
  <si>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</si>
  <si>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</si>
  <si>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</si>
  <si>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</si>
  <si>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</si>
  <si>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</si>
  <si>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</si>
  <si>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</si>
  <si>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</si>
  <si>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</si>
  <si>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</si>
  <si>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</si>
  <si>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</si>
  <si>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</si>
  <si>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</si>
  <si>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</si>
  <si>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</si>
  <si>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</si>
  <si>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</si>
  <si>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</si>
  <si>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</si>
  <si>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</si>
  <si>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</si>
  <si>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</si>
  <si>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</si>
  <si>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</si>
  <si>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</si>
  <si>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</si>
  <si>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</si>
  <si>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</si>
  <si>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</si>
  <si>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</si>
  <si>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</si>
  <si>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</si>
  <si>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</si>
  <si>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</si>
  <si>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</si>
  <si>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</si>
  <si>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</si>
  <si>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</si>
  <si>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</si>
  <si>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</si>
  <si>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</si>
  <si>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</si>
  <si>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</si>
  <si>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</si>
  <si>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</si>
  <si>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</si>
  <si>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</si>
  <si>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</si>
  <si>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</si>
  <si>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</si>
  <si>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</si>
  <si>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</si>
  <si>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</si>
  <si>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</si>
  <si>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</si>
  <si>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</si>
  <si>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</si>
  <si>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</si>
  <si>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</si>
  <si>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</si>
  <si>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</si>
  <si>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</si>
  <si>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</si>
  <si>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</si>
  <si>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</si>
  <si>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</si>
  <si>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</si>
  <si>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</si>
  <si>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</si>
  <si>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</si>
  <si>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</si>
  <si>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</si>
  <si>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</si>
  <si>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</si>
  <si>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</si>
  <si>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</si>
  <si>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</si>
  <si>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</si>
  <si>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</si>
  <si>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</si>
  <si>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</si>
  <si>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</si>
  <si>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</si>
  <si>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</si>
  <si>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</si>
  <si>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</si>
  <si>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</si>
  <si>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</si>
  <si>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</si>
  <si>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</si>
  <si>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</si>
  <si>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</si>
  <si>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</si>
  <si>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</si>
  <si>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</si>
  <si>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</si>
  <si>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</si>
  <si>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</si>
  <si>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</si>
  <si>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</si>
  <si>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</si>
  <si>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</si>
  <si>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</si>
  <si>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</si>
  <si>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</si>
  <si>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</si>
  <si>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</si>
  <si>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</si>
  <si>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</si>
  <si>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</si>
  <si>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</si>
  <si>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</si>
  <si>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</si>
  <si>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</si>
  <si>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</si>
  <si>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</si>
  <si>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</si>
  <si>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</si>
  <si>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</si>
  <si>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</si>
  <si>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</si>
  <si>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</si>
  <si>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</si>
  <si>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</si>
  <si>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</si>
  <si>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</si>
  <si>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</si>
  <si>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</si>
  <si>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</si>
  <si>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</si>
  <si>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</si>
  <si>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</si>
  <si>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</si>
  <si>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</si>
  <si>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</si>
  <si>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</si>
  <si>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</si>
  <si>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</si>
  <si>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</si>
  <si>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</si>
  <si>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</si>
  <si>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</si>
  <si>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</si>
  <si>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</si>
  <si>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</si>
  <si>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</si>
  <si>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</si>
  <si>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</si>
  <si>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</si>
  <si>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</si>
  <si>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</si>
  <si>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</si>
  <si>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</si>
  <si>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</si>
  <si>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</si>
  <si>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</si>
  <si>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</si>
  <si>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</si>
  <si>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</si>
  <si>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</si>
  <si>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</si>
  <si>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</si>
  <si>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</si>
  <si>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</si>
  <si>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</si>
  <si>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</si>
  <si>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</si>
  <si>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</si>
  <si>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</si>
  <si>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</si>
  <si>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</si>
  <si>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</si>
  <si>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</si>
  <si>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</si>
  <si>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</si>
  <si>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</si>
  <si>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</si>
  <si>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</si>
  <si>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</si>
  <si>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</si>
  <si>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</si>
  <si>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</si>
  <si>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</si>
  <si>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</si>
  <si>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</si>
  <si>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</si>
  <si>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</si>
  <si>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</si>
  <si>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</si>
  <si>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</si>
  <si>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</si>
  <si>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</si>
  <si>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</si>
  <si>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</si>
  <si>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</si>
  <si>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</si>
  <si>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</si>
  <si>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</si>
  <si>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</si>
  <si>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</si>
  <si>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</si>
  <si>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</si>
  <si>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</si>
  <si>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</si>
  <si>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</si>
  <si>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</si>
  <si>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</si>
  <si>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</si>
  <si>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</si>
  <si>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</si>
  <si>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</si>
  <si>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</si>
  <si>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</si>
  <si>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</si>
  <si>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</si>
  <si>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</si>
  <si>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</si>
  <si>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</si>
  <si>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</si>
  <si>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</si>
  <si>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</si>
  <si>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</si>
  <si>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</si>
  <si>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</si>
  <si>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</si>
  <si>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</si>
  <si>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</si>
  <si>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</si>
  <si>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</si>
  <si>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</si>
  <si>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</si>
  <si>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</si>
  <si>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</si>
  <si>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</si>
  <si>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</si>
  <si>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</si>
  <si>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</si>
  <si>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</si>
  <si>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</si>
  <si>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</si>
  <si>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</si>
  <si>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</si>
  <si>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</si>
  <si>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</si>
  <si>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</si>
  <si>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</si>
  <si>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</si>
  <si>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</si>
  <si>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</si>
  <si>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</si>
  <si>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</si>
  <si>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</si>
  <si>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</si>
  <si>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</si>
  <si>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</si>
  <si>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</si>
  <si>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</si>
  <si>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</si>
  <si>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</si>
  <si>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</si>
  <si>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</si>
  <si>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</si>
  <si>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</si>
  <si>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</si>
  <si>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</si>
  <si>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</si>
  <si>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</si>
  <si>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</si>
  <si>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</si>
  <si>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</si>
  <si>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</si>
  <si>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</si>
  <si>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</si>
  <si>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</si>
  <si>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</si>
  <si>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</si>
  <si>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</si>
  <si>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</si>
  <si>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</si>
  <si>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</si>
  <si>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</si>
  <si>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</si>
  <si>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</si>
  <si>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</si>
  <si>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</si>
  <si>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</si>
  <si>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</si>
  <si>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</si>
  <si>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</si>
  <si>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</si>
  <si>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</si>
  <si>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</si>
  <si>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</si>
  <si>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</si>
  <si>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</si>
  <si>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</si>
  <si>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</si>
  <si>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</si>
  <si>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</si>
  <si>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</si>
  <si>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</si>
  <si>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</si>
  <si>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</si>
  <si>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</si>
  <si>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</si>
  <si>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</si>
  <si>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</si>
  <si>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</si>
  <si>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</si>
  <si>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</si>
  <si>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</si>
  <si>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</si>
  <si>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</si>
  <si>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</si>
  <si>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</si>
  <si>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</si>
  <si>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</si>
  <si>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</si>
  <si>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</si>
  <si>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</si>
  <si>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</si>
  <si>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</si>
  <si>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</si>
  <si>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</si>
  <si>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</si>
  <si>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</si>
  <si>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</si>
  <si>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</si>
  <si>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</si>
  <si>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</si>
  <si>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</si>
  <si>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</si>
  <si>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</si>
  <si>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</si>
  <si>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</si>
  <si>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</si>
  <si>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</si>
  <si>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</si>
  <si>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</si>
  <si>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</si>
  <si>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</si>
  <si>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</si>
  <si>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</si>
  <si>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</si>
  <si>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</si>
  <si>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</si>
  <si>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</si>
  <si>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</si>
  <si>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</si>
  <si>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</si>
  <si>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</si>
  <si>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</si>
  <si>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</si>
  <si>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</si>
  <si>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</si>
  <si>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</si>
  <si>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</si>
  <si>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</si>
  <si>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</si>
  <si>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</si>
  <si>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</si>
  <si>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</si>
  <si>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</si>
  <si>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</si>
  <si>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</si>
  <si>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</si>
  <si>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</si>
  <si>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</si>
  <si>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</si>
  <si>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</si>
  <si>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</si>
  <si>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</si>
  <si>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</si>
  <si>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</si>
  <si>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</si>
  <si>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</si>
  <si>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</si>
  <si>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</si>
  <si>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</si>
  <si>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</si>
  <si>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</si>
  <si>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</si>
  <si>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</si>
  <si>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</si>
  <si>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</si>
  <si>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</si>
  <si>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</si>
  <si>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</si>
  <si>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</si>
  <si>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</si>
  <si>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</si>
  <si>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</si>
  <si>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</si>
  <si>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</si>
  <si>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</si>
  <si>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</si>
  <si>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</si>
  <si>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</si>
  <si>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</si>
  <si>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</si>
  <si>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</si>
  <si>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</si>
  <si>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</si>
  <si>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</si>
  <si>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</si>
  <si>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</si>
  <si>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</si>
  <si>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</si>
  <si>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</si>
  <si>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</si>
  <si>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</si>
  <si>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</si>
  <si>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</si>
  <si>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</si>
  <si>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</si>
  <si>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</si>
  <si>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</si>
  <si>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</si>
  <si>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</si>
  <si>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</si>
  <si>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</si>
  <si>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</si>
  <si>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</si>
  <si>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</si>
  <si>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</si>
  <si>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</si>
  <si>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</si>
  <si>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</si>
  <si>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</si>
  <si>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</si>
  <si>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</si>
  <si>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</si>
  <si>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</si>
  <si>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</si>
  <si>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</si>
  <si>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</si>
  <si>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</si>
  <si>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</si>
  <si>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</si>
  <si>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</si>
  <si>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</si>
  <si>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</si>
  <si>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</si>
  <si>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</si>
  <si>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</si>
  <si>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</si>
  <si>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</si>
  <si>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</si>
  <si>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</si>
  <si>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</si>
  <si>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</si>
  <si>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</si>
  <si>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</si>
  <si>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</si>
  <si>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</si>
  <si>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</si>
  <si>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</si>
  <si>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</si>
  <si>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</si>
  <si>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</si>
  <si>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</si>
  <si>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</si>
  <si>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</si>
  <si>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</si>
  <si>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</si>
  <si>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</si>
  <si>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</si>
  <si>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</si>
  <si>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</si>
  <si>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</si>
  <si>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</si>
  <si>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</si>
  <si>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</si>
  <si>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</si>
  <si>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</si>
  <si>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</si>
  <si>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</si>
  <si>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</si>
  <si>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</si>
  <si>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</si>
  <si>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</si>
  <si>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</si>
  <si>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</si>
  <si>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</si>
  <si>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</si>
  <si>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</si>
  <si>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</si>
  <si>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</si>
  <si>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</si>
  <si>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</si>
  <si>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</si>
  <si>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</si>
  <si>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</si>
  <si>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</si>
  <si>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</si>
  <si>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</si>
  <si>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</si>
  <si>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</si>
  <si>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</si>
  <si>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</si>
  <si>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</si>
  <si>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</si>
  <si>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</si>
  <si>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</si>
  <si>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</si>
  <si>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</si>
  <si>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</si>
  <si>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</si>
  <si>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</si>
  <si>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</si>
  <si>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</si>
  <si>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</si>
  <si>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</si>
  <si>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</si>
  <si>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</si>
  <si>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</si>
  <si>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</si>
  <si>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</si>
  <si>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</si>
  <si>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</si>
  <si>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</si>
  <si>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</si>
  <si>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</si>
  <si>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</si>
  <si>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</si>
  <si>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</si>
  <si>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</si>
  <si>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</si>
  <si>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</si>
  <si>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</si>
  <si>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</si>
  <si>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</si>
  <si>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</si>
  <si>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</si>
  <si>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</si>
  <si>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</si>
  <si>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</si>
  <si>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</si>
  <si>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</si>
  <si>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</si>
  <si>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</si>
  <si>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</si>
  <si>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</si>
  <si>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</si>
  <si>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</si>
  <si>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</si>
  <si>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</si>
  <si>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</si>
  <si>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</si>
  <si>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</si>
  <si>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</si>
  <si>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</si>
  <si>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</si>
  <si>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</si>
  <si>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</si>
  <si>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</si>
  <si>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</si>
  <si>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</si>
  <si>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</si>
  <si>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</si>
  <si>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</si>
  <si>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</si>
  <si>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</si>
  <si>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</si>
  <si>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</si>
  <si>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</si>
  <si>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</si>
  <si>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</si>
  <si>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</si>
  <si>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</si>
  <si>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</si>
  <si>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</si>
  <si>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</si>
  <si>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</si>
  <si>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</si>
  <si>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</si>
  <si>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</si>
  <si>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</si>
  <si>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</si>
  <si>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</si>
  <si>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</si>
  <si>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</si>
  <si>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</si>
  <si>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</si>
  <si>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</si>
  <si>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</si>
  <si>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</si>
  <si>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</si>
  <si>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</si>
  <si>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</si>
  <si>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</si>
  <si>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</si>
  <si>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</si>
  <si>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</si>
  <si>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</si>
  <si>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</si>
  <si>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</si>
  <si>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</si>
  <si>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</si>
  <si>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</si>
  <si>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</si>
  <si>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</si>
  <si>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</si>
  <si>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</si>
  <si>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</si>
  <si>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</si>
  <si>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</si>
  <si>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</si>
  <si>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</si>
  <si>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</si>
  <si>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</si>
  <si>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</si>
  <si>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</si>
  <si>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</si>
  <si>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</si>
  <si>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</si>
  <si>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</si>
  <si>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</si>
  <si>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</si>
  <si>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</si>
  <si>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</si>
  <si>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</si>
  <si>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</si>
  <si>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</si>
  <si>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</si>
  <si>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</si>
  <si>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</si>
  <si>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</si>
  <si>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</si>
  <si>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</si>
  <si>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</si>
  <si>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</si>
  <si>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</si>
  <si>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</si>
  <si>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</si>
  <si>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</si>
  <si>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</si>
  <si>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</si>
  <si>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</si>
  <si>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</si>
  <si>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</si>
  <si>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</si>
  <si>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</si>
  <si>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</si>
  <si>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</si>
  <si>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</si>
  <si>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</si>
  <si>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</si>
  <si>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</si>
  <si>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</si>
  <si>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</si>
  <si>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</si>
  <si>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</si>
  <si>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</si>
  <si>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</si>
  <si>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</si>
  <si>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</si>
  <si>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</si>
  <si>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</si>
  <si>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</si>
  <si>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</si>
  <si>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</si>
  <si>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</si>
  <si>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</si>
  <si>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</si>
  <si>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</si>
  <si>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</si>
  <si>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</si>
  <si>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</si>
  <si>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</si>
  <si>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</si>
  <si>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</si>
  <si>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</si>
  <si>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</si>
  <si>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</si>
  <si>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</si>
  <si>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</si>
  <si>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</si>
  <si>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</si>
  <si>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</si>
  <si>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</si>
  <si>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</si>
  <si>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</si>
  <si>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</si>
  <si>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</si>
  <si>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</si>
  <si>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</si>
  <si>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</si>
  <si>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</si>
  <si>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</si>
  <si>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</si>
  <si>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</si>
  <si>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</si>
  <si>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</si>
  <si>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</si>
  <si>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</si>
  <si>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</si>
  <si>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</si>
  <si>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</si>
  <si>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</si>
  <si>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</si>
  <si>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</si>
  <si>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</si>
  <si>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</si>
  <si>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</si>
  <si>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</si>
  <si>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</si>
  <si>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</si>
  <si>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</si>
  <si>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</si>
  <si>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</si>
  <si>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</si>
  <si>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</si>
  <si>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</si>
  <si>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</si>
  <si>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</si>
  <si>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</si>
  <si>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</si>
  <si>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</si>
  <si>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</si>
  <si>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</si>
  <si>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</si>
  <si>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</si>
  <si>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</si>
  <si>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</si>
  <si>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</si>
  <si>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</si>
  <si>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</si>
  <si>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</si>
  <si>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</si>
  <si>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</si>
  <si>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</si>
  <si>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</si>
  <si>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</si>
  <si>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</si>
  <si>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</si>
  <si>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</si>
  <si>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</si>
  <si>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</si>
  <si>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</si>
  <si>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</si>
  <si>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</si>
  <si>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</si>
  <si>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</si>
  <si>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</si>
  <si>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</si>
  <si>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</si>
  <si>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</si>
  <si>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</si>
  <si>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</si>
  <si>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</si>
  <si>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</si>
  <si>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</si>
  <si>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</si>
  <si>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</si>
  <si>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</si>
  <si>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</si>
  <si>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</si>
  <si>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</si>
  <si>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</si>
  <si>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</si>
  <si>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</si>
  <si>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</si>
  <si>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</si>
  <si>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</si>
  <si>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</si>
  <si>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</si>
  <si>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</si>
  <si>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</si>
  <si>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</si>
  <si>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</si>
  <si>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</si>
  <si>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</si>
  <si>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</si>
  <si>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</si>
  <si>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</si>
  <si>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</si>
  <si>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</si>
  <si>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</si>
  <si>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</si>
  <si>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</si>
  <si>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</si>
  <si>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</si>
  <si>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</si>
  <si>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</si>
  <si>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</si>
  <si>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</si>
  <si>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</si>
  <si>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</si>
  <si>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</si>
  <si>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</si>
  <si>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</si>
  <si>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</si>
  <si>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</si>
  <si>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</si>
  <si>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</si>
  <si>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</si>
  <si>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</si>
  <si>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</si>
  <si>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</si>
  <si>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</si>
  <si>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</si>
  <si>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</si>
  <si>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</si>
  <si>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</si>
  <si>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</si>
  <si>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</si>
  <si>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</si>
  <si>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</si>
  <si>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</si>
  <si>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</si>
  <si>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</si>
  <si>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</si>
  <si>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</si>
  <si>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</si>
  <si>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</si>
  <si>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</si>
  <si>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</si>
  <si>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</si>
  <si>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</si>
  <si>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</si>
  <si>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</si>
  <si>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</si>
  <si>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</si>
  <si>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</si>
  <si>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</si>
  <si>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</si>
  <si>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</si>
  <si>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</si>
  <si>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</si>
  <si>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</si>
  <si>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</si>
  <si>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</si>
  <si>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</si>
  <si>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</si>
  <si>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</si>
  <si>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</si>
  <si>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</si>
  <si>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</si>
  <si>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</si>
  <si>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</si>
  <si>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</si>
  <si>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</si>
  <si>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</si>
  <si>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</si>
  <si>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</si>
  <si>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</si>
  <si>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</si>
  <si>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</si>
  <si>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</si>
  <si>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</si>
  <si>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</si>
  <si>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</si>
  <si>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</si>
  <si>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</si>
  <si>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</si>
  <si>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</si>
  <si>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</si>
  <si>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</si>
  <si>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</si>
  <si>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</si>
  <si>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</si>
  <si>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</si>
  <si>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</si>
  <si>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</si>
  <si>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</si>
  <si>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</si>
  <si>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</si>
  <si>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</si>
  <si>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</si>
  <si>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</si>
  <si>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</si>
  <si>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</si>
  <si>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</si>
  <si>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</si>
  <si>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</si>
  <si>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</si>
  <si>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</si>
  <si>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</si>
  <si>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</si>
  <si>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</si>
  <si>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</si>
  <si>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</si>
  <si>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</si>
  <si>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</si>
  <si>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</si>
  <si>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</si>
  <si>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</si>
  <si>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</si>
  <si>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</si>
  <si>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</si>
  <si>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</si>
  <si>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</si>
  <si>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</si>
  <si>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</si>
  <si>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</si>
  <si>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</si>
  <si>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</si>
  <si>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</si>
  <si>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</si>
  <si>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</si>
  <si>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</si>
  <si>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</si>
  <si>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</si>
  <si>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</si>
  <si>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</si>
  <si>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</si>
  <si>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</si>
  <si>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</si>
  <si>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</si>
  <si>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</si>
  <si>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</si>
  <si>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</si>
  <si>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</si>
  <si>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</si>
  <si>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</si>
  <si>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</si>
  <si>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</si>
  <si>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</si>
  <si>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</si>
  <si>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</si>
  <si>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</si>
  <si>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</si>
  <si>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</si>
  <si>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</si>
  <si>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</si>
  <si>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</si>
  <si>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</si>
  <si>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</si>
  <si>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</si>
  <si>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</si>
  <si>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</si>
  <si>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</si>
  <si>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</si>
  <si>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</si>
  <si>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</si>
  <si>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</si>
  <si>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</si>
  <si>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</si>
  <si>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</si>
  <si>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</si>
  <si>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</si>
  <si>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</si>
  <si>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</si>
  <si>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</si>
  <si>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</si>
  <si>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</si>
  <si>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</si>
  <si>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</si>
  <si>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</si>
  <si>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</si>
  <si>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</si>
  <si>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</si>
  <si>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</si>
  <si>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</si>
  <si>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</si>
  <si>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</si>
  <si>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</si>
  <si>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</si>
  <si>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</si>
  <si>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</si>
  <si>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</si>
  <si>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</si>
  <si>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</si>
  <si>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</si>
  <si>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</si>
  <si>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</si>
  <si>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</si>
  <si>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</si>
  <si>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</si>
  <si>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</si>
  <si>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</si>
  <si>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</si>
  <si>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</si>
  <si>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</si>
  <si>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</si>
  <si>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</si>
  <si>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</si>
  <si>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</si>
  <si>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</si>
  <si>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</si>
  <si>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</si>
  <si>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</si>
  <si>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</si>
  <si>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</si>
  <si>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</si>
  <si>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</si>
  <si>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</si>
  <si>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</si>
  <si>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</si>
  <si>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</si>
  <si>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</si>
  <si>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</si>
  <si>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</si>
  <si>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</si>
  <si>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</si>
  <si>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</si>
  <si>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</si>
  <si>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</si>
  <si>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</si>
  <si>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</si>
  <si>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</si>
  <si>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</si>
  <si>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</si>
  <si>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</si>
  <si>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</si>
  <si>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</si>
  <si>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</si>
  <si>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</si>
  <si>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</si>
  <si>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</si>
  <si>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</si>
  <si>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</si>
  <si>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</si>
  <si>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</si>
  <si>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</si>
  <si>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</si>
  <si>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</si>
  <si>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</si>
  <si>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</si>
  <si>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</si>
  <si>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</si>
  <si>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</si>
  <si>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</si>
  <si>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</si>
  <si>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</si>
  <si>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</si>
  <si>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</si>
  <si>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</si>
  <si>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</si>
  <si>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</si>
  <si>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</si>
  <si>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</si>
  <si>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</si>
  <si>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</si>
  <si>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</si>
  <si>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</si>
  <si>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</si>
  <si>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</si>
  <si>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</si>
  <si>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</si>
  <si>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</si>
  <si>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</si>
  <si>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</si>
  <si>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</si>
  <si>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</si>
  <si>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</si>
  <si>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</si>
  <si>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</si>
  <si>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</si>
  <si>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</si>
  <si>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</si>
  <si>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</si>
  <si>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</si>
  <si>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</si>
  <si>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</si>
  <si>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</si>
  <si>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</si>
  <si>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</si>
  <si>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</si>
  <si>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</si>
  <si>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</si>
  <si>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</si>
  <si>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</si>
  <si>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</si>
  <si>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</si>
  <si>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</si>
  <si>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</si>
  <si>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</si>
  <si>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</si>
  <si>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</si>
  <si>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</si>
  <si>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</si>
  <si>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</si>
  <si>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</si>
  <si>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</si>
  <si>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</si>
  <si>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</si>
  <si>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</si>
  <si>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</si>
  <si>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</si>
  <si>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</si>
  <si>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</si>
  <si>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</si>
  <si>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</si>
  <si>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</si>
  <si>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</si>
  <si>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</si>
  <si>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</si>
  <si>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</si>
  <si>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</si>
  <si>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</si>
  <si>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</si>
  <si>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</si>
  <si>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</si>
  <si>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</si>
  <si>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</si>
  <si>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</si>
  <si>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</si>
  <si>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</si>
  <si>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</si>
  <si>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</si>
  <si>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</si>
  <si>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</si>
  <si>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</si>
  <si>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</si>
  <si>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</si>
  <si>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</si>
  <si>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</si>
  <si>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</si>
  <si>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</si>
  <si>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</si>
  <si>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</si>
  <si>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</si>
  <si>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</si>
  <si>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</si>
  <si>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</si>
  <si>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</si>
  <si>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</si>
  <si>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</si>
  <si>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</si>
  <si>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</si>
  <si>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</si>
  <si>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</si>
  <si>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</si>
  <si>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</si>
  <si>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</si>
  <si>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</si>
  <si>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</si>
  <si>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</si>
  <si>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</si>
  <si>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</si>
  <si>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</si>
  <si>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</si>
  <si>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</si>
  <si>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</si>
  <si>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</si>
  <si>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</si>
  <si>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</si>
  <si>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</si>
  <si>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</si>
  <si>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</si>
  <si>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</si>
  <si>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</si>
  <si>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</si>
  <si>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</si>
  <si>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</si>
  <si>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</si>
  <si>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</si>
  <si>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</si>
  <si>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</si>
  <si>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</si>
  <si>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</si>
  <si>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</si>
  <si>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</si>
  <si>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</si>
  <si>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</si>
  <si>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</si>
  <si>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</si>
  <si>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</si>
  <si>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</si>
  <si>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</si>
  <si>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</si>
  <si>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</si>
  <si>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</si>
  <si>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</si>
  <si>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</si>
  <si>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</si>
  <si>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</si>
  <si>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</si>
  <si>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</si>
  <si>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</si>
  <si>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</si>
  <si>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</si>
  <si>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</si>
  <si>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</si>
  <si>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</si>
  <si>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</si>
  <si>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</si>
  <si>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</si>
  <si>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</si>
  <si>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</si>
  <si>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</si>
  <si>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</si>
  <si>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</si>
  <si>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</si>
  <si>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</si>
  <si>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</si>
  <si>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</si>
  <si>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</si>
  <si>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</si>
  <si>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</si>
  <si>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</si>
  <si>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</si>
  <si>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</si>
  <si>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</si>
  <si>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</si>
  <si>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</si>
  <si>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</si>
  <si>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</si>
  <si>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</si>
  <si>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</si>
  <si>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</si>
  <si>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</si>
  <si>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</si>
  <si>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</si>
  <si>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</si>
  <si>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</si>
  <si>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</si>
  <si>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</si>
  <si>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</si>
  <si>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</si>
  <si>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</si>
  <si>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</si>
  <si>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</si>
  <si>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</si>
  <si>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</si>
  <si>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</si>
  <si>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</si>
  <si>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</si>
  <si>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</si>
  <si>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</si>
  <si>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</si>
  <si>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</si>
  <si>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</si>
  <si>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</si>
  <si>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</si>
  <si>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</si>
  <si>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</si>
  <si>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</si>
  <si>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</si>
  <si>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</si>
  <si>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</si>
  <si>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</si>
  <si>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</si>
  <si>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</si>
  <si>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</si>
  <si>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</si>
  <si>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</si>
  <si>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</si>
  <si>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</si>
  <si>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</si>
  <si>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</si>
  <si>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</si>
  <si>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</si>
  <si>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</si>
  <si>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</si>
  <si>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</si>
  <si>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</si>
  <si>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</si>
  <si>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</si>
  <si>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</si>
  <si>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</si>
  <si>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</si>
  <si>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</si>
  <si>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</si>
  <si>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</si>
  <si>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</si>
  <si>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</si>
  <si>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</si>
  <si>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</si>
  <si>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</si>
  <si>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</si>
  <si>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</si>
  <si>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</si>
  <si>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</si>
  <si>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</si>
  <si>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</si>
  <si>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</si>
  <si>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</si>
  <si>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</si>
  <si>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</si>
  <si>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</si>
  <si>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</si>
  <si>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</si>
  <si>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</si>
  <si>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</si>
  <si>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</si>
  <si>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</si>
  <si>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</si>
  <si>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</si>
  <si>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</si>
  <si>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</si>
  <si>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</si>
  <si>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</si>
  <si>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</si>
  <si>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</si>
  <si>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</si>
  <si>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</si>
  <si>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</si>
  <si>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</si>
  <si>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</si>
  <si>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</si>
  <si>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</si>
  <si>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</si>
  <si>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</si>
  <si>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</si>
  <si>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</si>
  <si>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</si>
  <si>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</si>
  <si>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</si>
  <si>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</si>
  <si>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</si>
  <si>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</si>
  <si>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</si>
  <si>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</si>
  <si>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</si>
  <si>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</si>
  <si>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</si>
  <si>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</si>
  <si>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</si>
  <si>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</si>
  <si>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</si>
  <si>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</si>
  <si>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</si>
  <si>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</si>
  <si>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</si>
  <si>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</si>
  <si>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</si>
  <si>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</si>
  <si>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</si>
  <si>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</si>
  <si>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</si>
  <si>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</si>
  <si>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</si>
  <si>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</si>
  <si>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</si>
  <si>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</si>
  <si>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</si>
  <si>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</si>
  <si>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</si>
  <si>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</si>
  <si>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</si>
  <si>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</si>
  <si>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</si>
  <si>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</si>
  <si>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</si>
  <si>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</si>
  <si>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</si>
  <si>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</si>
  <si>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</si>
  <si>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</si>
  <si>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</si>
  <si>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</si>
  <si>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</si>
  <si>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</si>
  <si>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</si>
  <si>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</si>
  <si>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</si>
  <si>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</si>
  <si>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</si>
  <si>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</si>
  <si>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</si>
  <si>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</si>
  <si>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</si>
  <si>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</si>
  <si>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</si>
  <si>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</si>
  <si>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</si>
  <si>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</si>
  <si>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</si>
  <si>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</si>
  <si>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</si>
  <si>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</si>
  <si>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</si>
  <si>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</si>
  <si>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</si>
  <si>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</si>
  <si>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</si>
  <si>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</si>
  <si>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</si>
  <si>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</si>
  <si>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</si>
  <si>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</si>
  <si>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</si>
  <si>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</si>
  <si>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</si>
  <si>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</si>
  <si>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</si>
  <si>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</si>
  <si>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</si>
  <si>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</si>
  <si>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</si>
  <si>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</si>
  <si>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</si>
  <si>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</si>
  <si>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</si>
  <si>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</si>
  <si>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</si>
  <si>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</si>
  <si>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</si>
  <si>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</si>
  <si>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</si>
  <si>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</si>
  <si>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</si>
  <si>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</si>
  <si>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</si>
  <si>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</si>
  <si>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</si>
  <si>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</si>
  <si>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</si>
  <si>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</si>
  <si>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</si>
  <si>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</si>
  <si>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</si>
  <si>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</si>
  <si>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</si>
  <si>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</si>
  <si>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</si>
  <si>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</si>
  <si>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</si>
  <si>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</si>
  <si>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</si>
  <si>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</si>
  <si>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</si>
  <si>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</si>
  <si>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</si>
  <si>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</si>
  <si>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</si>
  <si>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</si>
  <si>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</si>
  <si>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</si>
  <si>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</si>
  <si>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</si>
  <si>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</si>
  <si>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</si>
  <si>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</si>
  <si>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</si>
  <si>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</si>
  <si>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</si>
  <si>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</si>
  <si>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</si>
  <si>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</si>
  <si>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</si>
  <si>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</si>
  <si>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</si>
  <si>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</si>
  <si>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</si>
  <si>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</si>
  <si>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</si>
  <si>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</si>
  <si>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</si>
  <si>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</si>
  <si>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</si>
  <si>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</si>
  <si>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</si>
  <si>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</si>
  <si>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</si>
  <si>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</si>
  <si>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</si>
  <si>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</si>
  <si>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</si>
  <si>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</si>
  <si>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</si>
  <si>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</si>
  <si>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</si>
  <si>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</si>
  <si>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</si>
  <si>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</si>
  <si>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</si>
  <si>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</si>
  <si>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</si>
  <si>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</si>
  <si>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</si>
  <si>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</si>
  <si>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</si>
  <si>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</si>
  <si>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</si>
  <si>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</si>
  <si>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</si>
  <si>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</si>
  <si>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</si>
  <si>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</si>
  <si>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</si>
  <si>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</si>
  <si>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</si>
  <si>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</si>
  <si>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</si>
  <si>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</si>
  <si>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</si>
  <si>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</si>
  <si>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</si>
  <si>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</si>
  <si>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</si>
  <si>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</si>
  <si>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</si>
  <si>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</si>
  <si>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</si>
  <si>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</si>
  <si>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</si>
  <si>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</si>
  <si>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</si>
  <si>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</si>
  <si>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</si>
  <si>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</si>
  <si>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</si>
  <si>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</si>
  <si>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</si>
  <si>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</si>
  <si>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</si>
  <si>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</si>
  <si>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</si>
  <si>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</si>
  <si>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</si>
  <si>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</si>
  <si>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</si>
  <si>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</si>
  <si>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</si>
  <si>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</si>
  <si>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</si>
  <si>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</si>
  <si>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</si>
  <si>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</si>
  <si>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</si>
  <si>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</si>
  <si>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</si>
  <si>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</si>
  <si>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</si>
  <si>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</si>
  <si>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</si>
  <si>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</si>
  <si>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</si>
  <si>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</si>
  <si>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</si>
  <si>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</si>
  <si>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</si>
  <si>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</si>
  <si>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</si>
  <si>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</si>
  <si>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</si>
  <si>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</si>
  <si>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</si>
  <si>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</si>
  <si>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</si>
  <si>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</si>
  <si>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</si>
  <si>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</si>
  <si>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</si>
  <si>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</si>
  <si>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</si>
  <si>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</si>
  <si>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</si>
  <si>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</si>
  <si>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</si>
  <si>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</si>
  <si>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</si>
  <si>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</si>
  <si>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</si>
  <si>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</si>
  <si>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</si>
  <si>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</si>
  <si>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</si>
  <si>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</si>
  <si>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</si>
  <si>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</si>
  <si>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</si>
  <si>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</si>
  <si>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</si>
  <si>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</si>
  <si>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</si>
  <si>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</si>
  <si>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</si>
  <si>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</si>
  <si>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</si>
  <si>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</si>
  <si>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</si>
  <si>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</si>
  <si>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</si>
  <si>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</si>
  <si>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</si>
  <si>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</si>
  <si>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</si>
  <si>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</si>
  <si>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</si>
  <si>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</si>
  <si>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</si>
  <si>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</si>
  <si>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</si>
  <si>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</si>
  <si>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</si>
  <si>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</si>
  <si>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</si>
  <si>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</si>
  <si>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</si>
  <si>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</si>
  <si>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</si>
  <si>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</si>
  <si>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</si>
  <si>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</si>
  <si>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</si>
  <si>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</si>
  <si>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</si>
  <si>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</si>
  <si>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</si>
  <si>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</si>
  <si>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</si>
  <si>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</si>
  <si>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</si>
  <si>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</si>
  <si>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</si>
  <si>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</si>
  <si>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</si>
  <si>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</si>
  <si>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</si>
  <si>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</si>
  <si>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</si>
  <si>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</si>
  <si>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</si>
  <si>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</si>
  <si>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</si>
  <si>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</si>
  <si>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</si>
  <si>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</si>
  <si>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</si>
  <si>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</si>
  <si>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</si>
  <si>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</si>
  <si>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</si>
  <si>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</si>
  <si>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</si>
  <si>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</si>
  <si>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</si>
  <si>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</si>
  <si>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</si>
  <si>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</si>
  <si>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</si>
  <si>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</si>
  <si>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</si>
  <si>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</si>
  <si>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</si>
  <si>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</si>
  <si>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</si>
  <si>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</si>
  <si>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</si>
  <si>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</si>
  <si>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</si>
  <si>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</si>
  <si>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</si>
  <si>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</si>
  <si>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</si>
  <si>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</si>
  <si>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</si>
  <si>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</si>
  <si>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</si>
  <si>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</si>
  <si>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</si>
  <si>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</si>
  <si>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</si>
  <si>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</si>
  <si>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</si>
  <si>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</si>
  <si>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</si>
  <si>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</si>
  <si>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</si>
  <si>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</si>
  <si>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</si>
  <si>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</si>
  <si>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</si>
  <si>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</si>
  <si>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</si>
  <si>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</si>
  <si>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</si>
  <si>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</si>
  <si>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</si>
  <si>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</si>
  <si>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</si>
  <si>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</si>
  <si>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</si>
  <si>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</si>
  <si>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</si>
  <si>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</si>
  <si>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</si>
  <si>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</si>
  <si>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</si>
  <si>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</si>
  <si>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</si>
  <si>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</si>
  <si>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</si>
  <si>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</si>
  <si>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</si>
  <si>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</si>
  <si>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</si>
  <si>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</si>
  <si>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</si>
  <si>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</si>
  <si>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</si>
  <si>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</si>
  <si>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</si>
  <si>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</si>
  <si>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</si>
  <si>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</si>
  <si>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</si>
  <si>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</si>
  <si>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</si>
  <si>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</si>
  <si>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</si>
  <si>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</si>
  <si>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</si>
  <si>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</si>
  <si>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</si>
  <si>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</si>
  <si>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</si>
  <si>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</si>
  <si>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</si>
  <si>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</si>
  <si>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</si>
  <si>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</si>
  <si>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</si>
  <si>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</si>
  <si>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</si>
  <si>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</si>
  <si>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</si>
  <si>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</si>
  <si>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</si>
  <si>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</si>
  <si>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</si>
  <si>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</si>
  <si>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</si>
  <si>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</si>
  <si>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</si>
  <si>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</si>
  <si>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</si>
  <si>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</si>
  <si>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</si>
  <si>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</si>
  <si>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</si>
  <si>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</si>
  <si>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</si>
  <si>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</si>
  <si>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</si>
  <si>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</si>
  <si>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</si>
  <si>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</si>
  <si>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</si>
  <si>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</si>
  <si>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</si>
  <si>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</si>
  <si>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</si>
  <si>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</si>
  <si>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</si>
  <si>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</si>
  <si>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</si>
  <si>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</si>
  <si>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</si>
  <si>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</si>
  <si>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</si>
  <si>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</si>
  <si>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</si>
  <si>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</si>
  <si>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</si>
  <si>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</si>
  <si>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</si>
  <si>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</si>
  <si>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</si>
  <si>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</si>
  <si>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</si>
  <si>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</si>
  <si>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</si>
  <si>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</si>
  <si>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</si>
  <si>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</si>
  <si>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</si>
  <si>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</si>
  <si>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</si>
  <si>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</si>
  <si>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</si>
  <si>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</si>
  <si>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</si>
  <si>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</si>
  <si>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</si>
  <si>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</si>
  <si>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</si>
  <si>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</si>
  <si>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</si>
  <si>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</si>
  <si>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</si>
  <si>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</si>
  <si>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</si>
  <si>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</si>
  <si>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</si>
  <si>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</si>
  <si>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</si>
  <si>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</si>
  <si>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</si>
  <si>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</si>
  <si>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</si>
  <si>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</si>
  <si>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</si>
  <si>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</si>
  <si>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</si>
  <si>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</si>
  <si>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</si>
  <si>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</si>
  <si>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</si>
  <si>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</si>
  <si>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</si>
  <si>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</si>
  <si>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</si>
  <si>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</si>
  <si>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</si>
  <si>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</si>
  <si>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</si>
  <si>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</si>
  <si>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</si>
  <si>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</si>
  <si>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</si>
  <si>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</si>
  <si>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</si>
  <si>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</si>
  <si>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</si>
  <si>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</si>
  <si>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</si>
  <si>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</si>
  <si>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</si>
  <si>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</si>
  <si>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</si>
  <si>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</si>
  <si>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</si>
  <si>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</si>
  <si>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</si>
  <si>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</si>
  <si>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</si>
  <si>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</si>
  <si>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</si>
  <si>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</si>
  <si>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</si>
  <si>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</si>
  <si>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</si>
  <si>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</si>
  <si>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</si>
  <si>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</si>
  <si>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</si>
  <si>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</si>
  <si>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</si>
  <si>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</si>
  <si>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</si>
  <si>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</si>
  <si>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</si>
  <si>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</si>
  <si>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</si>
  <si>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</si>
  <si>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</si>
  <si>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</si>
  <si>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</si>
  <si>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</si>
  <si>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</si>
  <si>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</si>
  <si>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</si>
  <si>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</si>
  <si>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</si>
  <si>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</si>
  <si>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</si>
  <si>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</si>
  <si>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</si>
  <si>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</si>
  <si>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</si>
  <si>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</si>
  <si>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</si>
  <si>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</si>
  <si>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</si>
  <si>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</si>
  <si>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</si>
  <si>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</si>
  <si>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</si>
  <si>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</si>
  <si>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</si>
  <si>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</si>
  <si>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</si>
  <si>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</si>
  <si>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</si>
  <si>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</si>
  <si>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</si>
  <si>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</si>
  <si>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</si>
  <si>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</si>
  <si>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</si>
  <si>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</si>
  <si>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</si>
  <si>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</si>
  <si>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</si>
  <si>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</si>
  <si>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</si>
  <si>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</si>
  <si>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</si>
  <si>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</si>
  <si>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</si>
  <si>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</si>
  <si>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</si>
  <si>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</si>
  <si>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</si>
  <si>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</si>
  <si>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</si>
  <si>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</si>
  <si>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</si>
  <si>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</si>
  <si>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</si>
  <si>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</si>
  <si>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</si>
  <si>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</si>
  <si>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</si>
  <si>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</si>
  <si>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</si>
  <si>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</si>
  <si>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</si>
  <si>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</si>
  <si>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</si>
  <si>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</si>
  <si>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</si>
  <si>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</si>
  <si>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</si>
  <si>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</si>
  <si>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</si>
  <si>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</si>
  <si>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</si>
  <si>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</si>
  <si>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</si>
  <si>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</si>
  <si>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</si>
  <si>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</si>
  <si>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</si>
  <si>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</si>
  <si>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</si>
  <si>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</si>
  <si>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</si>
  <si>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</si>
  <si>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</si>
  <si>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</si>
  <si>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</si>
  <si>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</si>
  <si>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</si>
  <si>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</si>
  <si>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</si>
  <si>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</si>
  <si>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</si>
  <si>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</si>
  <si>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</si>
  <si>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</si>
  <si>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</si>
  <si>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</si>
  <si>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</si>
  <si>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</si>
  <si>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</si>
  <si>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</si>
  <si>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</si>
  <si>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</si>
  <si>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</si>
  <si>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</si>
  <si>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</si>
  <si>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</si>
  <si>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</si>
  <si>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</si>
  <si>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</si>
  <si>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</si>
  <si>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</si>
  <si>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</si>
  <si>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</si>
  <si>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</si>
  <si>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</si>
  <si>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</si>
  <si>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</si>
  <si>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</si>
  <si>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</si>
  <si>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</si>
  <si>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</si>
  <si>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</si>
  <si>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</si>
  <si>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</si>
  <si>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</si>
  <si>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</si>
  <si>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</si>
  <si>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</si>
  <si>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</si>
  <si>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</si>
  <si>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</si>
  <si>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</si>
  <si>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</si>
  <si>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</si>
  <si>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</si>
  <si>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</si>
  <si>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</si>
  <si>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</si>
  <si>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</si>
  <si>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</si>
  <si>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</si>
  <si>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</si>
  <si>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</si>
  <si>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</si>
  <si>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</si>
  <si>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</si>
  <si>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</si>
  <si>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</si>
  <si>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</si>
  <si>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</si>
  <si>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</si>
  <si>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</si>
  <si>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</si>
  <si>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</si>
  <si>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</si>
  <si>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</si>
  <si>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</si>
  <si>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</si>
  <si>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</si>
  <si>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</si>
  <si>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</si>
  <si>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</si>
  <si>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</si>
  <si>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</si>
  <si>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</si>
  <si>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</si>
  <si>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</si>
  <si>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</si>
  <si>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</si>
  <si>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</si>
  <si>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</si>
  <si>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</si>
  <si>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</si>
  <si>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</si>
  <si>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</si>
  <si>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</si>
  <si>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</si>
  <si>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</si>
  <si>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</si>
  <si>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</si>
  <si>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</si>
  <si>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</si>
  <si>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</si>
  <si>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</si>
  <si>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</si>
  <si>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</si>
  <si>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</si>
  <si>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</si>
  <si>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</si>
  <si>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</si>
  <si>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</si>
  <si>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</si>
  <si>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</si>
  <si>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</si>
  <si>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</si>
  <si>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</si>
  <si>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</si>
  <si>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</si>
  <si>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</si>
  <si>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</si>
  <si>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</si>
  <si>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</si>
  <si>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</si>
  <si>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</si>
  <si>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</si>
  <si>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</si>
  <si>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</si>
  <si>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</si>
  <si>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</si>
  <si>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</si>
  <si>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</si>
  <si>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</si>
  <si>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</si>
  <si>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</si>
  <si>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</si>
  <si>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</si>
  <si>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</si>
  <si>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</si>
  <si>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</si>
  <si>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</si>
  <si>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</si>
  <si>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</si>
  <si>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</si>
  <si>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</si>
  <si>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</si>
  <si>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</si>
  <si>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</si>
  <si>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</si>
  <si>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</si>
  <si>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</si>
  <si>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</si>
  <si>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</si>
  <si>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</si>
  <si>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</si>
  <si>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</si>
  <si>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</si>
  <si>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</si>
  <si>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</si>
  <si>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</si>
  <si>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</si>
  <si>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</si>
  <si>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</si>
  <si>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</si>
  <si>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</si>
  <si>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</si>
  <si>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</si>
  <si>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</si>
  <si>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</si>
  <si>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</si>
  <si>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</si>
  <si>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</si>
  <si>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</si>
  <si>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</si>
  <si>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</si>
  <si>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</si>
  <si>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</si>
  <si>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</si>
  <si>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</si>
  <si>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</si>
  <si>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</si>
  <si>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</si>
  <si>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</si>
  <si>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</si>
  <si>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</si>
  <si>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</si>
  <si>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</si>
  <si>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</si>
  <si>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</si>
  <si>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</si>
  <si>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</si>
  <si>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</si>
  <si>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</si>
  <si>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</si>
  <si>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</si>
  <si>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</si>
  <si>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</si>
  <si>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</si>
  <si>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</si>
  <si>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</si>
  <si>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</si>
  <si>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</si>
  <si>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</si>
  <si>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</si>
  <si>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</si>
  <si>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</si>
  <si>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</si>
  <si>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</si>
  <si>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</si>
  <si>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</si>
  <si>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</si>
  <si>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</si>
  <si>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</si>
  <si>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</si>
  <si>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</si>
  <si>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</si>
  <si>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</si>
  <si>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</si>
  <si>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</si>
  <si>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</si>
  <si>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</si>
  <si>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</si>
  <si>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</si>
  <si>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</si>
  <si>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</si>
  <si>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</si>
  <si>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</si>
  <si>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</si>
  <si>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</si>
  <si>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</si>
  <si>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</si>
  <si>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</si>
  <si>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</si>
  <si>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</si>
  <si>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</si>
  <si>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</si>
  <si>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</si>
  <si>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</si>
  <si>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</si>
  <si>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</si>
  <si>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</si>
  <si>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</si>
  <si>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</si>
  <si>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</si>
  <si>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</si>
  <si>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</si>
  <si>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</si>
  <si>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</si>
  <si>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</si>
  <si>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</si>
  <si>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</si>
  <si>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</si>
  <si>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</si>
  <si>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</si>
  <si>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</si>
  <si>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</si>
  <si>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</si>
  <si>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</si>
  <si>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</si>
  <si>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</si>
  <si>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</si>
  <si>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</si>
  <si>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</si>
  <si>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</si>
  <si>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</si>
  <si>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</si>
  <si>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</si>
  <si>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</si>
  <si>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</si>
  <si>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</si>
  <si>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</si>
  <si>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</si>
  <si>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</si>
  <si>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</si>
  <si>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</si>
  <si>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</si>
  <si>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</si>
  <si>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</si>
  <si>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</si>
  <si>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</si>
  <si>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</si>
  <si>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</si>
  <si>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</si>
  <si>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</si>
  <si>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</si>
  <si>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</si>
  <si>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</si>
  <si>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</si>
  <si>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</si>
  <si>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</si>
  <si>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</si>
  <si>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</si>
  <si>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</si>
  <si>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</si>
  <si>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</si>
  <si>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</si>
  <si>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</si>
  <si>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</si>
  <si>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</si>
  <si>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</si>
  <si>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</si>
  <si>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</si>
  <si>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</si>
  <si>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</si>
  <si>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</si>
  <si>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</si>
  <si>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</si>
  <si>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</si>
  <si>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</si>
  <si>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</si>
  <si>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</si>
  <si>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</si>
  <si>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</si>
  <si>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</si>
  <si>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</si>
  <si>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</si>
  <si>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</si>
  <si>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</si>
  <si>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</si>
  <si>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</si>
  <si>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</si>
  <si>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</si>
  <si>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</si>
  <si>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</si>
  <si>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</si>
  <si>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</si>
  <si>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</si>
  <si>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</si>
  <si>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</si>
  <si>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</si>
  <si>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</si>
  <si>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</si>
  <si>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</si>
  <si>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</si>
  <si>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</si>
  <si>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</si>
  <si>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</si>
  <si>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</si>
  <si>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</si>
  <si>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</si>
  <si>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</si>
  <si>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</si>
  <si>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</si>
  <si>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</si>
  <si>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</si>
  <si>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</si>
  <si>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</si>
  <si>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</si>
  <si>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</si>
  <si>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</si>
  <si>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</si>
  <si>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</si>
  <si>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</si>
  <si>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</si>
  <si>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</si>
  <si>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</si>
  <si>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</si>
  <si>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</si>
  <si>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</si>
  <si>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</si>
  <si>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</si>
  <si>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</si>
  <si>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</si>
  <si>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</si>
  <si>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</si>
  <si>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</si>
  <si>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</si>
  <si>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</si>
  <si>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</si>
  <si>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</si>
  <si>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</si>
  <si>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</si>
  <si>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</si>
  <si>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</si>
  <si>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</si>
  <si>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</si>
  <si>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</si>
  <si>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</si>
  <si>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</si>
  <si>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</si>
  <si>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</si>
  <si>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</si>
  <si>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</si>
  <si>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</si>
  <si>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</si>
  <si>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</si>
  <si>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</si>
  <si>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</si>
  <si>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</si>
  <si>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</si>
  <si>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</si>
  <si>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</si>
  <si>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</si>
  <si>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</si>
  <si>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</si>
  <si>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</si>
  <si>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</si>
  <si>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</si>
  <si>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</si>
  <si>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</si>
  <si>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</si>
  <si>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</si>
  <si>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</si>
  <si>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</si>
  <si>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</si>
  <si>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</si>
  <si>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</si>
  <si>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</si>
  <si>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</si>
  <si>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</si>
  <si>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</si>
  <si>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</si>
  <si>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</si>
  <si>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</si>
  <si>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</si>
  <si>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</si>
  <si>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</si>
  <si>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</si>
  <si>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</si>
  <si>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</si>
  <si>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</si>
  <si>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</si>
  <si>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</si>
  <si>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</si>
  <si>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</si>
  <si>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</si>
  <si>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</si>
  <si>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</si>
  <si>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</si>
  <si>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</si>
  <si>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</si>
  <si>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</si>
  <si>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</si>
  <si>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</si>
  <si>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</si>
  <si>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</si>
  <si>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</si>
  <si>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</si>
  <si>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</si>
  <si>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</si>
  <si>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</si>
  <si>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</si>
  <si>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</si>
  <si>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</si>
  <si>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</si>
  <si>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</si>
  <si>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</si>
  <si>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</si>
  <si>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</si>
  <si>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</si>
  <si>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</si>
  <si>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</si>
  <si>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</si>
  <si>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</si>
  <si>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</si>
  <si>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</si>
  <si>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</si>
  <si>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</si>
  <si>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</si>
  <si>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</si>
  <si>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</si>
  <si>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</si>
  <si>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</si>
  <si>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</si>
  <si>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</si>
  <si>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</si>
  <si>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</si>
  <si>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</si>
  <si>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</si>
  <si>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</si>
  <si>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</si>
  <si>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</si>
  <si>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</si>
  <si>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</si>
  <si>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</si>
  <si>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</si>
  <si>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</si>
  <si>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</si>
  <si>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</si>
  <si>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</si>
  <si>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</si>
  <si>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</si>
  <si>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</si>
  <si>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</si>
  <si>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</si>
  <si>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</si>
  <si>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</si>
  <si>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</si>
  <si>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</si>
  <si>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</si>
  <si>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</si>
  <si>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</si>
  <si>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</si>
  <si>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</si>
  <si>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</si>
  <si>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</si>
  <si>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</si>
  <si>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</si>
  <si>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</si>
  <si>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</si>
  <si>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</si>
  <si>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</si>
  <si>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</si>
  <si>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</si>
  <si>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</si>
  <si>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</si>
  <si>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</si>
  <si>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</si>
  <si>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</si>
  <si>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</si>
  <si>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</si>
  <si>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</si>
  <si>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</si>
  <si>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</si>
  <si>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</si>
  <si>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</si>
  <si>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</si>
  <si>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</si>
  <si>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</si>
  <si>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</si>
  <si>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</si>
  <si>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</si>
  <si>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</si>
  <si>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</si>
  <si>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</si>
  <si>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</si>
  <si>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</si>
  <si>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</si>
  <si>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</si>
  <si>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</si>
  <si>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</si>
  <si>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</si>
  <si>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</si>
  <si>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</si>
  <si>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</si>
  <si>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</si>
  <si>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</si>
  <si>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</si>
  <si>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</si>
  <si>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</si>
  <si>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</si>
  <si>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</si>
  <si>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</si>
  <si>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</si>
  <si>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</si>
  <si>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</si>
  <si>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</si>
  <si>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</si>
  <si>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</si>
  <si>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</si>
  <si>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</si>
  <si>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</si>
  <si>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</si>
  <si>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</si>
  <si>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</si>
  <si>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</si>
  <si>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</si>
  <si>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</si>
  <si>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</si>
  <si>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</si>
  <si>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</si>
  <si>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</si>
  <si>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</si>
  <si>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</si>
  <si>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</si>
  <si>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</si>
  <si>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</si>
  <si>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</si>
  <si>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</si>
  <si>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</si>
  <si>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</si>
  <si>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</si>
  <si>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</si>
  <si>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</si>
  <si>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</si>
  <si>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</si>
  <si>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</si>
  <si>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</si>
  <si>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</si>
  <si>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</si>
  <si>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</si>
  <si>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</si>
  <si>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</si>
  <si>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</si>
  <si>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</si>
  <si>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</si>
  <si>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</si>
  <si>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</si>
  <si>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</si>
  <si>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</si>
  <si>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</si>
  <si>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</si>
  <si>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</si>
  <si>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</si>
  <si>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</si>
  <si>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</si>
  <si>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</si>
  <si>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</si>
  <si>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</si>
  <si>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</si>
  <si>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</si>
  <si>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</si>
  <si>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</si>
  <si>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</si>
  <si>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</si>
  <si>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</si>
  <si>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</si>
  <si>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</si>
  <si>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</si>
  <si>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</si>
  <si>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</si>
  <si>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</si>
  <si>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</si>
  <si>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</si>
  <si>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</si>
  <si>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</si>
  <si>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</si>
  <si>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</si>
  <si>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</si>
  <si>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</si>
  <si>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</si>
  <si>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</si>
  <si>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</si>
  <si>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</si>
  <si>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</si>
  <si>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</si>
  <si>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</si>
  <si>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</si>
  <si>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</si>
  <si>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</si>
  <si>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</si>
  <si>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</si>
  <si>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</si>
  <si>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</si>
  <si>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</si>
  <si>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</si>
  <si>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</si>
  <si>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</si>
  <si>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</si>
  <si>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</si>
  <si>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</si>
  <si>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</si>
  <si>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</si>
  <si>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</si>
  <si>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</si>
  <si>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</si>
  <si>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</si>
  <si>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</si>
  <si>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</si>
  <si>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</si>
  <si>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</si>
  <si>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</si>
  <si>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</si>
  <si>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</si>
  <si>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</si>
  <si>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</si>
  <si>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</si>
  <si>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</si>
  <si>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</si>
  <si>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</si>
  <si>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</si>
  <si>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</si>
  <si>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</si>
  <si>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</si>
  <si>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</si>
  <si>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</si>
  <si>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</si>
  <si>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</si>
  <si>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</si>
  <si>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</si>
  <si>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</si>
  <si>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</si>
  <si>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</si>
  <si>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</si>
  <si>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</si>
  <si>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</si>
  <si>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</si>
  <si>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</si>
  <si>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</si>
  <si>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</si>
  <si>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</si>
  <si>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</si>
  <si>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</si>
  <si>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</si>
  <si>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</si>
  <si>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</si>
  <si>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</si>
  <si>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</si>
  <si>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</si>
  <si>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</si>
  <si>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</si>
  <si>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</si>
  <si>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</si>
  <si>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</si>
  <si>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</si>
  <si>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</si>
  <si>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</si>
  <si>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</si>
  <si>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</si>
  <si>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</si>
  <si>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</si>
  <si>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</si>
  <si>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</si>
  <si>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</si>
  <si>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</si>
  <si>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</si>
  <si>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</si>
  <si>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</si>
  <si>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</si>
  <si>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</si>
  <si>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</si>
  <si>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</si>
  <si>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</si>
  <si>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</si>
  <si>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</si>
  <si>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</si>
  <si>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</si>
  <si>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</si>
  <si>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</si>
  <si>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</si>
  <si>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</si>
  <si>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</si>
  <si>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</si>
  <si>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</si>
  <si>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</si>
  <si>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</si>
  <si>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</si>
  <si>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</si>
  <si>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</si>
  <si>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</si>
  <si>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</si>
  <si>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</si>
  <si>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</si>
  <si>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</si>
  <si>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</si>
  <si>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</si>
  <si>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</si>
  <si>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</si>
  <si>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</si>
  <si>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</si>
  <si>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</si>
  <si>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</si>
  <si>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</si>
  <si>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</si>
  <si>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</si>
  <si>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</si>
  <si>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</si>
  <si>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</si>
  <si>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</si>
  <si>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Column1</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</si>
  <si>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</si>
  <si>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</si>
  <si>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</si>
  <si>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</si>
  <si>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</si>
  <si>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</si>
  <si>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</si>
  <si>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</si>
  <si>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</si>
  <si>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</si>
  <si>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</si>
  <si>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</si>
  <si>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</si>
  <si>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</si>
  <si>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</si>
  <si>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</si>
  <si>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</si>
  <si>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</si>
  <si>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</si>
  <si>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</si>
  <si>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</si>
  <si>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</si>
  <si>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</si>
  <si>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</si>
  <si>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</si>
  <si>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</si>
  <si>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</si>
  <si>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</si>
  <si>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</si>
  <si>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</si>
  <si>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</si>
  <si>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</si>
  <si>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</si>
  <si>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</si>
  <si>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</si>
  <si>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</si>
  <si>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</si>
  <si>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</si>
  <si>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</si>
  <si>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</si>
  <si>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</si>
  <si>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</si>
  <si>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</si>
  <si>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</si>
  <si>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</si>
  <si>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</si>
  <si>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</si>
  <si>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</si>
  <si>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</si>
  <si>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</si>
  <si>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</si>
  <si>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</si>
  <si>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</si>
  <si>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</si>
  <si>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</si>
  <si>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</si>
  <si>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</si>
  <si>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</si>
  <si>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</si>
  <si>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</si>
  <si>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</si>
  <si>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</si>
  <si>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</si>
  <si>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</si>
  <si>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</si>
  <si>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</si>
  <si>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</si>
  <si>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</si>
  <si>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</si>
  <si>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</si>
  <si>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</si>
  <si>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</si>
  <si>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</si>
  <si>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</si>
  <si>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</si>
  <si>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</si>
  <si>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</si>
  <si>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</si>
  <si>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</si>
  <si>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</si>
  <si>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</si>
  <si>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</si>
  <si>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</si>
  <si>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</si>
  <si>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</si>
  <si>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</si>
  <si>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</si>
  <si>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</si>
  <si>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</si>
  <si>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</si>
  <si>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</si>
  <si>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Pens&amp;Refills</t>
  </si>
  <si>
    <t>GelInkRollerballPens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</si>
  <si>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</si>
  <si>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</si>
  <si>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</si>
  <si>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</si>
  <si>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</si>
  <si>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</si>
  <si>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</si>
  <si>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</si>
  <si>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</si>
  <si>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</si>
  <si>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</si>
  <si>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</si>
  <si>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</si>
  <si>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</si>
  <si>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</si>
  <si>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</si>
  <si>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</si>
  <si>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</si>
  <si>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</si>
  <si>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</si>
  <si>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</si>
  <si>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</si>
  <si>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</si>
  <si>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</si>
  <si>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</si>
  <si>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</si>
  <si>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</si>
  <si>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</si>
  <si>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</si>
  <si>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</si>
  <si>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</si>
  <si>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</si>
  <si>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WireboundNotebooks</t>
  </si>
  <si>
    <t>RechargeableBatteries</t>
  </si>
  <si>
    <t>BluetoothAdapters</t>
  </si>
  <si>
    <t>USBtoUSBAdapters</t>
  </si>
  <si>
    <t>CompleteTripodUnits</t>
  </si>
  <si>
    <t>Notepads&amp;MemoBooks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</si>
  <si>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</si>
  <si>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</si>
  <si>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</si>
  <si>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</si>
  <si>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</si>
  <si>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</si>
  <si>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</si>
  <si>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</si>
  <si>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</si>
  <si>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</si>
  <si>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</si>
  <si>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</si>
  <si>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</si>
  <si>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</si>
  <si>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</si>
  <si>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</si>
  <si>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</si>
  <si>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</si>
  <si>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BottledInk</t>
  </si>
  <si>
    <t>CompositionNotebooks</t>
  </si>
  <si>
    <t>RetractableBallpointPens</t>
  </si>
  <si>
    <t>EthernetCables</t>
  </si>
  <si>
    <t>Components</t>
  </si>
  <si>
    <t>Memory</t>
  </si>
  <si>
    <t>UninterruptedPowerSupplies</t>
  </si>
  <si>
    <t>Cases</t>
  </si>
  <si>
    <t>SecureDigitalCards</t>
  </si>
  <si>
    <t>Flashes&amp;SelfieLights</t>
  </si>
  <si>
    <t>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</si>
  <si>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</si>
  <si>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</si>
  <si>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</si>
  <si>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</si>
  <si>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</si>
  <si>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</si>
  <si>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</si>
  <si>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</si>
  <si>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</si>
  <si>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</si>
  <si>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</si>
  <si>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</si>
  <si>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</si>
  <si>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</si>
  <si>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</si>
  <si>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</si>
  <si>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StickBallpointPens</t>
  </si>
  <si>
    <t>DrawingMaterials</t>
  </si>
  <si>
    <t>DrawingMedia</t>
  </si>
  <si>
    <t>Pencils</t>
  </si>
  <si>
    <t>WoodenPencils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</si>
  <si>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</si>
  <si>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</si>
  <si>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</si>
  <si>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</si>
  <si>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</si>
  <si>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</si>
  <si>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</si>
  <si>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</si>
  <si>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</si>
  <si>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</si>
  <si>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</si>
  <si>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</si>
  <si>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</si>
  <si>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</si>
  <si>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</si>
  <si>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</si>
  <si>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</si>
  <si>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</si>
  <si>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</si>
  <si>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BackgroundSupports</t>
  </si>
  <si>
    <t>Financial&amp;Business</t>
  </si>
  <si>
    <t>PowerAccessories</t>
  </si>
  <si>
    <t>SurgeProtectors</t>
  </si>
  <si>
    <t>Tablets</t>
  </si>
  <si>
    <t>CordManagement</t>
  </si>
  <si>
    <t>TonerCartridges</t>
  </si>
  <si>
    <t>LiquidInkRollerballPens</t>
  </si>
  <si>
    <t>FountainPens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</si>
  <si>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</si>
  <si>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</si>
  <si>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</si>
  <si>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</si>
  <si>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</si>
  <si>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</si>
  <si>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</si>
  <si>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</si>
  <si>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</si>
  <si>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</si>
  <si>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</si>
  <si>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</si>
  <si>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</si>
  <si>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</si>
  <si>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</si>
  <si>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</si>
  <si>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</si>
  <si>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</si>
  <si>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</si>
  <si>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</si>
  <si>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</si>
  <si>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</si>
  <si>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</si>
  <si>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DryIrons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</si>
  <si>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</si>
  <si>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</si>
  <si>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</si>
  <si>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</si>
  <si>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</si>
  <si>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</si>
  <si>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</si>
  <si>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</si>
  <si>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</si>
  <si>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</si>
  <si>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</si>
  <si>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SteamIrons</t>
  </si>
  <si>
    <t>JuicerMixerGrinders</t>
  </si>
  <si>
    <t>Vacuums&amp;FloorCare</t>
  </si>
  <si>
    <t>Vacuums</t>
  </si>
  <si>
    <t>HandheldVacuums</t>
  </si>
  <si>
    <t>EggBoilers</t>
  </si>
  <si>
    <t>SandwichMakers</t>
  </si>
  <si>
    <t>MiniFoodProcessors&amp;Choppers</t>
  </si>
  <si>
    <t>DigitalScales</t>
  </si>
  <si>
    <t>VacuumSealers</t>
  </si>
  <si>
    <t>Fans</t>
  </si>
  <si>
    <t>CeilingFans</t>
  </si>
  <si>
    <t>CanisterVacuums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</si>
  <si>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</si>
  <si>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</si>
  <si>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</si>
  <si>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</si>
  <si>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</si>
  <si>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</si>
  <si>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</si>
  <si>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</si>
  <si>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</si>
  <si>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</si>
  <si>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</si>
  <si>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</si>
  <si>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</si>
  <si>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</si>
  <si>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</si>
  <si>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</si>
  <si>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</si>
  <si>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Wet-DryVacuums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</si>
  <si>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</si>
  <si>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</si>
  <si>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</si>
  <si>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</si>
  <si>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</si>
  <si>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</si>
  <si>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</si>
  <si>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</si>
  <si>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</si>
  <si>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</si>
  <si>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</si>
  <si>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</si>
  <si>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</si>
  <si>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</si>
  <si>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</si>
  <si>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</si>
  <si>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</si>
  <si>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</si>
  <si>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</si>
  <si>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</si>
  <si>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</si>
  <si>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</si>
  <si>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</si>
  <si>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</si>
  <si>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RoboticVacuums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</si>
  <si>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</si>
  <si>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</si>
  <si>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</si>
  <si>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</si>
  <si>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</si>
  <si>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</si>
  <si>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</si>
  <si>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</si>
  <si>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</si>
  <si>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</si>
  <si>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</si>
  <si>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</si>
  <si>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</si>
  <si>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</si>
  <si>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</si>
  <si>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VacuumBags</t>
  </si>
  <si>
    <t>HandheldBags</t>
  </si>
  <si>
    <t>Computer category</t>
  </si>
  <si>
    <t>Accessories category</t>
  </si>
  <si>
    <t>Cable category</t>
  </si>
  <si>
    <t>USB category</t>
  </si>
  <si>
    <t>Column2</t>
  </si>
  <si>
    <t>Grand Total</t>
  </si>
  <si>
    <t>Average of discount_percentage</t>
  </si>
  <si>
    <t>Count of product_name</t>
  </si>
  <si>
    <t>Category</t>
  </si>
  <si>
    <t>2. How many products are listed under each category</t>
  </si>
  <si>
    <t>1. Average discount percentage by product category</t>
  </si>
  <si>
    <t>Count of review_id</t>
  </si>
  <si>
    <t>3. Total number of reviews per category</t>
  </si>
  <si>
    <t>4. Products that have the highest average ratings</t>
  </si>
  <si>
    <t>Average of rating</t>
  </si>
  <si>
    <t>5. Average actual price vs the discounted price by category</t>
  </si>
  <si>
    <t>Sum of discounted_price</t>
  </si>
  <si>
    <t>Average of actual_price</t>
  </si>
  <si>
    <t>Sum of rating_count</t>
  </si>
  <si>
    <t>7. How many products have a discount of 50% or more</t>
  </si>
  <si>
    <t>Total potential revenue= Actual price x rating count</t>
  </si>
  <si>
    <t>Sum of Total potential revenue= Actual price x rating count</t>
  </si>
  <si>
    <t>9. Total potential revenue by category</t>
  </si>
  <si>
    <t>countif</t>
  </si>
  <si>
    <t>if % Discount &gt;=50</t>
  </si>
  <si>
    <t>8. Distribution of product rating</t>
  </si>
  <si>
    <t>10. What is the number of unique products per price range bucket (e.g., ₹500)?</t>
  </si>
  <si>
    <t>Price range bucket</t>
  </si>
  <si>
    <t>11. How does the rating relate to the level of discount?</t>
  </si>
  <si>
    <t>Level of discount</t>
  </si>
  <si>
    <t>13. categories with products having the highest discounts</t>
  </si>
  <si>
    <t>Rating+Rating count</t>
  </si>
  <si>
    <t>Product ID</t>
  </si>
  <si>
    <t>Rating</t>
  </si>
  <si>
    <t>Average of discounted_price</t>
  </si>
  <si>
    <t>14. Identify the top 5 products in terms of rating and number of reviews combined.</t>
  </si>
  <si>
    <t>12. How many products have fewer than 1,000 reviews?</t>
  </si>
  <si>
    <t>₹200–₹500</t>
  </si>
  <si>
    <t>&gt; ₹500</t>
  </si>
  <si>
    <t>&lt; ₹200</t>
  </si>
  <si>
    <t>Sum of Rating+Rating count</t>
  </si>
  <si>
    <t>6. c</t>
  </si>
  <si>
    <t>If rating &lt;1000</t>
  </si>
  <si>
    <t>Sum of If rating &lt;1000</t>
  </si>
  <si>
    <t>Sum of if % Discount &gt;=50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</si>
</sst>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quot;£&quot;#,##0.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7">
    <xf numFmtId="0" fontId="0" fillId="0" borderId="0" xfId="0"/>
    <xf numFmtId="9" fontId="0" fillId="0" borderId="0" xfId="0" applyNumberFormat="1"/>
    <xf numFmtId="3" fontId="0" fillId="0" borderId="0" xfId="0" applyNumberFormat="1"/>
    <xf numFmtId="4" fontId="0" fillId="0" borderId="0" xfId="0" applyNumberFormat="1"/>
    <xf numFmtId="165" fontId="0" fillId="0" borderId="0" xfId="42" applyNumberFormat="1" applyFont="1"/>
    <xf numFmtId="0" fontId="0" fillId="0" borderId="0" xfId="0" pivotButton="1"/>
    <xf numFmtId="0" fontId="0" fillId="0" borderId="0" xfId="0" applyAlignment="1">
      <alignment horizontal="left"/>
    </xf>
    <xf numFmtId="0" fontId="0" fillId="0" borderId="0" xfId="0" pivotButton="1" applyAlignment="1">
      <alignment wrapText="1"/>
    </xf>
    <xf numFmtId="0" fontId="0" fillId="0" borderId="0" xfId="0" applyAlignment="1">
      <alignment wrapText="1"/>
    </xf>
    <xf numFmtId="0" fontId="0" fillId="0" borderId="0" xfId="0" applyAlignment="1">
      <alignment horizontal="left" wrapText="1"/>
    </xf>
    <xf numFmtId="165" fontId="0" fillId="0" borderId="0" xfId="0" applyNumberFormat="1"/>
    <xf numFmtId="166" fontId="0" fillId="0" borderId="0" xfId="0" applyNumberFormat="1"/>
    <xf numFmtId="10" fontId="0" fillId="0" borderId="0" xfId="0" applyNumberFormat="1"/>
    <xf numFmtId="164" fontId="0" fillId="0" borderId="0" xfId="42" applyFont="1"/>
    <xf numFmtId="165" fontId="0" fillId="0" borderId="0" xfId="0" applyNumberFormat="1" applyAlignment="1">
      <alignment wrapText="1"/>
    </xf>
    <xf numFmtId="1"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2"/>
        <color theme="1"/>
        <name val="Aptos Narrow"/>
        <family val="2"/>
        <scheme val="minor"/>
      </font>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font>
        <b val="0"/>
        <i val="0"/>
        <strike val="0"/>
        <condense val="0"/>
        <extend val="0"/>
        <outline val="0"/>
        <shadow val="0"/>
        <u val="none"/>
        <vertAlign val="baseline"/>
        <sz val="12"/>
        <color theme="1"/>
        <name val="Aptos Narrow"/>
        <family val="2"/>
        <scheme val="minor"/>
      </font>
      <numFmt numFmtId="165" formatCode="_(* #,##0_);_(* \(#,##0\);_(* &quot;-&quot;??_);_(@_)"/>
    </dxf>
    <dxf>
      <numFmt numFmtId="13" formatCode="0%"/>
    </dxf>
    <dxf>
      <numFmt numFmtId="0" formatCode="General"/>
    </dxf>
    <dxf>
      <numFmt numFmtId="1" formatCode="0"/>
    </dxf>
    <dxf>
      <numFmt numFmtId="14" formatCode="0.00%"/>
    </dxf>
    <dxf>
      <numFmt numFmtId="0" formatCode="General"/>
    </dxf>
    <dxf>
      <numFmt numFmtId="166" formatCode="&quot;£&quot;#,##0.00"/>
    </dxf>
    <dxf>
      <numFmt numFmtId="166" formatCode="&quot;£&quot;#,##0.00"/>
    </dxf>
  </dxfs>
  <tableStyles count="0" defaultTableStyle="TableStyleMedium2" defaultPivotStyle="PivotStyleLight16"/>
  <colors>
    <mruColors>
      <color rgb="FFF6C6AD"/>
      <color rgb="FFEF77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Average discount percentage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tx2">
                <a:lumMod val="75000"/>
                <a:lumOff val="2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Pivots!$B$4:$B$13</c:f>
              <c:numCache>
                <c:formatCode>0%</c:formatCode>
                <c:ptCount val="9"/>
                <c:pt idx="0">
                  <c:v>0.42</c:v>
                </c:pt>
                <c:pt idx="1">
                  <c:v>0.53224000000000027</c:v>
                </c:pt>
                <c:pt idx="2">
                  <c:v>0.49910204081632642</c:v>
                </c:pt>
                <c:pt idx="3">
                  <c:v>0.53</c:v>
                </c:pt>
                <c:pt idx="4">
                  <c:v>0.4012053571428576</c:v>
                </c:pt>
                <c:pt idx="5">
                  <c:v>0.57499999999999996</c:v>
                </c:pt>
                <c:pt idx="6">
                  <c:v>0.45999999999999996</c:v>
                </c:pt>
                <c:pt idx="7">
                  <c:v>0.12354838709677422</c:v>
                </c:pt>
                <c:pt idx="8">
                  <c:v>0</c:v>
                </c:pt>
              </c:numCache>
            </c:numRef>
          </c:val>
          <c:extLst>
            <c:ext xmlns:c16="http://schemas.microsoft.com/office/drawing/2014/chart" uri="{C3380CC4-5D6E-409C-BE32-E72D297353CC}">
              <c16:uniqueId val="{00000000-09AE-46E4-85A4-8F8938085FD4}"/>
            </c:ext>
          </c:extLst>
        </c:ser>
        <c:dLbls>
          <c:showLegendKey val="0"/>
          <c:showVal val="0"/>
          <c:showCatName val="0"/>
          <c:showSerName val="0"/>
          <c:showPercent val="0"/>
          <c:showBubbleSize val="0"/>
        </c:dLbls>
        <c:gapWidth val="219"/>
        <c:overlap val="-27"/>
        <c:axId val="1057875504"/>
        <c:axId val="1057855824"/>
      </c:barChart>
      <c:catAx>
        <c:axId val="105787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7855824"/>
        <c:crosses val="autoZero"/>
        <c:auto val="1"/>
        <c:lblAlgn val="ctr"/>
        <c:lblOffset val="100"/>
        <c:noMultiLvlLbl val="0"/>
      </c:catAx>
      <c:valAx>
        <c:axId val="1057855824"/>
        <c:scaling>
          <c:orientation val="minMax"/>
        </c:scaling>
        <c:delete val="1"/>
        <c:axPos val="l"/>
        <c:numFmt formatCode="0%" sourceLinked="1"/>
        <c:majorTickMark val="out"/>
        <c:minorTickMark val="none"/>
        <c:tickLblPos val="nextTo"/>
        <c:crossAx val="105787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rgbClr val="E97132">
            <a:lumMod val="60000"/>
            <a:lumOff val="40000"/>
          </a:srgbClr>
        </a:gs>
        <a:gs pos="83000">
          <a:srgbClr val="E97132">
            <a:lumMod val="7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How many products are listed under each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2841">
              <a:lumMod val="75000"/>
              <a:lumOff val="25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rgbClr val="0E2841">
                <a:lumMod val="75000"/>
                <a:lumOff val="2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Pivots!$E$4:$E$13</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09AE-46E4-85A4-8F8938085FD4}"/>
            </c:ext>
          </c:extLst>
        </c:ser>
        <c:dLbls>
          <c:showLegendKey val="0"/>
          <c:showVal val="0"/>
          <c:showCatName val="0"/>
          <c:showSerName val="0"/>
          <c:showPercent val="0"/>
          <c:showBubbleSize val="0"/>
        </c:dLbls>
        <c:gapWidth val="219"/>
        <c:overlap val="-27"/>
        <c:axId val="1057875504"/>
        <c:axId val="1057855824"/>
      </c:barChart>
      <c:catAx>
        <c:axId val="105787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7855824"/>
        <c:crosses val="autoZero"/>
        <c:auto val="1"/>
        <c:lblAlgn val="ctr"/>
        <c:lblOffset val="100"/>
        <c:noMultiLvlLbl val="0"/>
      </c:catAx>
      <c:valAx>
        <c:axId val="1057855824"/>
        <c:scaling>
          <c:orientation val="minMax"/>
        </c:scaling>
        <c:delete val="1"/>
        <c:axPos val="l"/>
        <c:numFmt formatCode="General" sourceLinked="1"/>
        <c:majorTickMark val="out"/>
        <c:minorTickMark val="none"/>
        <c:tickLblPos val="nextTo"/>
        <c:crossAx val="1057875504"/>
        <c:crosses val="autoZero"/>
        <c:crossBetween val="between"/>
      </c:valAx>
      <c:spPr>
        <a:noFill/>
        <a:ln>
          <a:noFill/>
        </a:ln>
        <a:effectLst/>
      </c:spPr>
    </c:plotArea>
    <c:plotVisOnly val="1"/>
    <c:dispBlanksAs val="gap"/>
    <c:showDLblsOverMax val="0"/>
    <c:extLst/>
  </c:chart>
  <c:spPr>
    <a:gradFill>
      <a:gsLst>
        <a:gs pos="0">
          <a:srgbClr val="F6C6AD"/>
        </a:gs>
        <a:gs pos="74000">
          <a:srgbClr val="E97132">
            <a:lumMod val="60000"/>
            <a:lumOff val="40000"/>
          </a:srgbClr>
        </a:gs>
        <a:gs pos="83000">
          <a:srgbClr val="E97132">
            <a:lumMod val="7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Total number of reviews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Pivots!$H$3</c:f>
              <c:strCache>
                <c:ptCount val="1"/>
                <c:pt idx="0">
                  <c:v>Total</c:v>
                </c:pt>
              </c:strCache>
            </c:strRef>
          </c:tx>
          <c:spPr>
            <a:solidFill>
              <a:schemeClr val="tx2">
                <a:lumMod val="75000"/>
                <a:lumOff val="25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Pivots!$H$4:$H$13</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342F-4B6A-B1D5-E36B8EF8054B}"/>
            </c:ext>
          </c:extLst>
        </c:ser>
        <c:dLbls>
          <c:dLblPos val="outEnd"/>
          <c:showLegendKey val="0"/>
          <c:showVal val="1"/>
          <c:showCatName val="0"/>
          <c:showSerName val="0"/>
          <c:showPercent val="0"/>
          <c:showBubbleSize val="0"/>
        </c:dLbls>
        <c:gapWidth val="182"/>
        <c:axId val="1057873104"/>
        <c:axId val="1057874064"/>
      </c:barChart>
      <c:catAx>
        <c:axId val="105787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7874064"/>
        <c:crosses val="autoZero"/>
        <c:auto val="1"/>
        <c:lblAlgn val="ctr"/>
        <c:lblOffset val="100"/>
        <c:noMultiLvlLbl val="0"/>
      </c:catAx>
      <c:valAx>
        <c:axId val="1057874064"/>
        <c:scaling>
          <c:orientation val="minMax"/>
        </c:scaling>
        <c:delete val="1"/>
        <c:axPos val="b"/>
        <c:numFmt formatCode="General" sourceLinked="1"/>
        <c:majorTickMark val="out"/>
        <c:minorTickMark val="none"/>
        <c:tickLblPos val="nextTo"/>
        <c:crossAx val="105787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Products that have the highest 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Pivots!$K$3</c:f>
              <c:strCache>
                <c:ptCount val="1"/>
                <c:pt idx="0">
                  <c:v>Total</c:v>
                </c:pt>
              </c:strCache>
            </c:strRef>
          </c:tx>
          <c:spPr>
            <a:solidFill>
              <a:schemeClr val="accent1"/>
            </a:solidFill>
            <a:ln>
              <a:noFill/>
            </a:ln>
            <a:effectLst/>
            <a:sp3d/>
          </c:spPr>
          <c:invertIfNegative val="0"/>
          <c:cat>
            <c:strRef>
              <c:f>Pivots!$J$4:$J$16</c:f>
              <c:strCache>
                <c:ptCount val="12"/>
                <c:pt idx="0">
                  <c:v>B0BR4F878Q</c:v>
                </c:pt>
                <c:pt idx="1">
                  <c:v>B0BQRJ3C47</c:v>
                </c:pt>
                <c:pt idx="2">
                  <c:v>B0BQ3K23Y1</c:v>
                </c:pt>
                <c:pt idx="3">
                  <c:v>B0BP89YBC1</c:v>
                </c:pt>
                <c:pt idx="4">
                  <c:v>B0BP7XLX48</c:v>
                </c:pt>
                <c:pt idx="5">
                  <c:v>B0BM9H2NY9</c:v>
                </c:pt>
                <c:pt idx="6">
                  <c:v>B0BM4KTNL1</c:v>
                </c:pt>
                <c:pt idx="7">
                  <c:v>B0BLC2BYPX</c:v>
                </c:pt>
                <c:pt idx="8">
                  <c:v>B0B53DS4TF</c:v>
                </c:pt>
                <c:pt idx="9">
                  <c:v>B0B23LW7NV</c:v>
                </c:pt>
                <c:pt idx="10">
                  <c:v>B09ZHCJDP1</c:v>
                </c:pt>
                <c:pt idx="11">
                  <c:v>B09WN3SRC7</c:v>
                </c:pt>
              </c:strCache>
            </c:strRef>
          </c:cat>
          <c:val>
            <c:numRef>
              <c:f>Pivots!$K$4:$K$16</c:f>
              <c:numCache>
                <c:formatCode>General</c:formatCode>
                <c:ptCount val="12"/>
                <c:pt idx="0">
                  <c:v>4.8</c:v>
                </c:pt>
                <c:pt idx="1">
                  <c:v>5</c:v>
                </c:pt>
                <c:pt idx="2">
                  <c:v>4.8</c:v>
                </c:pt>
                <c:pt idx="3">
                  <c:v>4.7</c:v>
                </c:pt>
                <c:pt idx="4">
                  <c:v>5</c:v>
                </c:pt>
                <c:pt idx="5">
                  <c:v>4.7</c:v>
                </c:pt>
                <c:pt idx="6">
                  <c:v>4.7</c:v>
                </c:pt>
                <c:pt idx="7">
                  <c:v>4.7</c:v>
                </c:pt>
                <c:pt idx="8">
                  <c:v>4.8</c:v>
                </c:pt>
                <c:pt idx="9">
                  <c:v>4.7</c:v>
                </c:pt>
                <c:pt idx="10">
                  <c:v>5</c:v>
                </c:pt>
                <c:pt idx="11">
                  <c:v>4.7</c:v>
                </c:pt>
              </c:numCache>
            </c:numRef>
          </c:val>
          <c:extLst>
            <c:ext xmlns:c16="http://schemas.microsoft.com/office/drawing/2014/chart" uri="{C3380CC4-5D6E-409C-BE32-E72D297353CC}">
              <c16:uniqueId val="{00000000-70AA-4286-8C14-A4D3598582E2}"/>
            </c:ext>
          </c:extLst>
        </c:ser>
        <c:dLbls>
          <c:showLegendKey val="0"/>
          <c:showVal val="0"/>
          <c:showCatName val="0"/>
          <c:showSerName val="0"/>
          <c:showPercent val="0"/>
          <c:showBubbleSize val="0"/>
        </c:dLbls>
        <c:gapWidth val="150"/>
        <c:shape val="box"/>
        <c:axId val="2097976032"/>
        <c:axId val="2097976512"/>
        <c:axId val="0"/>
      </c:bar3DChart>
      <c:catAx>
        <c:axId val="209797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7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Products that have the highest 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Pivots!$S$4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Pivots!$R$5:$R$10</c:f>
              <c:strCache>
                <c:ptCount val="5"/>
                <c:pt idx="0">
                  <c:v>B07KSMBL2H</c:v>
                </c:pt>
                <c:pt idx="1">
                  <c:v>B014I8SSD0</c:v>
                </c:pt>
                <c:pt idx="2">
                  <c:v>B014I8SX4Y</c:v>
                </c:pt>
                <c:pt idx="3">
                  <c:v>B07GQD4K6L</c:v>
                </c:pt>
                <c:pt idx="4">
                  <c:v>B07GPXXNNG</c:v>
                </c:pt>
              </c:strCache>
            </c:strRef>
          </c:cat>
          <c:val>
            <c:numRef>
              <c:f>Pivots!$S$5:$S$10</c:f>
              <c:numCache>
                <c:formatCode>_(* #,##0_);_(* \(#,##0\);_(* "-"??_);_(@_)</c:formatCode>
                <c:ptCount val="5"/>
                <c:pt idx="0">
                  <c:v>426973</c:v>
                </c:pt>
                <c:pt idx="1">
                  <c:v>426973</c:v>
                </c:pt>
                <c:pt idx="2">
                  <c:v>426973</c:v>
                </c:pt>
                <c:pt idx="3">
                  <c:v>363713</c:v>
                </c:pt>
                <c:pt idx="4">
                  <c:v>363713</c:v>
                </c:pt>
              </c:numCache>
            </c:numRef>
          </c:val>
          <c:extLst>
            <c:ext xmlns:c16="http://schemas.microsoft.com/office/drawing/2014/chart" uri="{C3380CC4-5D6E-409C-BE32-E72D297353CC}">
              <c16:uniqueId val="{00000000-70AA-4286-8C14-A4D3598582E2}"/>
            </c:ext>
          </c:extLst>
        </c:ser>
        <c:dLbls>
          <c:showLegendKey val="0"/>
          <c:showVal val="1"/>
          <c:showCatName val="0"/>
          <c:showSerName val="0"/>
          <c:showPercent val="0"/>
          <c:showBubbleSize val="0"/>
        </c:dLbls>
        <c:gapWidth val="150"/>
        <c:shape val="box"/>
        <c:axId val="2097976032"/>
        <c:axId val="2097976512"/>
        <c:axId val="0"/>
      </c:bar3DChart>
      <c:catAx>
        <c:axId val="209797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1"/>
        <c:axPos val="l"/>
        <c:numFmt formatCode="_(* #,##0_);_(* \(#,##0\);_(* &quot;-&quot;??_);_(@_)" sourceLinked="1"/>
        <c:majorTickMark val="none"/>
        <c:minorTickMark val="none"/>
        <c:tickLblPos val="nextTo"/>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Distribution of 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5555555555555558E-3"/>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Pivots!$Z$8</c:f>
              <c:strCache>
                <c:ptCount val="1"/>
                <c:pt idx="0">
                  <c:v>Total</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0-C475-42E9-9EDF-602A2FBE8BC0}"/>
              </c:ext>
            </c:extLst>
          </c:dPt>
          <c:dLbls>
            <c:dLbl>
              <c:idx val="1"/>
              <c:layout>
                <c:manualLayout>
                  <c:x val="5.5555555555555558E-3"/>
                  <c:y val="-6.4814814814814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75-42E9-9EDF-602A2FBE8B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Pivots!$Y$9:$Y$35</c:f>
              <c:strCache>
                <c:ptCount val="26"/>
                <c:pt idx="0">
                  <c:v>4.1</c:v>
                </c:pt>
                <c:pt idx="1">
                  <c:v>4.3</c:v>
                </c:pt>
                <c:pt idx="2">
                  <c:v>4.2</c:v>
                </c:pt>
                <c:pt idx="3">
                  <c:v>4</c:v>
                </c:pt>
                <c:pt idx="4">
                  <c:v>3.9</c:v>
                </c:pt>
                <c:pt idx="5">
                  <c:v>4.4</c:v>
                </c:pt>
                <c:pt idx="6">
                  <c:v>3.8</c:v>
                </c:pt>
                <c:pt idx="7">
                  <c:v>4.5</c:v>
                </c:pt>
                <c:pt idx="8">
                  <c:v>3.7</c:v>
                </c:pt>
                <c:pt idx="9">
                  <c:v>3.6</c:v>
                </c:pt>
                <c:pt idx="10">
                  <c:v>3.5</c:v>
                </c:pt>
                <c:pt idx="11">
                  <c:v>4.6</c:v>
                </c:pt>
                <c:pt idx="12">
                  <c:v>3.3</c:v>
                </c:pt>
                <c:pt idx="13">
                  <c:v>3.4</c:v>
                </c:pt>
                <c:pt idx="14">
                  <c:v>4.7</c:v>
                </c:pt>
                <c:pt idx="15">
                  <c:v>3</c:v>
                </c:pt>
                <c:pt idx="16">
                  <c:v>3.1</c:v>
                </c:pt>
                <c:pt idx="17">
                  <c:v>4.8</c:v>
                </c:pt>
                <c:pt idx="18">
                  <c:v>5</c:v>
                </c:pt>
                <c:pt idx="19">
                  <c:v>2.8</c:v>
                </c:pt>
                <c:pt idx="20">
                  <c:v>3.2</c:v>
                </c:pt>
                <c:pt idx="21">
                  <c:v>2</c:v>
                </c:pt>
                <c:pt idx="22">
                  <c:v>2.9</c:v>
                </c:pt>
                <c:pt idx="23">
                  <c:v>0</c:v>
                </c:pt>
                <c:pt idx="24">
                  <c:v>2.6</c:v>
                </c:pt>
                <c:pt idx="25">
                  <c:v>2.3</c:v>
                </c:pt>
              </c:strCache>
            </c:strRef>
          </c:cat>
          <c:val>
            <c:numRef>
              <c:f>Pivots!$Z$9:$Z$35</c:f>
              <c:numCache>
                <c:formatCode>General</c:formatCode>
                <c:ptCount val="26"/>
                <c:pt idx="0">
                  <c:v>225</c:v>
                </c:pt>
                <c:pt idx="1">
                  <c:v>209</c:v>
                </c:pt>
                <c:pt idx="2">
                  <c:v>207</c:v>
                </c:pt>
                <c:pt idx="3">
                  <c:v>159</c:v>
                </c:pt>
                <c:pt idx="4">
                  <c:v>114</c:v>
                </c:pt>
                <c:pt idx="5">
                  <c:v>114</c:v>
                </c:pt>
                <c:pt idx="6">
                  <c:v>84</c:v>
                </c:pt>
                <c:pt idx="7">
                  <c:v>68</c:v>
                </c:pt>
                <c:pt idx="8">
                  <c:v>41</c:v>
                </c:pt>
                <c:pt idx="9">
                  <c:v>34</c:v>
                </c:pt>
                <c:pt idx="10">
                  <c:v>26</c:v>
                </c:pt>
                <c:pt idx="11">
                  <c:v>16</c:v>
                </c:pt>
                <c:pt idx="12">
                  <c:v>15</c:v>
                </c:pt>
                <c:pt idx="13">
                  <c:v>10</c:v>
                </c:pt>
                <c:pt idx="14">
                  <c:v>6</c:v>
                </c:pt>
                <c:pt idx="15">
                  <c:v>4</c:v>
                </c:pt>
                <c:pt idx="16">
                  <c:v>4</c:v>
                </c:pt>
                <c:pt idx="17">
                  <c:v>3</c:v>
                </c:pt>
                <c:pt idx="18">
                  <c:v>3</c:v>
                </c:pt>
                <c:pt idx="19">
                  <c:v>2</c:v>
                </c:pt>
                <c:pt idx="20">
                  <c:v>2</c:v>
                </c:pt>
                <c:pt idx="21">
                  <c:v>1</c:v>
                </c:pt>
                <c:pt idx="22">
                  <c:v>1</c:v>
                </c:pt>
                <c:pt idx="23">
                  <c:v>1</c:v>
                </c:pt>
                <c:pt idx="24">
                  <c:v>1</c:v>
                </c:pt>
                <c:pt idx="25">
                  <c:v>1</c:v>
                </c:pt>
              </c:numCache>
            </c:numRef>
          </c:val>
          <c:extLst>
            <c:ext xmlns:c16="http://schemas.microsoft.com/office/drawing/2014/chart" uri="{C3380CC4-5D6E-409C-BE32-E72D297353CC}">
              <c16:uniqueId val="{00000000-70AA-4286-8C14-A4D3598582E2}"/>
            </c:ext>
          </c:extLst>
        </c:ser>
        <c:dLbls>
          <c:showLegendKey val="0"/>
          <c:showVal val="0"/>
          <c:showCatName val="0"/>
          <c:showSerName val="0"/>
          <c:showPercent val="0"/>
          <c:showBubbleSize val="0"/>
        </c:dLbls>
        <c:gapWidth val="150"/>
        <c:shape val="box"/>
        <c:axId val="2097976032"/>
        <c:axId val="2097976512"/>
        <c:axId val="0"/>
      </c:bar3DChart>
      <c:catAx>
        <c:axId val="209797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1"/>
        <c:axPos val="l"/>
        <c:numFmt formatCode="General" sourceLinked="1"/>
        <c:majorTickMark val="none"/>
        <c:minorTickMark val="none"/>
        <c:tickLblPos val="nextTo"/>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Total potential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Pivots!$AB$9:$AB$18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Pivots!$AC$9:$AC$18</c:f>
              <c:numCache>
                <c:formatCode>_(* #,##0_);_(* \(#,##0\);_(* "-"??_);_(@_)</c:formatCode>
                <c:ptCount val="9"/>
                <c:pt idx="0">
                  <c:v>4472000</c:v>
                </c:pt>
                <c:pt idx="1">
                  <c:v>11628228477.380001</c:v>
                </c:pt>
                <c:pt idx="2">
                  <c:v>91324237562</c:v>
                </c:pt>
                <c:pt idx="3">
                  <c:v>6959700</c:v>
                </c:pt>
                <c:pt idx="4">
                  <c:v>10459722337</c:v>
                </c:pt>
                <c:pt idx="5">
                  <c:v>6163434</c:v>
                </c:pt>
                <c:pt idx="6">
                  <c:v>151117062</c:v>
                </c:pt>
                <c:pt idx="7">
                  <c:v>60778817</c:v>
                </c:pt>
                <c:pt idx="8">
                  <c:v>2380050</c:v>
                </c:pt>
              </c:numCache>
            </c:numRef>
          </c:val>
          <c:extLst>
            <c:ext xmlns:c16="http://schemas.microsoft.com/office/drawing/2014/chart" uri="{C3380CC4-5D6E-409C-BE32-E72D297353CC}">
              <c16:uniqueId val="{00000000-70AA-4286-8C14-A4D3598582E2}"/>
            </c:ext>
          </c:extLst>
        </c:ser>
        <c:dLbls>
          <c:dLblPos val="outEnd"/>
          <c:showLegendKey val="0"/>
          <c:showVal val="1"/>
          <c:showCatName val="0"/>
          <c:showSerName val="0"/>
          <c:showPercent val="0"/>
          <c:showBubbleSize val="0"/>
        </c:dLbls>
        <c:gapWidth val="150"/>
        <c:axId val="2097976032"/>
        <c:axId val="2097976512"/>
      </c:barChart>
      <c:catAx>
        <c:axId val="20979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1"/>
        <c:axPos val="b"/>
        <c:numFmt formatCode="_(* #,##0_);_(* \(#,##0\);_(* &quot;-&quot;??_);_(@_)" sourceLinked="1"/>
        <c:majorTickMark val="none"/>
        <c:minorTickMark val="none"/>
        <c:tickLblPos val="nextTo"/>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solidFill>
                  <a:sysClr val="windowText" lastClr="000000"/>
                </a:solidFill>
              </a:rPr>
              <a:t>Number of unique products per price range bucket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Pivots!$AF$9</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4361-468E-A003-A09FC61A7E17}"/>
              </c:ext>
            </c:extLst>
          </c:dPt>
          <c:dPt>
            <c:idx val="1"/>
            <c:bubble3D val="0"/>
            <c:spPr>
              <a:solidFill>
                <a:schemeClr val="accent2"/>
              </a:solidFill>
              <a:ln>
                <a:noFill/>
              </a:ln>
              <a:effectLst/>
              <a:sp3d/>
            </c:spPr>
            <c:extLst>
              <c:ext xmlns:c16="http://schemas.microsoft.com/office/drawing/2014/chart" uri="{C3380CC4-5D6E-409C-BE32-E72D297353CC}">
                <c16:uniqueId val="{00000003-4361-468E-A003-A09FC61A7E17}"/>
              </c:ext>
            </c:extLst>
          </c:dPt>
          <c:dPt>
            <c:idx val="2"/>
            <c:bubble3D val="0"/>
            <c:spPr>
              <a:solidFill>
                <a:schemeClr val="accent3"/>
              </a:solidFill>
              <a:ln>
                <a:noFill/>
              </a:ln>
              <a:effectLst/>
              <a:sp3d/>
            </c:spPr>
            <c:extLst>
              <c:ext xmlns:c16="http://schemas.microsoft.com/office/drawing/2014/chart" uri="{C3380CC4-5D6E-409C-BE32-E72D297353CC}">
                <c16:uniqueId val="{00000005-4361-468E-A003-A09FC61A7E17}"/>
              </c:ext>
            </c:extLst>
          </c:dPt>
          <c:cat>
            <c:strRef>
              <c:f>Pivots!$AE$10:$AE$13</c:f>
              <c:strCache>
                <c:ptCount val="3"/>
                <c:pt idx="0">
                  <c:v>₹200–₹500</c:v>
                </c:pt>
                <c:pt idx="1">
                  <c:v>&gt; ₹500</c:v>
                </c:pt>
                <c:pt idx="2">
                  <c:v>&lt; ₹200</c:v>
                </c:pt>
              </c:strCache>
            </c:strRef>
          </c:cat>
          <c:val>
            <c:numRef>
              <c:f>Pivots!$AF$10:$AF$13</c:f>
              <c:numCache>
                <c:formatCode>General</c:formatCode>
                <c:ptCount val="3"/>
                <c:pt idx="0">
                  <c:v>342</c:v>
                </c:pt>
                <c:pt idx="1">
                  <c:v>850</c:v>
                </c:pt>
                <c:pt idx="2">
                  <c:v>159</c:v>
                </c:pt>
              </c:numCache>
            </c:numRef>
          </c:val>
          <c:extLst>
            <c:ext xmlns:c16="http://schemas.microsoft.com/office/drawing/2014/chart" uri="{C3380CC4-5D6E-409C-BE32-E72D297353CC}">
              <c16:uniqueId val="{00000000-70AA-4286-8C14-A4D3598582E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Top 5 products in terms of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Pivots!$AX$5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Pivots!$AW$6:$AW$11</c:f>
              <c:strCache>
                <c:ptCount val="5"/>
                <c:pt idx="0">
                  <c:v>B014I8SSD0</c:v>
                </c:pt>
                <c:pt idx="1">
                  <c:v>B014I8SX4Y</c:v>
                </c:pt>
                <c:pt idx="2">
                  <c:v>B07GPXXNNG</c:v>
                </c:pt>
                <c:pt idx="3">
                  <c:v>B07GQD4K6L</c:v>
                </c:pt>
                <c:pt idx="4">
                  <c:v>B07KSMBL2H</c:v>
                </c:pt>
              </c:strCache>
            </c:strRef>
          </c:cat>
          <c:val>
            <c:numRef>
              <c:f>Pivots!$AX$6:$AX$11</c:f>
              <c:numCache>
                <c:formatCode>_(* #,##0_);_(* \(#,##0\);_(* "-"??_);_(@_)</c:formatCode>
                <c:ptCount val="5"/>
                <c:pt idx="0">
                  <c:v>431.37299999999999</c:v>
                </c:pt>
                <c:pt idx="1">
                  <c:v>431.37299999999999</c:v>
                </c:pt>
                <c:pt idx="2">
                  <c:v>367.81300000000005</c:v>
                </c:pt>
                <c:pt idx="3">
                  <c:v>367.81300000000005</c:v>
                </c:pt>
                <c:pt idx="4">
                  <c:v>431.37299999999999</c:v>
                </c:pt>
              </c:numCache>
            </c:numRef>
          </c:val>
          <c:extLst>
            <c:ext xmlns:c16="http://schemas.microsoft.com/office/drawing/2014/chart" uri="{C3380CC4-5D6E-409C-BE32-E72D297353CC}">
              <c16:uniqueId val="{00000000-70AA-4286-8C14-A4D3598582E2}"/>
            </c:ext>
          </c:extLst>
        </c:ser>
        <c:dLbls>
          <c:showLegendKey val="0"/>
          <c:showVal val="1"/>
          <c:showCatName val="0"/>
          <c:showSerName val="0"/>
          <c:showPercent val="0"/>
          <c:showBubbleSize val="0"/>
        </c:dLbls>
        <c:gapWidth val="150"/>
        <c:shape val="box"/>
        <c:axId val="2097976032"/>
        <c:axId val="2097976512"/>
        <c:axId val="0"/>
      </c:bar3DChart>
      <c:catAx>
        <c:axId val="20979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Average discount percentage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tx2">
                <a:lumMod val="75000"/>
                <a:lumOff val="2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Pivots!$B$4:$B$13</c:f>
              <c:numCache>
                <c:formatCode>0%</c:formatCode>
                <c:ptCount val="9"/>
                <c:pt idx="0">
                  <c:v>0.42</c:v>
                </c:pt>
                <c:pt idx="1">
                  <c:v>0.53224000000000027</c:v>
                </c:pt>
                <c:pt idx="2">
                  <c:v>0.49910204081632642</c:v>
                </c:pt>
                <c:pt idx="3">
                  <c:v>0.53</c:v>
                </c:pt>
                <c:pt idx="4">
                  <c:v>0.4012053571428576</c:v>
                </c:pt>
                <c:pt idx="5">
                  <c:v>0.57499999999999996</c:v>
                </c:pt>
                <c:pt idx="6">
                  <c:v>0.45999999999999996</c:v>
                </c:pt>
                <c:pt idx="7">
                  <c:v>0.12354838709677422</c:v>
                </c:pt>
                <c:pt idx="8">
                  <c:v>0</c:v>
                </c:pt>
              </c:numCache>
            </c:numRef>
          </c:val>
          <c:extLst>
            <c:ext xmlns:c16="http://schemas.microsoft.com/office/drawing/2014/chart" uri="{C3380CC4-5D6E-409C-BE32-E72D297353CC}">
              <c16:uniqueId val="{00000000-2E68-4B18-B431-FCB89FE14A1F}"/>
            </c:ext>
          </c:extLst>
        </c:ser>
        <c:dLbls>
          <c:showLegendKey val="0"/>
          <c:showVal val="0"/>
          <c:showCatName val="0"/>
          <c:showSerName val="0"/>
          <c:showPercent val="0"/>
          <c:showBubbleSize val="0"/>
        </c:dLbls>
        <c:gapWidth val="219"/>
        <c:overlap val="-27"/>
        <c:axId val="1057875504"/>
        <c:axId val="1057855824"/>
      </c:barChart>
      <c:catAx>
        <c:axId val="105787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7855824"/>
        <c:crosses val="autoZero"/>
        <c:auto val="1"/>
        <c:lblAlgn val="ctr"/>
        <c:lblOffset val="100"/>
        <c:noMultiLvlLbl val="0"/>
      </c:catAx>
      <c:valAx>
        <c:axId val="1057855824"/>
        <c:scaling>
          <c:orientation val="minMax"/>
        </c:scaling>
        <c:delete val="1"/>
        <c:axPos val="l"/>
        <c:numFmt formatCode="0%" sourceLinked="1"/>
        <c:majorTickMark val="out"/>
        <c:minorTickMark val="none"/>
        <c:tickLblPos val="nextTo"/>
        <c:crossAx val="105787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rgbClr val="E97132">
            <a:lumMod val="60000"/>
            <a:lumOff val="40000"/>
          </a:srgbClr>
        </a:gs>
        <a:gs pos="83000">
          <a:srgbClr val="E97132">
            <a:lumMod val="7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How many products are listed under each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2841">
              <a:lumMod val="75000"/>
              <a:lumOff val="25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2841">
              <a:lumMod val="75000"/>
              <a:lumOff val="25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E2841">
              <a:lumMod val="75000"/>
              <a:lumOff val="25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rgbClr val="0E2841">
                <a:lumMod val="75000"/>
                <a:lumOff val="2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Pivots!$D$4:$D$13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Pivots!$E$4:$E$13</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D38B-4534-9EBF-8E3D1283CF9A}"/>
            </c:ext>
          </c:extLst>
        </c:ser>
        <c:dLbls>
          <c:showLegendKey val="0"/>
          <c:showVal val="0"/>
          <c:showCatName val="0"/>
          <c:showSerName val="0"/>
          <c:showPercent val="0"/>
          <c:showBubbleSize val="0"/>
        </c:dLbls>
        <c:gapWidth val="219"/>
        <c:overlap val="-27"/>
        <c:axId val="1057875504"/>
        <c:axId val="1057855824"/>
      </c:barChart>
      <c:catAx>
        <c:axId val="105787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7855824"/>
        <c:crosses val="autoZero"/>
        <c:auto val="1"/>
        <c:lblAlgn val="ctr"/>
        <c:lblOffset val="100"/>
        <c:noMultiLvlLbl val="0"/>
      </c:catAx>
      <c:valAx>
        <c:axId val="1057855824"/>
        <c:scaling>
          <c:orientation val="minMax"/>
        </c:scaling>
        <c:delete val="1"/>
        <c:axPos val="l"/>
        <c:numFmt formatCode="General" sourceLinked="1"/>
        <c:majorTickMark val="out"/>
        <c:minorTickMark val="none"/>
        <c:tickLblPos val="nextTo"/>
        <c:crossAx val="1057875504"/>
        <c:crosses val="autoZero"/>
        <c:crossBetween val="between"/>
      </c:valAx>
      <c:spPr>
        <a:noFill/>
        <a:ln>
          <a:noFill/>
        </a:ln>
        <a:effectLst/>
      </c:spPr>
    </c:plotArea>
    <c:plotVisOnly val="1"/>
    <c:dispBlanksAs val="gap"/>
    <c:showDLblsOverMax val="0"/>
    <c:extLst/>
  </c:chart>
  <c:spPr>
    <a:gradFill>
      <a:gsLst>
        <a:gs pos="0">
          <a:srgbClr val="F6C6AD"/>
        </a:gs>
        <a:gs pos="74000">
          <a:srgbClr val="E97132">
            <a:lumMod val="60000"/>
            <a:lumOff val="40000"/>
          </a:srgbClr>
        </a:gs>
        <a:gs pos="83000">
          <a:srgbClr val="E97132">
            <a:lumMod val="75000"/>
          </a:srgbClr>
        </a:gs>
        <a:gs pos="100000">
          <a:srgbClr val="156082">
            <a:lumMod val="30000"/>
            <a:lumOff val="70000"/>
          </a:srgb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Total number of reviews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Pivots!$H$3</c:f>
              <c:strCache>
                <c:ptCount val="1"/>
                <c:pt idx="0">
                  <c:v>Total</c:v>
                </c:pt>
              </c:strCache>
            </c:strRef>
          </c:tx>
          <c:spPr>
            <a:solidFill>
              <a:schemeClr val="tx2">
                <a:lumMod val="75000"/>
                <a:lumOff val="25000"/>
              </a:schemeClr>
            </a:soli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Pivots!$H$4:$H$13</c:f>
              <c:numCache>
                <c:formatCode>General</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77F2-4E43-8C99-FBA39FDE2605}"/>
            </c:ext>
          </c:extLst>
        </c:ser>
        <c:dLbls>
          <c:dLblPos val="outEnd"/>
          <c:showLegendKey val="0"/>
          <c:showVal val="1"/>
          <c:showCatName val="0"/>
          <c:showSerName val="0"/>
          <c:showPercent val="0"/>
          <c:showBubbleSize val="0"/>
        </c:dLbls>
        <c:gapWidth val="182"/>
        <c:axId val="1057873104"/>
        <c:axId val="1057874064"/>
      </c:barChart>
      <c:catAx>
        <c:axId val="105787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7874064"/>
        <c:crosses val="autoZero"/>
        <c:auto val="1"/>
        <c:lblAlgn val="ctr"/>
        <c:lblOffset val="100"/>
        <c:noMultiLvlLbl val="0"/>
      </c:catAx>
      <c:valAx>
        <c:axId val="1057874064"/>
        <c:scaling>
          <c:orientation val="minMax"/>
        </c:scaling>
        <c:delete val="1"/>
        <c:axPos val="b"/>
        <c:numFmt formatCode="General" sourceLinked="1"/>
        <c:majorTickMark val="out"/>
        <c:minorTickMark val="none"/>
        <c:tickLblPos val="nextTo"/>
        <c:crossAx val="105787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case study - Copy.xlsx]Pivots!PivotTable4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ysClr val="windowText" lastClr="000000"/>
                </a:solidFill>
              </a:rPr>
              <a:t>Products that have the highest 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Pivots!$K$3</c:f>
              <c:strCache>
                <c:ptCount val="1"/>
                <c:pt idx="0">
                  <c:v>Total</c:v>
                </c:pt>
              </c:strCache>
            </c:strRef>
          </c:tx>
          <c:spPr>
            <a:solidFill>
              <a:schemeClr val="accent1"/>
            </a:solidFill>
            <a:ln>
              <a:noFill/>
            </a:ln>
            <a:effectLst/>
            <a:sp3d/>
          </c:spPr>
          <c:invertIfNegative val="0"/>
          <c:cat>
            <c:strRef>
              <c:f>Pivots!$J$4:$J$16</c:f>
              <c:strCache>
                <c:ptCount val="12"/>
                <c:pt idx="0">
                  <c:v>B0BR4F878Q</c:v>
                </c:pt>
                <c:pt idx="1">
                  <c:v>B0BQRJ3C47</c:v>
                </c:pt>
                <c:pt idx="2">
                  <c:v>B0BQ3K23Y1</c:v>
                </c:pt>
                <c:pt idx="3">
                  <c:v>B0BP89YBC1</c:v>
                </c:pt>
                <c:pt idx="4">
                  <c:v>B0BP7XLX48</c:v>
                </c:pt>
                <c:pt idx="5">
                  <c:v>B0BM9H2NY9</c:v>
                </c:pt>
                <c:pt idx="6">
                  <c:v>B0BM4KTNL1</c:v>
                </c:pt>
                <c:pt idx="7">
                  <c:v>B0BLC2BYPX</c:v>
                </c:pt>
                <c:pt idx="8">
                  <c:v>B0B53DS4TF</c:v>
                </c:pt>
                <c:pt idx="9">
                  <c:v>B0B23LW7NV</c:v>
                </c:pt>
                <c:pt idx="10">
                  <c:v>B09ZHCJDP1</c:v>
                </c:pt>
                <c:pt idx="11">
                  <c:v>B09WN3SRC7</c:v>
                </c:pt>
              </c:strCache>
            </c:strRef>
          </c:cat>
          <c:val>
            <c:numRef>
              <c:f>Pivots!$K$4:$K$16</c:f>
              <c:numCache>
                <c:formatCode>General</c:formatCode>
                <c:ptCount val="12"/>
                <c:pt idx="0">
                  <c:v>4.8</c:v>
                </c:pt>
                <c:pt idx="1">
                  <c:v>5</c:v>
                </c:pt>
                <c:pt idx="2">
                  <c:v>4.8</c:v>
                </c:pt>
                <c:pt idx="3">
                  <c:v>4.7</c:v>
                </c:pt>
                <c:pt idx="4">
                  <c:v>5</c:v>
                </c:pt>
                <c:pt idx="5">
                  <c:v>4.7</c:v>
                </c:pt>
                <c:pt idx="6">
                  <c:v>4.7</c:v>
                </c:pt>
                <c:pt idx="7">
                  <c:v>4.7</c:v>
                </c:pt>
                <c:pt idx="8">
                  <c:v>4.8</c:v>
                </c:pt>
                <c:pt idx="9">
                  <c:v>4.7</c:v>
                </c:pt>
                <c:pt idx="10">
                  <c:v>5</c:v>
                </c:pt>
                <c:pt idx="11">
                  <c:v>4.7</c:v>
                </c:pt>
              </c:numCache>
            </c:numRef>
          </c:val>
          <c:extLst>
            <c:ext xmlns:c16="http://schemas.microsoft.com/office/drawing/2014/chart" uri="{C3380CC4-5D6E-409C-BE32-E72D297353CC}">
              <c16:uniqueId val="{00000000-D874-4C3E-A655-046944AA6366}"/>
            </c:ext>
          </c:extLst>
        </c:ser>
        <c:dLbls>
          <c:showLegendKey val="0"/>
          <c:showVal val="0"/>
          <c:showCatName val="0"/>
          <c:showSerName val="0"/>
          <c:showPercent val="0"/>
          <c:showBubbleSize val="0"/>
        </c:dLbls>
        <c:gapWidth val="150"/>
        <c:shape val="box"/>
        <c:axId val="2097976032"/>
        <c:axId val="2097976512"/>
        <c:axId val="0"/>
      </c:bar3DChart>
      <c:catAx>
        <c:axId val="209797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7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Distribution of 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5555555555555558E-3"/>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5555555555555558E-3"/>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5555555555555558E-3"/>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Pivots!$Z$8</c:f>
              <c:strCache>
                <c:ptCount val="1"/>
                <c:pt idx="0">
                  <c:v>Total</c:v>
                </c:pt>
              </c:strCache>
            </c:strRef>
          </c:tx>
          <c:spPr>
            <a:solidFill>
              <a:schemeClr val="accent1"/>
            </a:solidFill>
            <a:ln>
              <a:noFill/>
            </a:ln>
            <a:effectLst/>
            <a:sp3d/>
          </c:spPr>
          <c:invertIfNegative val="0"/>
          <c:dPt>
            <c:idx val="1"/>
            <c:invertIfNegative val="0"/>
            <c:bubble3D val="0"/>
            <c:spPr>
              <a:solidFill>
                <a:schemeClr val="accent1"/>
              </a:solidFill>
              <a:ln>
                <a:noFill/>
              </a:ln>
              <a:effectLst/>
              <a:sp3d/>
            </c:spPr>
            <c:extLst>
              <c:ext xmlns:c16="http://schemas.microsoft.com/office/drawing/2014/chart" uri="{C3380CC4-5D6E-409C-BE32-E72D297353CC}">
                <c16:uniqueId val="{00000001-690D-46F3-AC12-0067633CEC9A}"/>
              </c:ext>
            </c:extLst>
          </c:dPt>
          <c:dLbls>
            <c:dLbl>
              <c:idx val="1"/>
              <c:layout>
                <c:manualLayout>
                  <c:x val="5.5555555555555558E-3"/>
                  <c:y val="-6.4814814814814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0D-46F3-AC12-0067633CEC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Pivots!$Y$9:$Y$35</c:f>
              <c:strCache>
                <c:ptCount val="26"/>
                <c:pt idx="0">
                  <c:v>4.1</c:v>
                </c:pt>
                <c:pt idx="1">
                  <c:v>4.3</c:v>
                </c:pt>
                <c:pt idx="2">
                  <c:v>4.2</c:v>
                </c:pt>
                <c:pt idx="3">
                  <c:v>4</c:v>
                </c:pt>
                <c:pt idx="4">
                  <c:v>3.9</c:v>
                </c:pt>
                <c:pt idx="5">
                  <c:v>4.4</c:v>
                </c:pt>
                <c:pt idx="6">
                  <c:v>3.8</c:v>
                </c:pt>
                <c:pt idx="7">
                  <c:v>4.5</c:v>
                </c:pt>
                <c:pt idx="8">
                  <c:v>3.7</c:v>
                </c:pt>
                <c:pt idx="9">
                  <c:v>3.6</c:v>
                </c:pt>
                <c:pt idx="10">
                  <c:v>3.5</c:v>
                </c:pt>
                <c:pt idx="11">
                  <c:v>4.6</c:v>
                </c:pt>
                <c:pt idx="12">
                  <c:v>3.3</c:v>
                </c:pt>
                <c:pt idx="13">
                  <c:v>3.4</c:v>
                </c:pt>
                <c:pt idx="14">
                  <c:v>4.7</c:v>
                </c:pt>
                <c:pt idx="15">
                  <c:v>3</c:v>
                </c:pt>
                <c:pt idx="16">
                  <c:v>3.1</c:v>
                </c:pt>
                <c:pt idx="17">
                  <c:v>4.8</c:v>
                </c:pt>
                <c:pt idx="18">
                  <c:v>5</c:v>
                </c:pt>
                <c:pt idx="19">
                  <c:v>2.8</c:v>
                </c:pt>
                <c:pt idx="20">
                  <c:v>3.2</c:v>
                </c:pt>
                <c:pt idx="21">
                  <c:v>2</c:v>
                </c:pt>
                <c:pt idx="22">
                  <c:v>2.9</c:v>
                </c:pt>
                <c:pt idx="23">
                  <c:v>0</c:v>
                </c:pt>
                <c:pt idx="24">
                  <c:v>2.6</c:v>
                </c:pt>
                <c:pt idx="25">
                  <c:v>2.3</c:v>
                </c:pt>
              </c:strCache>
            </c:strRef>
          </c:cat>
          <c:val>
            <c:numRef>
              <c:f>Pivots!$Z$9:$Z$35</c:f>
              <c:numCache>
                <c:formatCode>General</c:formatCode>
                <c:ptCount val="26"/>
                <c:pt idx="0">
                  <c:v>225</c:v>
                </c:pt>
                <c:pt idx="1">
                  <c:v>209</c:v>
                </c:pt>
                <c:pt idx="2">
                  <c:v>207</c:v>
                </c:pt>
                <c:pt idx="3">
                  <c:v>159</c:v>
                </c:pt>
                <c:pt idx="4">
                  <c:v>114</c:v>
                </c:pt>
                <c:pt idx="5">
                  <c:v>114</c:v>
                </c:pt>
                <c:pt idx="6">
                  <c:v>84</c:v>
                </c:pt>
                <c:pt idx="7">
                  <c:v>68</c:v>
                </c:pt>
                <c:pt idx="8">
                  <c:v>41</c:v>
                </c:pt>
                <c:pt idx="9">
                  <c:v>34</c:v>
                </c:pt>
                <c:pt idx="10">
                  <c:v>26</c:v>
                </c:pt>
                <c:pt idx="11">
                  <c:v>16</c:v>
                </c:pt>
                <c:pt idx="12">
                  <c:v>15</c:v>
                </c:pt>
                <c:pt idx="13">
                  <c:v>10</c:v>
                </c:pt>
                <c:pt idx="14">
                  <c:v>6</c:v>
                </c:pt>
                <c:pt idx="15">
                  <c:v>4</c:v>
                </c:pt>
                <c:pt idx="16">
                  <c:v>4</c:v>
                </c:pt>
                <c:pt idx="17">
                  <c:v>3</c:v>
                </c:pt>
                <c:pt idx="18">
                  <c:v>3</c:v>
                </c:pt>
                <c:pt idx="19">
                  <c:v>2</c:v>
                </c:pt>
                <c:pt idx="20">
                  <c:v>2</c:v>
                </c:pt>
                <c:pt idx="21">
                  <c:v>1</c:v>
                </c:pt>
                <c:pt idx="22">
                  <c:v>1</c:v>
                </c:pt>
                <c:pt idx="23">
                  <c:v>1</c:v>
                </c:pt>
                <c:pt idx="24">
                  <c:v>1</c:v>
                </c:pt>
                <c:pt idx="25">
                  <c:v>1</c:v>
                </c:pt>
              </c:numCache>
            </c:numRef>
          </c:val>
          <c:extLst>
            <c:ext xmlns:c16="http://schemas.microsoft.com/office/drawing/2014/chart" uri="{C3380CC4-5D6E-409C-BE32-E72D297353CC}">
              <c16:uniqueId val="{00000001-8777-46F6-9FC4-9158E96D6404}"/>
            </c:ext>
          </c:extLst>
        </c:ser>
        <c:dLbls>
          <c:showLegendKey val="0"/>
          <c:showVal val="0"/>
          <c:showCatName val="0"/>
          <c:showSerName val="0"/>
          <c:showPercent val="0"/>
          <c:showBubbleSize val="0"/>
        </c:dLbls>
        <c:gapWidth val="150"/>
        <c:shape val="box"/>
        <c:axId val="2097976032"/>
        <c:axId val="2097976512"/>
        <c:axId val="0"/>
      </c:bar3DChart>
      <c:catAx>
        <c:axId val="209797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1"/>
        <c:axPos val="l"/>
        <c:numFmt formatCode="General" sourceLinked="1"/>
        <c:majorTickMark val="none"/>
        <c:minorTickMark val="none"/>
        <c:tickLblPos val="nextTo"/>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a:solidFill>
                  <a:sysClr val="windowText" lastClr="000000"/>
                </a:solidFill>
              </a:rPr>
              <a:t>Total potential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Pivots!$AB$9:$AB$18</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Pivots!$AC$9:$AC$18</c:f>
              <c:numCache>
                <c:formatCode>_(* #,##0_);_(* \(#,##0\);_(* "-"??_);_(@_)</c:formatCode>
                <c:ptCount val="9"/>
                <c:pt idx="0">
                  <c:v>4472000</c:v>
                </c:pt>
                <c:pt idx="1">
                  <c:v>11628228477.380001</c:v>
                </c:pt>
                <c:pt idx="2">
                  <c:v>91324237562</c:v>
                </c:pt>
                <c:pt idx="3">
                  <c:v>6959700</c:v>
                </c:pt>
                <c:pt idx="4">
                  <c:v>10459722337</c:v>
                </c:pt>
                <c:pt idx="5">
                  <c:v>6163434</c:v>
                </c:pt>
                <c:pt idx="6">
                  <c:v>151117062</c:v>
                </c:pt>
                <c:pt idx="7">
                  <c:v>60778817</c:v>
                </c:pt>
                <c:pt idx="8">
                  <c:v>2380050</c:v>
                </c:pt>
              </c:numCache>
            </c:numRef>
          </c:val>
          <c:extLst>
            <c:ext xmlns:c16="http://schemas.microsoft.com/office/drawing/2014/chart" uri="{C3380CC4-5D6E-409C-BE32-E72D297353CC}">
              <c16:uniqueId val="{00000000-34DA-4432-AA3A-49FE6B7682AF}"/>
            </c:ext>
          </c:extLst>
        </c:ser>
        <c:dLbls>
          <c:dLblPos val="outEnd"/>
          <c:showLegendKey val="0"/>
          <c:showVal val="1"/>
          <c:showCatName val="0"/>
          <c:showSerName val="0"/>
          <c:showPercent val="0"/>
          <c:showBubbleSize val="0"/>
        </c:dLbls>
        <c:gapWidth val="150"/>
        <c:axId val="2097976032"/>
        <c:axId val="2097976512"/>
      </c:barChart>
      <c:catAx>
        <c:axId val="20979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1"/>
        <c:axPos val="b"/>
        <c:numFmt formatCode="_(* #,##0_);_(* \(#,##0\);_(* &quot;-&quot;??_);_(@_)" sourceLinked="1"/>
        <c:majorTickMark val="none"/>
        <c:minorTickMark val="none"/>
        <c:tickLblPos val="nextTo"/>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solidFill>
                  <a:sysClr val="windowText" lastClr="000000"/>
                </a:solidFill>
              </a:rPr>
              <a:t>Number of unique products per price range bucket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Pivots!$AF$9</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383B-464F-AF7B-26AA7F428DED}"/>
              </c:ext>
            </c:extLst>
          </c:dPt>
          <c:dPt>
            <c:idx val="1"/>
            <c:bubble3D val="0"/>
            <c:spPr>
              <a:solidFill>
                <a:schemeClr val="accent2"/>
              </a:solidFill>
              <a:ln>
                <a:noFill/>
              </a:ln>
              <a:effectLst/>
              <a:sp3d/>
            </c:spPr>
            <c:extLst>
              <c:ext xmlns:c16="http://schemas.microsoft.com/office/drawing/2014/chart" uri="{C3380CC4-5D6E-409C-BE32-E72D297353CC}">
                <c16:uniqueId val="{00000003-383B-464F-AF7B-26AA7F428DED}"/>
              </c:ext>
            </c:extLst>
          </c:dPt>
          <c:dPt>
            <c:idx val="2"/>
            <c:bubble3D val="0"/>
            <c:spPr>
              <a:solidFill>
                <a:schemeClr val="accent3"/>
              </a:solidFill>
              <a:ln>
                <a:noFill/>
              </a:ln>
              <a:effectLst/>
              <a:sp3d/>
            </c:spPr>
            <c:extLst>
              <c:ext xmlns:c16="http://schemas.microsoft.com/office/drawing/2014/chart" uri="{C3380CC4-5D6E-409C-BE32-E72D297353CC}">
                <c16:uniqueId val="{00000005-383B-464F-AF7B-26AA7F428DED}"/>
              </c:ext>
            </c:extLst>
          </c:dPt>
          <c:cat>
            <c:strRef>
              <c:f>Pivots!$AE$10:$AE$13</c:f>
              <c:strCache>
                <c:ptCount val="3"/>
                <c:pt idx="0">
                  <c:v>₹200–₹500</c:v>
                </c:pt>
                <c:pt idx="1">
                  <c:v>&gt; ₹500</c:v>
                </c:pt>
                <c:pt idx="2">
                  <c:v>&lt; ₹200</c:v>
                </c:pt>
              </c:strCache>
            </c:strRef>
          </c:cat>
          <c:val>
            <c:numRef>
              <c:f>Pivots!$AF$10:$AF$13</c:f>
              <c:numCache>
                <c:formatCode>General</c:formatCode>
                <c:ptCount val="3"/>
                <c:pt idx="0">
                  <c:v>342</c:v>
                </c:pt>
                <c:pt idx="1">
                  <c:v>850</c:v>
                </c:pt>
                <c:pt idx="2">
                  <c:v>159</c:v>
                </c:pt>
              </c:numCache>
            </c:numRef>
          </c:val>
          <c:extLst>
            <c:ext xmlns:c16="http://schemas.microsoft.com/office/drawing/2014/chart" uri="{C3380CC4-5D6E-409C-BE32-E72D297353CC}">
              <c16:uniqueId val="{00000006-383B-464F-AF7B-26AA7F428D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 case study - Copy.xlsx]Pivots!PivotTable13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ysClr val="windowText" lastClr="000000"/>
                </a:solidFill>
              </a:rPr>
              <a:t>Top 5 products in terms of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Pivots!$AX$5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Pivots!$AW$6:$AW$11</c:f>
              <c:strCache>
                <c:ptCount val="5"/>
                <c:pt idx="0">
                  <c:v>B014I8SSD0</c:v>
                </c:pt>
                <c:pt idx="1">
                  <c:v>B014I8SX4Y</c:v>
                </c:pt>
                <c:pt idx="2">
                  <c:v>B07GPXXNNG</c:v>
                </c:pt>
                <c:pt idx="3">
                  <c:v>B07GQD4K6L</c:v>
                </c:pt>
                <c:pt idx="4">
                  <c:v>B07KSMBL2H</c:v>
                </c:pt>
              </c:strCache>
            </c:strRef>
          </c:cat>
          <c:val>
            <c:numRef>
              <c:f>Pivots!$AX$6:$AX$11</c:f>
              <c:numCache>
                <c:formatCode>_(* #,##0_);_(* \(#,##0\);_(* "-"??_);_(@_)</c:formatCode>
                <c:ptCount val="5"/>
                <c:pt idx="0">
                  <c:v>431.37299999999999</c:v>
                </c:pt>
                <c:pt idx="1">
                  <c:v>431.37299999999999</c:v>
                </c:pt>
                <c:pt idx="2">
                  <c:v>367.81300000000005</c:v>
                </c:pt>
                <c:pt idx="3">
                  <c:v>367.81300000000005</c:v>
                </c:pt>
                <c:pt idx="4">
                  <c:v>431.37299999999999</c:v>
                </c:pt>
              </c:numCache>
            </c:numRef>
          </c:val>
          <c:extLst>
            <c:ext xmlns:c16="http://schemas.microsoft.com/office/drawing/2014/chart" uri="{C3380CC4-5D6E-409C-BE32-E72D297353CC}">
              <c16:uniqueId val="{00000000-AADD-498E-9B06-B5193BE5E215}"/>
            </c:ext>
          </c:extLst>
        </c:ser>
        <c:dLbls>
          <c:showLegendKey val="0"/>
          <c:showVal val="1"/>
          <c:showCatName val="0"/>
          <c:showSerName val="0"/>
          <c:showPercent val="0"/>
          <c:showBubbleSize val="0"/>
        </c:dLbls>
        <c:gapWidth val="150"/>
        <c:shape val="box"/>
        <c:axId val="2097976032"/>
        <c:axId val="2097976512"/>
        <c:axId val="0"/>
      </c:bar3DChart>
      <c:catAx>
        <c:axId val="209797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7976512"/>
        <c:crosses val="autoZero"/>
        <c:auto val="1"/>
        <c:lblAlgn val="ctr"/>
        <c:lblOffset val="100"/>
        <c:noMultiLvlLbl val="0"/>
      </c:catAx>
      <c:valAx>
        <c:axId val="2097976512"/>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76032"/>
        <c:crosses val="autoZero"/>
        <c:crossBetween val="between"/>
      </c:valAx>
      <c:spPr>
        <a:noFill/>
        <a:ln>
          <a:noFill/>
        </a:ln>
        <a:effectLst/>
      </c:spPr>
    </c:plotArea>
    <c:plotVisOnly val="1"/>
    <c:dispBlanksAs val="gap"/>
    <c:showDLblsOverMax val="0"/>
    <c:extLst/>
  </c:chart>
  <c:spPr>
    <a:gradFill>
      <a:gsLst>
        <a:gs pos="0">
          <a:srgbClr val="F6C6AD"/>
        </a:gs>
        <a:gs pos="74000">
          <a:schemeClr val="accent2">
            <a:lumMod val="60000"/>
            <a:lumOff val="40000"/>
          </a:schemeClr>
        </a:gs>
        <a:gs pos="83000">
          <a:schemeClr val="accent2">
            <a:lumMod val="7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250825</xdr:colOff>
      <xdr:row>14</xdr:row>
      <xdr:rowOff>111125</xdr:rowOff>
    </xdr:from>
    <xdr:to>
      <xdr:col>2</xdr:col>
      <xdr:colOff>184150</xdr:colOff>
      <xdr:row>28</xdr:row>
      <xdr:rowOff>9525</xdr:rowOff>
    </xdr:to>
    <xdr:graphicFrame macro="">
      <xdr:nvGraphicFramePr>
        <xdr:cNvPr id="2" name="Chart 1">
          <a:extLst>
            <a:ext uri="{FF2B5EF4-FFF2-40B4-BE49-F238E27FC236}">
              <a16:creationId xmlns:a16="http://schemas.microsoft.com/office/drawing/2014/main" id="{C3C2C09D-EDE4-270D-49B2-BDBD98D8C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14</xdr:row>
      <xdr:rowOff>98425</xdr:rowOff>
    </xdr:from>
    <xdr:to>
      <xdr:col>5</xdr:col>
      <xdr:colOff>44450</xdr:colOff>
      <xdr:row>27</xdr:row>
      <xdr:rowOff>200025</xdr:rowOff>
    </xdr:to>
    <xdr:graphicFrame macro="">
      <xdr:nvGraphicFramePr>
        <xdr:cNvPr id="4" name="Chart 3">
          <a:extLst>
            <a:ext uri="{FF2B5EF4-FFF2-40B4-BE49-F238E27FC236}">
              <a16:creationId xmlns:a16="http://schemas.microsoft.com/office/drawing/2014/main" id="{02540F1C-9187-B0DA-5E04-5CC7E4D86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228600</xdr:colOff>
      <xdr:row>14</xdr:row>
      <xdr:rowOff>120649</xdr:rowOff>
    </xdr:from>
    <xdr:to>
      <xdr:col>7</xdr:col>
      <xdr:colOff>1187450</xdr:colOff>
      <xdr:row>26</xdr:row>
      <xdr:rowOff>168274</xdr:rowOff>
    </xdr:to>
    <xdr:graphicFrame macro="">
      <xdr:nvGraphicFramePr>
        <xdr:cNvPr id="5" name="Chart 4">
          <a:extLst>
            <a:ext uri="{FF2B5EF4-FFF2-40B4-BE49-F238E27FC236}">
              <a16:creationId xmlns:a16="http://schemas.microsoft.com/office/drawing/2014/main" id="{A6269524-F7F8-039F-9F72-368C521CA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292100</xdr:colOff>
      <xdr:row>17</xdr:row>
      <xdr:rowOff>53975</xdr:rowOff>
    </xdr:from>
    <xdr:to>
      <xdr:col>11</xdr:col>
      <xdr:colOff>12700</xdr:colOff>
      <xdr:row>30</xdr:row>
      <xdr:rowOff>155575</xdr:rowOff>
    </xdr:to>
    <xdr:graphicFrame macro="">
      <xdr:nvGraphicFramePr>
        <xdr:cNvPr id="6" name="Chart 5">
          <a:extLst>
            <a:ext uri="{FF2B5EF4-FFF2-40B4-BE49-F238E27FC236}">
              <a16:creationId xmlns:a16="http://schemas.microsoft.com/office/drawing/2014/main" id="{D6146503-BF1C-2BFF-0410-1A8E4402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539750</xdr:colOff>
      <xdr:row>11</xdr:row>
      <xdr:rowOff>187325</xdr:rowOff>
    </xdr:from>
    <xdr:to>
      <xdr:col>19</xdr:col>
      <xdr:colOff>1225550</xdr:colOff>
      <xdr:row>25</xdr:row>
      <xdr:rowOff>85725</xdr:rowOff>
    </xdr:to>
    <xdr:graphicFrame macro="">
      <xdr:nvGraphicFramePr>
        <xdr:cNvPr id="7" name="Chart 6">
          <a:extLst>
            <a:ext uri="{FF2B5EF4-FFF2-40B4-BE49-F238E27FC236}">
              <a16:creationId xmlns:a16="http://schemas.microsoft.com/office/drawing/2014/main" id="{F3793770-0B12-6AA0-16AD-CB011AF3E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454025</xdr:colOff>
      <xdr:row>36</xdr:row>
      <xdr:rowOff>9525</xdr:rowOff>
    </xdr:from>
    <xdr:to>
      <xdr:col>26</xdr:col>
      <xdr:colOff>841375</xdr:colOff>
      <xdr:row>49</xdr:row>
      <xdr:rowOff>111125</xdr:rowOff>
    </xdr:to>
    <xdr:graphicFrame macro="">
      <xdr:nvGraphicFramePr>
        <xdr:cNvPr id="8" name="Chart 7">
          <a:extLst>
            <a:ext uri="{FF2B5EF4-FFF2-40B4-BE49-F238E27FC236}">
              <a16:creationId xmlns:a16="http://schemas.microsoft.com/office/drawing/2014/main" id="{52C80650-817C-CDB0-185F-86D54138A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463550</xdr:colOff>
      <xdr:row>19</xdr:row>
      <xdr:rowOff>34925</xdr:rowOff>
    </xdr:from>
    <xdr:to>
      <xdr:col>28</xdr:col>
      <xdr:colOff>2711450</xdr:colOff>
      <xdr:row>32</xdr:row>
      <xdr:rowOff>136525</xdr:rowOff>
    </xdr:to>
    <xdr:graphicFrame macro="">
      <xdr:nvGraphicFramePr>
        <xdr:cNvPr id="9" name="Chart 8">
          <a:extLst>
            <a:ext uri="{FF2B5EF4-FFF2-40B4-BE49-F238E27FC236}">
              <a16:creationId xmlns:a16="http://schemas.microsoft.com/office/drawing/2014/main" id="{EF031487-1FC6-8A11-6659-AE5DE3531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139700</xdr:colOff>
      <xdr:row>14</xdr:row>
      <xdr:rowOff>66675</xdr:rowOff>
    </xdr:from>
    <xdr:to>
      <xdr:col>34</xdr:col>
      <xdr:colOff>361950</xdr:colOff>
      <xdr:row>27</xdr:row>
      <xdr:rowOff>168275</xdr:rowOff>
    </xdr:to>
    <xdr:graphicFrame macro="">
      <xdr:nvGraphicFramePr>
        <xdr:cNvPr id="10" name="Chart 9">
          <a:extLst>
            <a:ext uri="{FF2B5EF4-FFF2-40B4-BE49-F238E27FC236}">
              <a16:creationId xmlns:a16="http://schemas.microsoft.com/office/drawing/2014/main" id="{5AC07936-C153-1709-0A3E-5F504BC04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50</xdr:col>
      <xdr:colOff>412750</xdr:colOff>
      <xdr:row>2</xdr:row>
      <xdr:rowOff>180975</xdr:rowOff>
    </xdr:from>
    <xdr:to>
      <xdr:col>55</xdr:col>
      <xdr:colOff>527050</xdr:colOff>
      <xdr:row>16</xdr:row>
      <xdr:rowOff>79375</xdr:rowOff>
    </xdr:to>
    <xdr:graphicFrame macro="">
      <xdr:nvGraphicFramePr>
        <xdr:cNvPr id="11" name="Chart 10">
          <a:extLst>
            <a:ext uri="{FF2B5EF4-FFF2-40B4-BE49-F238E27FC236}">
              <a16:creationId xmlns:a16="http://schemas.microsoft.com/office/drawing/2014/main" id="{39171E63-0660-3D04-5C1C-5B3C5F8E3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476250</xdr:colOff>
      <xdr:row>4</xdr:row>
      <xdr:rowOff>152400</xdr:rowOff>
    </xdr:from>
    <xdr:to>
      <xdr:col>23</xdr:col>
      <xdr:colOff>622300</xdr:colOff>
      <xdr:row>18</xdr:row>
      <xdr:rowOff>117475</xdr:rowOff>
    </xdr:to>
    <mc:AlternateContent xmlns:mc="http://schemas.openxmlformats.org/markup-compatibility/2006" xmlns:a14="http://schemas.microsoft.com/office/drawing/2010/main">
      <mc:Choice Requires="a14">
        <xdr:graphicFrame macro="">
          <xdr:nvGraphicFramePr>
            <xdr:cNvPr id="18" name="rating">
              <a:extLst>
                <a:ext uri="{FF2B5EF4-FFF2-40B4-BE49-F238E27FC236}">
                  <a16:creationId xmlns:a16="http://schemas.microsoft.com/office/drawing/2014/main" id="{4CF49799-092D-A17A-D3A4-F17E8881E35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0435550" y="965200"/>
              <a:ext cx="1828800" cy="2809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209550</xdr:colOff>
      <xdr:row>0</xdr:row>
      <xdr:rowOff>114300</xdr:rowOff>
    </xdr:from>
    <xdr:to>
      <xdr:col>14</xdr:col>
      <xdr:colOff>273050</xdr:colOff>
      <xdr:row>2</xdr:row>
      <xdr:rowOff>120650</xdr:rowOff>
    </xdr:to>
    <xdr:sp macro="" textlink="">
      <xdr:nvSpPr>
        <xdr:cNvPr id="2" name="Rectangle 1">
          <a:extLst>
            <a:ext uri="{FF2B5EF4-FFF2-40B4-BE49-F238E27FC236}">
              <a16:creationId xmlns:a16="http://schemas.microsoft.com/office/drawing/2014/main" id="{07D43DF0-B168-5536-DFAC-21E529E6F79F}"/>
            </a:ext>
          </a:extLst>
        </xdr:cNvPr>
        <xdr:cNvSpPr/>
      </xdr:nvSpPr>
      <xdr:spPr>
        <a:xfrm>
          <a:off x="2851150" y="114300"/>
          <a:ext cx="6667500" cy="412750"/>
        </a:xfrm>
        <a:prstGeom prst="rect">
          <a:avLst/>
        </a:prstGeom>
        <a:solidFill>
          <a:srgbClr val="EF77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solidFill>
                <a:sysClr val="windowText" lastClr="000000"/>
              </a:solidFill>
            </a:rPr>
            <a:t>Amazon</a:t>
          </a:r>
          <a:r>
            <a:rPr lang="en-GB" sz="2000" baseline="0">
              <a:solidFill>
                <a:sysClr val="windowText" lastClr="000000"/>
              </a:solidFill>
            </a:rPr>
            <a:t> Dashboard- </a:t>
          </a:r>
          <a:r>
            <a:rPr lang="en-GB" sz="2000">
              <a:solidFill>
                <a:sysClr val="windowText" lastClr="000000"/>
              </a:solidFill>
            </a:rPr>
            <a:t>RetailTech Insights		</a:t>
          </a:r>
          <a:r>
            <a:rPr lang="en-GB" sz="1200">
              <a:solidFill>
                <a:sysClr val="windowText" lastClr="000000"/>
              </a:solidFill>
            </a:rPr>
            <a:t>July, 2025</a:t>
          </a:r>
        </a:p>
      </xdr:txBody>
    </xdr:sp>
    <xdr:clientData/>
  </xdr:twoCellAnchor>
  <xdr:twoCellAnchor>
    <xdr:from>
      <xdr:col>0</xdr:col>
      <xdr:colOff>0</xdr:colOff>
      <xdr:row>4</xdr:row>
      <xdr:rowOff>0</xdr:rowOff>
    </xdr:from>
    <xdr:to>
      <xdr:col>5</xdr:col>
      <xdr:colOff>485775</xdr:colOff>
      <xdr:row>17</xdr:row>
      <xdr:rowOff>101600</xdr:rowOff>
    </xdr:to>
    <xdr:graphicFrame macro="">
      <xdr:nvGraphicFramePr>
        <xdr:cNvPr id="3" name="Chart 2">
          <a:extLst>
            <a:ext uri="{FF2B5EF4-FFF2-40B4-BE49-F238E27FC236}">
              <a16:creationId xmlns:a16="http://schemas.microsoft.com/office/drawing/2014/main" id="{AC5603AD-3CF6-411D-BDF8-803FE3E5E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0</xdr:rowOff>
    </xdr:from>
    <xdr:to>
      <xdr:col>11</xdr:col>
      <xdr:colOff>349250</xdr:colOff>
      <xdr:row>17</xdr:row>
      <xdr:rowOff>101600</xdr:rowOff>
    </xdr:to>
    <xdr:graphicFrame macro="">
      <xdr:nvGraphicFramePr>
        <xdr:cNvPr id="4" name="Chart 3">
          <a:extLst>
            <a:ext uri="{FF2B5EF4-FFF2-40B4-BE49-F238E27FC236}">
              <a16:creationId xmlns:a16="http://schemas.microsoft.com/office/drawing/2014/main" id="{10EFCB9C-3EFC-45C1-A75C-646594D82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xdr:row>
      <xdr:rowOff>0</xdr:rowOff>
    </xdr:from>
    <xdr:to>
      <xdr:col>17</xdr:col>
      <xdr:colOff>406400</xdr:colOff>
      <xdr:row>17</xdr:row>
      <xdr:rowOff>76200</xdr:rowOff>
    </xdr:to>
    <xdr:graphicFrame macro="">
      <xdr:nvGraphicFramePr>
        <xdr:cNvPr id="5" name="Chart 4">
          <a:extLst>
            <a:ext uri="{FF2B5EF4-FFF2-40B4-BE49-F238E27FC236}">
              <a16:creationId xmlns:a16="http://schemas.microsoft.com/office/drawing/2014/main" id="{5ACEC08A-2223-4A3B-9523-676CBCF8C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0</xdr:rowOff>
    </xdr:from>
    <xdr:to>
      <xdr:col>5</xdr:col>
      <xdr:colOff>558800</xdr:colOff>
      <xdr:row>32</xdr:row>
      <xdr:rowOff>101600</xdr:rowOff>
    </xdr:to>
    <xdr:graphicFrame macro="">
      <xdr:nvGraphicFramePr>
        <xdr:cNvPr id="6" name="Chart 5">
          <a:extLst>
            <a:ext uri="{FF2B5EF4-FFF2-40B4-BE49-F238E27FC236}">
              <a16:creationId xmlns:a16="http://schemas.microsoft.com/office/drawing/2014/main" id="{7AC343BC-9629-444C-98E4-B2BDD5EFC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19</xdr:row>
      <xdr:rowOff>0</xdr:rowOff>
    </xdr:from>
    <xdr:to>
      <xdr:col>11</xdr:col>
      <xdr:colOff>400050</xdr:colOff>
      <xdr:row>32</xdr:row>
      <xdr:rowOff>101600</xdr:rowOff>
    </xdr:to>
    <xdr:graphicFrame macro="">
      <xdr:nvGraphicFramePr>
        <xdr:cNvPr id="7" name="Chart 6">
          <a:extLst>
            <a:ext uri="{FF2B5EF4-FFF2-40B4-BE49-F238E27FC236}">
              <a16:creationId xmlns:a16="http://schemas.microsoft.com/office/drawing/2014/main" id="{664C4F6A-B5E5-4BE9-8C3E-C62546819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19</xdr:row>
      <xdr:rowOff>0</xdr:rowOff>
    </xdr:from>
    <xdr:to>
      <xdr:col>17</xdr:col>
      <xdr:colOff>406400</xdr:colOff>
      <xdr:row>32</xdr:row>
      <xdr:rowOff>101600</xdr:rowOff>
    </xdr:to>
    <xdr:graphicFrame macro="">
      <xdr:nvGraphicFramePr>
        <xdr:cNvPr id="8" name="Chart 7">
          <a:extLst>
            <a:ext uri="{FF2B5EF4-FFF2-40B4-BE49-F238E27FC236}">
              <a16:creationId xmlns:a16="http://schemas.microsoft.com/office/drawing/2014/main" id="{FC572A00-B8AA-4105-BAA3-B3EFACA2E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19</xdr:row>
      <xdr:rowOff>0</xdr:rowOff>
    </xdr:from>
    <xdr:to>
      <xdr:col>23</xdr:col>
      <xdr:colOff>571500</xdr:colOff>
      <xdr:row>32</xdr:row>
      <xdr:rowOff>101600</xdr:rowOff>
    </xdr:to>
    <xdr:graphicFrame macro="">
      <xdr:nvGraphicFramePr>
        <xdr:cNvPr id="9" name="Chart 8">
          <a:extLst>
            <a:ext uri="{FF2B5EF4-FFF2-40B4-BE49-F238E27FC236}">
              <a16:creationId xmlns:a16="http://schemas.microsoft.com/office/drawing/2014/main" id="{D222F735-5BFE-499F-ABA1-36FBD7C9C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12700</xdr:colOff>
      <xdr:row>4</xdr:row>
      <xdr:rowOff>31750</xdr:rowOff>
    </xdr:from>
    <xdr:to>
      <xdr:col>20</xdr:col>
      <xdr:colOff>273050</xdr:colOff>
      <xdr:row>9</xdr:row>
      <xdr:rowOff>95250</xdr:rowOff>
    </xdr:to>
    <xdr:sp macro="" textlink="">
      <xdr:nvSpPr>
        <xdr:cNvPr id="10" name="Rectangle 9">
          <a:extLst>
            <a:ext uri="{FF2B5EF4-FFF2-40B4-BE49-F238E27FC236}">
              <a16:creationId xmlns:a16="http://schemas.microsoft.com/office/drawing/2014/main" id="{151249E3-5FA1-E46D-F360-5EC0D24E472D}"/>
            </a:ext>
          </a:extLst>
        </xdr:cNvPr>
        <xdr:cNvSpPr/>
      </xdr:nvSpPr>
      <xdr:spPr>
        <a:xfrm>
          <a:off x="11899900" y="844550"/>
          <a:ext cx="1581150" cy="1079500"/>
        </a:xfrm>
        <a:prstGeom prst="rect">
          <a:avLst/>
        </a:prstGeom>
        <a:solidFill>
          <a:srgbClr val="F6C6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ysClr val="windowText" lastClr="000000"/>
              </a:solidFill>
            </a:rPr>
            <a:t>Count</a:t>
          </a:r>
        </a:p>
        <a:p>
          <a:pPr algn="l"/>
          <a:r>
            <a:rPr lang="en-GB" sz="1100">
              <a:solidFill>
                <a:sysClr val="windowText" lastClr="000000"/>
              </a:solidFill>
            </a:rPr>
            <a:t>Products with Discount of &gt;=50%</a:t>
          </a:r>
        </a:p>
        <a:p>
          <a:pPr algn="ctr"/>
          <a:r>
            <a:rPr lang="en-GB" sz="2000">
              <a:solidFill>
                <a:sysClr val="windowText" lastClr="000000"/>
              </a:solidFill>
            </a:rPr>
            <a:t>662</a:t>
          </a:r>
        </a:p>
      </xdr:txBody>
    </xdr:sp>
    <xdr:clientData/>
  </xdr:twoCellAnchor>
  <xdr:twoCellAnchor>
    <xdr:from>
      <xdr:col>0</xdr:col>
      <xdr:colOff>0</xdr:colOff>
      <xdr:row>34</xdr:row>
      <xdr:rowOff>0</xdr:rowOff>
    </xdr:from>
    <xdr:to>
      <xdr:col>5</xdr:col>
      <xdr:colOff>508000</xdr:colOff>
      <xdr:row>47</xdr:row>
      <xdr:rowOff>101600</xdr:rowOff>
    </xdr:to>
    <xdr:graphicFrame macro="">
      <xdr:nvGraphicFramePr>
        <xdr:cNvPr id="13" name="Chart 12">
          <a:extLst>
            <a:ext uri="{FF2B5EF4-FFF2-40B4-BE49-F238E27FC236}">
              <a16:creationId xmlns:a16="http://schemas.microsoft.com/office/drawing/2014/main" id="{41B30099-1C27-42BC-A5BF-0DCB21DCB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19050</xdr:colOff>
      <xdr:row>9</xdr:row>
      <xdr:rowOff>184150</xdr:rowOff>
    </xdr:from>
    <xdr:to>
      <xdr:col>20</xdr:col>
      <xdr:colOff>279400</xdr:colOff>
      <xdr:row>15</xdr:row>
      <xdr:rowOff>44450</xdr:rowOff>
    </xdr:to>
    <xdr:sp macro="" textlink="">
      <xdr:nvSpPr>
        <xdr:cNvPr id="11" name="Rectangle 10">
          <a:extLst>
            <a:ext uri="{FF2B5EF4-FFF2-40B4-BE49-F238E27FC236}">
              <a16:creationId xmlns:a16="http://schemas.microsoft.com/office/drawing/2014/main" id="{9F07E016-3842-4A03-8674-BCB636CF366C}"/>
            </a:ext>
          </a:extLst>
        </xdr:cNvPr>
        <xdr:cNvSpPr/>
      </xdr:nvSpPr>
      <xdr:spPr>
        <a:xfrm>
          <a:off x="11906250" y="2012950"/>
          <a:ext cx="1581150" cy="1079500"/>
        </a:xfrm>
        <a:prstGeom prst="rect">
          <a:avLst/>
        </a:prstGeom>
        <a:solidFill>
          <a:srgbClr val="F6C6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ysClr val="windowText" lastClr="000000"/>
              </a:solidFill>
            </a:rPr>
            <a:t>Count</a:t>
          </a:r>
        </a:p>
        <a:p>
          <a:pPr algn="l"/>
          <a:r>
            <a:rPr lang="en-GB" sz="1100">
              <a:solidFill>
                <a:sysClr val="windowText" lastClr="000000"/>
              </a:solidFill>
            </a:rPr>
            <a:t>Products with &lt;1000 Rating count</a:t>
          </a:r>
        </a:p>
        <a:p>
          <a:pPr algn="ctr"/>
          <a:r>
            <a:rPr lang="en-GB" sz="2000">
              <a:solidFill>
                <a:sysClr val="windowText" lastClr="000000"/>
              </a:solidFill>
            </a:rPr>
            <a:t>310</a:t>
          </a:r>
        </a:p>
      </xdr:txBody>
    </xdr:sp>
    <xdr:clientData/>
  </xdr:twoCellAnchor>
  <xdr:twoCellAnchor editAs="oneCell">
    <xdr:from>
      <xdr:col>20</xdr:col>
      <xdr:colOff>514350</xdr:colOff>
      <xdr:row>4</xdr:row>
      <xdr:rowOff>57151</xdr:rowOff>
    </xdr:from>
    <xdr:to>
      <xdr:col>22</xdr:col>
      <xdr:colOff>469900</xdr:colOff>
      <xdr:row>15</xdr:row>
      <xdr:rowOff>82550</xdr:rowOff>
    </xdr:to>
    <mc:AlternateContent xmlns:mc="http://schemas.openxmlformats.org/markup-compatibility/2006" xmlns:a14="http://schemas.microsoft.com/office/drawing/2010/main">
      <mc:Choice Requires="a14">
        <xdr:graphicFrame macro="">
          <xdr:nvGraphicFramePr>
            <xdr:cNvPr id="14" name="rating 1">
              <a:extLst>
                <a:ext uri="{FF2B5EF4-FFF2-40B4-BE49-F238E27FC236}">
                  <a16:creationId xmlns:a16="http://schemas.microsoft.com/office/drawing/2014/main" id="{11DA30B6-3918-4122-9038-3DC1718037BA}"/>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3722350" y="869951"/>
              <a:ext cx="1276350" cy="2260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refreshedDate="45856.659386574072" createdVersion="8" refreshedVersion="8" minRefreshableVersion="3" recordCount="1351" xr:uid="{AD25A0C6-E21A-48C1-8BD8-487388C96CD1}">
  <cacheSource type="worksheet">
    <worksheetSource name="Table1"/>
  </cacheSource>
  <cacheFields count="28">
    <cacheField name="product_id" numFmtId="0">
      <sharedItems count="1351">
        <s v="B07KSMBL2H"/>
        <s v="B014I8SSD0"/>
        <s v="B014I8SX4Y"/>
        <s v="B07GPXXNNG"/>
        <s v="B07GQD4K6L"/>
        <s v="B071Z8M4KX"/>
        <s v="B09GFPVD9Y"/>
        <s v="B09GFLXVH9"/>
        <s v="B09GFM8CGS"/>
        <s v="B09GFPN6TP"/>
        <s v="B01MF8MB65"/>
        <s v="B01LWYDEQ7"/>
        <s v="B005FYNT3G"/>
        <s v="B09X7DY7Q4"/>
        <s v="B01DEWVZ2C"/>
        <s v="B01DF26V7A"/>
        <s v="B01N6LU1VF"/>
        <s v="B08JQN8DGZ"/>
        <s v="B002SZEOLG"/>
        <s v="B008IFXQFU"/>
        <s v="B0088TKTY2"/>
        <s v="B08HV83HL3"/>
        <s v="B08HVL8QN3"/>
        <s v="B08HVJCW95"/>
        <s v="B07DC4RZPY"/>
        <s v="B07S9S86BF"/>
        <s v="B08H9Z3XQW"/>
        <s v="B00A0VCJPI"/>
        <s v="B08TV2P1N8"/>
        <s v="B09MT84WV5"/>
        <s v="B09MT6XSFW"/>
        <s v="B09N3ZNHTY"/>
        <s v="B09V2Q4QVQ"/>
        <s v="B09V2PZDX8"/>
        <s v="B09YDFDVNS"/>
        <s v="B09YDFKJF8"/>
        <s v="B07WMS7TWB"/>
        <s v="B01HGCLUH6"/>
        <s v="B07CD2BN46"/>
        <s v="B092X94QNQ"/>
        <s v="B00NH11KIK"/>
        <s v="B07PR1CL3S"/>
        <s v="B07LG59NPV"/>
        <s v="B083T5G5PM"/>
        <s v="B01FSYQ2A4"/>
        <s v="B098K3H92Z"/>
        <s v="B08HDJ86NZ"/>
        <s v="B0789LZTCJ"/>
        <s v="B08HDH26JX"/>
        <s v="B07CRL2GY6"/>
        <s v="B07XLML2YS"/>
        <s v="B07JQKQ91F"/>
        <s v="B07G3YNLJB"/>
        <s v="B07232M876"/>
        <s v="B0711PVX6Z"/>
        <s v="B08HV25BBQ"/>
        <s v="B07YY1BY5B"/>
        <s v="B07KY3FNQP"/>
        <s v="B078W65FJ7"/>
        <s v="B08FB2LNSZ"/>
        <s v="B085W8CFLH"/>
        <s v="B01EZ0X3L8"/>
        <s v="B07TCN5VR9"/>
        <s v="B08MTLLSL8"/>
        <s v="B00NH13Q8W"/>
        <s v="B00NH11PEY"/>
        <s v="B07VTFN6HM"/>
        <s v="B07XJWTYM2"/>
        <s v="B09MQSCJQ1"/>
        <s v="B08GYG6T12"/>
        <s v="B01D5H8LDM"/>
        <s v="B076B8G5D8"/>
        <s v="B0759QMF85"/>
        <s v="B097R25DP7"/>
        <s v="B0BDRVFDKP"/>
        <s v="B0BDYW3RN3"/>
        <s v="B08L5FM4JC"/>
        <s v="B0BDYVC5TD"/>
        <s v="B08L5HMJVW"/>
        <s v="B07YNTJ8ZM"/>
        <s v="B01L8ZNWN2"/>
        <s v="B07B88KQZ8"/>
        <s v="B01MQZ7J8K"/>
        <s v="B01J0XWYKQ"/>
        <s v="B07L8KNP5F"/>
        <s v="B08444S68L"/>
        <s v="B08D77XZX5"/>
        <s v="B0BD3T6Z1D"/>
        <s v="B07JJFSG2B"/>
        <s v="B0856HY85J"/>
        <s v="B004IO5BMQ"/>
        <s v="B009VCGPSY"/>
        <s v="B01GFTEV5Y"/>
        <s v="B0BR4F878Q"/>
        <s v="B07DFYJRQV"/>
        <s v="B0819ZZK5K"/>
        <s v="B08ZJDWTJ1"/>
        <s v="B09QS8V5N8"/>
        <s v="B09QS9X9L8"/>
        <s v="B09QS9X16F"/>
        <s v="B09QS9CWLV"/>
        <s v="B094QZLJQ6"/>
        <s v="B00KXULGJQ"/>
        <s v="B096VF5YYF"/>
        <s v="B086WMSCN3"/>
        <s v="B008YW8M0G"/>
        <s v="B0746JGVDS"/>
        <s v="B09F9YQQ7B"/>
        <s v="B09RFC46VP"/>
        <s v="B08Y55LPBF"/>
        <s v="B07VQGVL68"/>
        <s v="B09CYTJV3N"/>
        <s v="B00GG59HU2"/>
        <s v="B09X5C9VLK"/>
        <s v="B098NS6PVG"/>
        <s v="B082LZGK39"/>
        <s v="B082LSVT4B"/>
        <s v="B0756K5DYZ"/>
        <s v="B0873L7J6X"/>
        <s v="B07GXHC691"/>
        <s v="B082T6GVG9"/>
        <s v="B0972BQ2RS"/>
        <s v="B08GTYFC37"/>
        <s v="B00HVXS7WC"/>
        <s v="B07NC12T2R"/>
        <s v="B00N3XLDW0"/>
        <s v="B07S851WX5"/>
        <s v="B00EDJJ7FS"/>
        <s v="B09BNXQ6BR"/>
        <s v="B094JB13XL"/>
        <s v="B06XSK3XL6"/>
        <s v="B008QTK47Q"/>
        <s v="B08G28Z33M"/>
        <s v="B008YW3CYM"/>
        <s v="B08HF4W2CT"/>
        <s v="B07X963JNS"/>
        <s v="B00ABMASXG"/>
        <s v="B075ZTJ9XR"/>
        <s v="B078V8R9BS"/>
        <s v="B07GVR9TG7"/>
        <s v="B08B42LWKN"/>
        <s v="B09Q5SWVBJ"/>
        <s v="B09Q5P2MT3"/>
        <s v="B01M72LILF"/>
        <s v="B07DWFX9YS"/>
        <s v="B077T3BG5L"/>
        <s v="B09T3H12GV"/>
        <s v="B0856HNMR7"/>
        <s v="B01J1CFO5I"/>
        <s v="B01HJI0FS2"/>
        <s v="B00V9NHDI4"/>
        <s v="B08VB34KJ1"/>
        <s v="B08VB2CMR3"/>
        <s v="B0B6F7LX4C"/>
        <s v="B0B6F98KJJ"/>
        <s v="B0B6F8HHR6"/>
        <s v="B09HQSV46W"/>
        <s v="B0B8CXTTG3"/>
        <s v="B07DJLFMPS"/>
        <s v="B09LHYZ3GJ"/>
        <s v="B09LJ116B5"/>
        <s v="B09LHZSMRR"/>
        <s v="B07VNFP3C2"/>
        <s v="B00E3DVQFS"/>
        <s v="B01F25X6RQ"/>
        <s v="B01F262EUU"/>
        <s v="B003L62T7W"/>
        <s v="B00YMJ0OI8"/>
        <s v="B09RKFBCV7"/>
        <s v="B09FKDH6FS"/>
        <s v="B07W6VWZ8C"/>
        <s v="B08DDRGWTJ"/>
        <s v="B07YTNKVJQ"/>
        <s v="B09TBCVJS3"/>
        <s v="B09NVPSCQT"/>
        <s v="B09PNKXSKF"/>
        <s v="B09NVPJ3P4"/>
        <s v="B07SLMR1K6"/>
        <s v="B005LJQMCK"/>
        <s v="B005LJQMZC"/>
        <s v="B01GGKZ0V6"/>
        <s v="B01GGKZ4NU"/>
        <s v="B09YV4MW2T"/>
        <s v="B09YV3K34W"/>
        <s v="B07Q4QV1DL"/>
        <s v="B088ZFJY82"/>
        <s v="B00ZYLMQH0"/>
        <s v="B0974H97TJ"/>
        <s v="B08NCKT9FG"/>
        <s v="B015OW3M1W"/>
        <s v="B08Y5QJXSR"/>
        <s v="B08D11DZ2W"/>
        <s v="B014SZO90Y"/>
        <s v="B08VB57558"/>
        <s v="B0B3RRWSF6"/>
        <s v="B0B3RS9DNF"/>
        <s v="B0B3RSDSZ3"/>
        <s v="B084872DQY"/>
        <s v="B082FTPRSK"/>
        <s v="B07BRKK9JQ"/>
        <s v="B003B00484"/>
        <s v="B09JPC82QC"/>
        <s v="B07N42JB4S"/>
        <s v="B0949SBKMP"/>
        <s v="B095RTJH1M"/>
        <s v="B00LVMTA2A"/>
        <s v="B01GZSQJPA"/>
        <s v="B08HQL67D6"/>
        <s v="B08C4Z69LN"/>
        <s v="B00W56GLOQ"/>
        <s v="B075DB1F13"/>
        <s v="B08CFCK6CW"/>
        <s v="B07TR5HSR9"/>
        <s v="B073BRXPZX"/>
        <s v="B09T39K9YL"/>
        <s v="B09T2WRLJJ"/>
        <s v="B09T2S8X9C"/>
        <s v="B012MQS060"/>
        <s v="B017PDR9N0"/>
        <s v="B0756CLQWL"/>
        <s v="B07DGD4Z4C"/>
        <s v="B07W7Z6DVL"/>
        <s v="B01J8S6X2I"/>
        <s v="B06XDKWLJH"/>
        <s v="B08Y1TFSP6"/>
        <s v="B08Y1SJVV5"/>
        <s v="B08Y5KXR6Z"/>
        <s v="B07XCM6T4N"/>
        <s v="B07P681N66"/>
        <s v="B0859M539M"/>
        <s v="B01IBRHE3E"/>
        <s v="B07JW9H4J1"/>
        <s v="B07JW1Y6XV"/>
        <s v="B07LGT55SJ"/>
        <s v="B07JH1C41D"/>
        <s v="B07JGDB5M1"/>
        <s v="B07JH1CBGW"/>
        <s v="B01C8P29T4"/>
        <s v="B083GKDRKR"/>
        <s v="B01C8P29N0"/>
        <s v="B01KK0HU3Y"/>
        <s v="B07M69276N"/>
        <s v="B084PJSSQ1"/>
        <s v="B00C3GBCIS"/>
        <s v="B09YV463SW"/>
        <s v="B09YV42QHZ"/>
        <s v="B09YV4RG4D"/>
        <s v="B00MUTWLW4"/>
        <s v="B00V4BGDKU"/>
        <s v="B08FYB5HHK"/>
        <s v="B0085IATT6"/>
        <s v="B09TWHTBKQ"/>
        <s v="B09TWH8YHM"/>
        <s v="B0B14MR9L1"/>
        <s v="B085CZ3SR1"/>
        <s v="B09V12K8NT"/>
        <s v="B09V17S2BG"/>
        <s v="B09V175NP7"/>
        <s v="B097R2V1W8"/>
        <s v="B07T5DKR5D"/>
        <s v="B08D9NDZ1Y"/>
        <s v="B08LPJZSSW"/>
        <s v="B07WGMMQGP"/>
        <s v="B07WHQBZLS"/>
        <s v="B07WJWRNVK"/>
        <s v="B09MJ77786"/>
        <s v="B09RWQ7YR6"/>
        <s v="B00NNQMYNE"/>
        <s v="B0B3MWYCHQ"/>
        <s v="B075JJ5NQC"/>
        <s v="B077Z65HSD"/>
        <s v="B0974G5Q2Y"/>
        <s v="B071SDRGWL"/>
        <s v="B0083T231O"/>
        <s v="B08MZQBFLN"/>
        <s v="B008QS9J6Y"/>
        <s v="B017NC2IPM"/>
        <s v="B07WDKLDRX"/>
        <s v="B07JF9B592"/>
        <s v="B01GGKYKQM"/>
        <s v="B01M0505SJ"/>
        <s v="B086JTMRYL"/>
        <s v="B0B2DD66GS"/>
        <s v="B08F47T4X5"/>
        <s v="B07WGPKMP5"/>
        <s v="B07WJV6P1R"/>
        <s v="B07WDKLRM4"/>
        <s v="B07WHQWXL7"/>
        <s v="B07WDK3ZS6"/>
        <s v="B07WGPKTS4"/>
        <s v="B0B4F2XCK3"/>
        <s v="B0B4F3QNDM"/>
        <s v="B0B4F2TTTS"/>
        <s v="B0B4F52B5X"/>
        <s v="B0B4F5L738"/>
        <s v="B0B4F2ZWL3"/>
        <s v="B0B4F1YC3J"/>
        <s v="B0B4F4QZ1H"/>
        <s v="B06XR9PR5X"/>
        <s v="B083342NKJ"/>
        <s v="B07RD611Z8"/>
        <s v="B08JD36C6H"/>
        <s v="B07GNC2592"/>
        <s v="B07VX71FZP"/>
        <s v="B07YC8JHMB"/>
        <s v="B00A7PLVU6"/>
        <s v="B08JMC1988"/>
        <s v="B08D75R3Z1"/>
        <s v="B0819HZPXL"/>
        <s v="B072J83V9W"/>
        <s v="B0B5CGTBKV"/>
        <s v="B0B5B6PQCT"/>
        <s v="B0B5DDJNH4"/>
        <s v="B0B5D39BCD"/>
        <s v="B01DJJVFPC"/>
        <s v="B07WGPBXY9"/>
        <s v="B0B3CPQ5PF"/>
        <s v="B0B3CQBRB4"/>
        <s v="B0B3D39RKV"/>
        <s v="B00CEQEGPI"/>
        <s v="B0798PJPCL"/>
        <s v="B07KR5P3YD"/>
        <s v="B01N6IJG0F"/>
        <s v="B088ZTJT2R"/>
        <s v="B0B3N7LR6K"/>
        <s v="B0B3NDPCS9"/>
        <s v="B09KGV7WSV"/>
        <s v="B08CF3B7N1"/>
        <s v="B07N8RQ6W7"/>
        <s v="B07TMCXRFV"/>
        <s v="B08K4PSZ3V"/>
        <s v="B08K4RDQ71"/>
        <s v="B09F6S8BT6"/>
        <s v="B08PV1X771"/>
        <s v="B00EYW1U68"/>
        <s v="B0883KDSXC"/>
        <s v="B0148NPH9I"/>
        <s v="B09YLWT89W"/>
        <s v="B08MC57J31"/>
        <s v="B00DJ5N9VK"/>
        <s v="B08CHZ3ZQ7"/>
        <s v="B016XVRKZM"/>
        <s v="B07H3WDC4X"/>
        <s v="B00NW4UWN6"/>
        <s v="B01EY310UM"/>
        <s v="B095PWLLY6"/>
        <s v="B087FXHB6J"/>
        <s v="B013B2WGT6"/>
        <s v="B075K76YW1"/>
        <s v="B00MFPCY5C"/>
        <s v="B08WRWPM22"/>
        <s v="B074CWD7MS"/>
        <s v="B00NM6MO26"/>
        <s v="B07DKZCZ89"/>
        <s v="B08SCCG9D4"/>
        <s v="B09NR6G588"/>
        <s v="B09WMTJPG7"/>
        <s v="B01LONQBDG"/>
        <s v="B00N1U9AJS"/>
        <s v="B01I1LDZGA"/>
        <s v="B08ZN4B121"/>
        <s v="B098R25TGC"/>
        <s v="B07QCWY5XV"/>
        <s v="B089WB69Y1"/>
        <s v="B078G6ZF5Z"/>
        <s v="B08GSQXLJ2"/>
        <s v="B09BN2NPBD"/>
        <s v="B07SRM58TP"/>
        <s v="B00YQLG7GK"/>
        <s v="B07WG8PDCW"/>
        <s v="B08H21B6V7"/>
        <s v="B079S811J3"/>
        <s v="B07PFJ5W31"/>
        <s v="B07PFJ5VQD"/>
        <s v="B07Y5FDPKV"/>
        <s v="B00O24PUO6"/>
        <s v="B08CFJBZRK"/>
        <s v="B07YR26BJ3"/>
        <s v="B00BN5SNF0"/>
        <s v="B07222HQKP"/>
        <s v="B0BF57RN3K"/>
        <s v="B0BF54972T"/>
        <s v="B0BF563HB4"/>
        <s v="B0BF4YBLPX"/>
        <s v="B0BF54LXW6"/>
        <s v="B00Y4ORQ46"/>
        <s v="B00URH5E34"/>
        <s v="B0765B3TH7"/>
        <s v="B07XLCFSSN"/>
        <s v="B0B8SRZ5SV"/>
        <s v="B0B8SSC5D9"/>
        <s v="B078HRR1XV"/>
        <s v="B00935MD1C"/>
        <s v="B08CF3D7QR"/>
        <s v="B00H47GVGY"/>
        <s v="B086X18Q71"/>
        <s v="B00H3H03Q4"/>
        <s v="B09RMQYHLH"/>
        <s v="B07T9FV9YP"/>
        <s v="B00HZIOGXW"/>
        <s v="B07RX42D3D"/>
        <s v="B07JNVF678"/>
        <s v="B07JPJJZ2H"/>
        <s v="B08FY4FG5X"/>
        <s v="B08WRBG3XW"/>
        <s v="B01MY839VW"/>
        <s v="B00O2R38C4"/>
        <s v="B09ND94ZRG"/>
        <s v="B08MCD9JFY"/>
        <s v="B078HG2ZPS"/>
        <s v="B01D5H8ZI8"/>
        <s v="B09XB8GFBQ"/>
        <s v="B09XB7DPW1"/>
        <s v="B09XB7SRQ5"/>
        <s v="B07W9KYT62"/>
        <s v="B09Y5MP7C4"/>
        <s v="B01MQ2A86A"/>
        <s v="B01EJ5MM5M"/>
        <s v="B00AXHBBXU"/>
        <s v="B01M4GGIVU"/>
        <s v="B01M5967SY"/>
        <s v="B07KRCW6LZ"/>
        <s v="B006LW0WDQ"/>
        <s v="B08DPLCM6T"/>
        <s v="B01892MIPA"/>
        <s v="B07H3N8RJH"/>
        <s v="B078JDNZJ8"/>
        <s v="B0188KPKB2"/>
        <s v="B08YDFX7Y1"/>
        <s v="B08HLZ28QC"/>
        <s v="B015ZXUDD0"/>
        <s v="B07MKMFKPG"/>
        <s v="B009DA69W6"/>
        <s v="B0116MIKKC"/>
        <s v="B07Z1YVP72"/>
        <s v="B07FL3WRX5"/>
        <s v="B08KHM9VBJ"/>
        <s v="B096NTB9XT"/>
        <s v="B09NBZ36F7"/>
        <s v="B0747VDH9L"/>
        <s v="B09MKG4ZCM"/>
        <s v="B086394NY5"/>
        <s v="B09WRMNJ9G"/>
        <s v="B09PL79D2X"/>
        <s v="B07Z53L5QL"/>
        <s v="B07TXCY3YK"/>
        <s v="B09P22HXH6"/>
        <s v="B085194JFL"/>
        <s v="B00NH12R1O"/>
        <s v="B00E9G8KOY"/>
        <s v="B08BQ947H3"/>
        <s v="B07RZZ1QSW"/>
        <s v="B00NFD0ETQ"/>
        <s v="B0814ZY6FP"/>
        <s v="B08FGNPQ9X"/>
        <s v="B07JB2Y4SR"/>
        <s v="B0B5LVS732"/>
        <s v="B07X2L5Z8C"/>
        <s v="B07GVGTSLN"/>
        <s v="B07F1P8KNV"/>
        <s v="B08LT9BMPP"/>
        <s v="B088Z1YWBC"/>
        <s v="B0BHYJ8CVF"/>
        <s v="B00JBNZPFM"/>
        <s v="B0B3X2BY3M"/>
        <s v="B07JGCGNDG"/>
        <s v="B083J64CBB"/>
        <s v="B0B2X35B1K"/>
        <s v="B01IOZUHRS"/>
        <s v="B00LY1FN1K"/>
        <s v="B0141EZMAI"/>
        <s v="B07S7DCJKS"/>
        <s v="B07Z1X6VFC"/>
        <s v="B07XJYYH7L"/>
        <s v="B0832W3B7Q"/>
        <s v="B009P2L7CO"/>
        <s v="B07P1BR7L8"/>
        <s v="B07Z1Z77ZZ"/>
        <s v="B083P71WKK"/>
        <s v="B01LYU3BZF"/>
        <s v="B07PLHTTB4"/>
        <s v="B0B31BYXQQ"/>
        <s v="B07WDK3ZS2"/>
        <s v="B07WHSJXLF"/>
        <s v="B07WFPMGQQ"/>
        <s v="B00LY12TH6"/>
        <s v="B097JQ1J5G"/>
        <s v="B09NHVCHS9"/>
        <s v="B09NJN8L25"/>
        <s v="B09NKZXMWJ"/>
        <s v="B0B3N8VG24"/>
        <s v="B0B3MQXNFB"/>
        <s v="B08P9RYPLR"/>
        <s v="B08N1WL9XW"/>
        <s v="B09JS562TP"/>
        <s v="B09JS94MBV"/>
        <s v="B09NL4DJ2Z"/>
        <s v="B07SPVMSC6"/>
        <s v="B00UGZWM2I"/>
        <s v="B07H1S7XW8"/>
        <s v="B0073QGKAS"/>
        <s v="B07JPX9CR7"/>
        <s v="B0123P3PWE"/>
        <s v="B09GFWJDY1"/>
        <s v="B09YV575RK"/>
        <s v="B09SPTNG58"/>
        <s v="B071R3LHFM"/>
        <s v="B08BJN4MP3"/>
        <s v="B00P93X0VO"/>
        <s v="B08VFF6JQ8"/>
        <s v="B09GP6FBZT"/>
        <s v="B07N2MGB3G"/>
        <s v="B09XJ5LD6L"/>
        <s v="B097XJQZ8H"/>
        <s v="B08W56G1K9"/>
        <s v="B01D5H90L4"/>
        <s v="B07ZKD8T1Q"/>
        <s v="B00LZLQ624"/>
        <s v="B07L5L4GTB"/>
        <s v="B0752LL57V"/>
        <s v="B08VS3YLRK"/>
        <s v="B0B8SSZ76F"/>
        <s v="B07GLNJC25"/>
        <s v="B08D64C9FN"/>
        <s v="B07WJXCTG9"/>
        <s v="B07GXPDLYQ"/>
        <s v="B07WHS7MZ1"/>
        <s v="B08JW1GVS7"/>
        <s v="B00GZLB57U"/>
        <s v="B07HZ2QCGR"/>
        <s v="B01JOFKL0A"/>
        <s v="B083RCTXLL"/>
        <s v="B082T6V3DT"/>
        <s v="B002PD61Y4"/>
        <s v="B07SLNG3LW"/>
        <s v="B07QDSN9V6"/>
        <s v="B01DGVKBC6"/>
        <s v="B00LHZW3XY"/>
        <s v="B00J5DYCCA"/>
        <s v="B08CNLYKW5"/>
        <s v="B097MKZHNV"/>
        <s v="B071VNHMX2"/>
        <s v="B01M5B0TPW"/>
        <s v="B07J2BQZD6"/>
        <s v="B096MSW6CT"/>
        <s v="B0BBN4DZBD"/>
        <s v="B0BBN56J5H"/>
        <s v="B0BBN3WF7V"/>
        <s v="B00KIDSU8S"/>
        <s v="B00SMFPJG0"/>
        <s v="B0B23LW7NV"/>
        <s v="B07YL54NVJ"/>
        <s v="B08R69VDHT"/>
        <s v="B08R69WBN7"/>
        <s v="B07L1N3TJX"/>
        <s v="B008LN8KDM"/>
        <s v="B07YZG8PPY"/>
        <s v="B08235JZFB"/>
        <s v="B07YWS9SP9"/>
        <s v="B09PLFJ7ZW"/>
        <s v="B09P18XVW6"/>
        <s v="B08VF8V79P"/>
        <s v="B00N1U7JXM"/>
        <s v="B09CTRPSJR"/>
        <s v="B08K9PX15C"/>
        <s v="B07W14CHV8"/>
        <s v="B084MZXJN6"/>
        <s v="B084N1BM9L"/>
        <s v="B08461VC1Z"/>
        <s v="B0B3MMYHYW"/>
        <s v="B09VCHLSJF"/>
        <s v="B01LY9W8AF"/>
        <s v="B01N4EV2TL"/>
        <s v="B071113J7M"/>
        <s v="B00P0R95EA"/>
        <s v="B009UORDX4"/>
        <s v="B0993BB11X"/>
        <s v="B09MZCQYHZ"/>
        <s v="B009LJ2BXA"/>
        <s v="B00LXTFMRS"/>
        <s v="B08CYPB15D"/>
        <s v="B0B6BLTGTT"/>
        <s v="B08ZHYNTM1"/>
        <s v="B07V82W5CN"/>
        <s v="B0B15CPR37"/>
        <s v="B092BJMT8Q"/>
        <s v="B0B15GSPQW"/>
        <s v="B092BL5DCX"/>
        <s v="B08CDKQ8T6"/>
        <s v="B01486F4G6"/>
        <s v="B0756KCV5K"/>
        <s v="B095JQVC7N"/>
        <s v="B095JPKPH3"/>
        <s v="B07L3NDN24"/>
        <s v="B0162K34H2"/>
        <s v="B08B6XWQ1C"/>
        <s v="B09MKP344P"/>
        <s v="B09T3KB6JZ"/>
        <s v="B09PNR6F8Q"/>
        <s v="B00K57MR22"/>
        <s v="B082T6GVLJ"/>
        <s v="B00LZLPYHW"/>
        <s v="B0187F2IOK"/>
        <s v="B08KDBLMQP"/>
        <s v="B08BCKN299"/>
        <s v="B07MSLTW8Z"/>
        <s v="B07LDN9Q2P"/>
        <s v="B097R45BH8"/>
        <s v="B07QHHCB27"/>
        <s v="B08PZ6HZLT"/>
        <s v="B07J2NGB69"/>
        <s v="B081FG1QYX"/>
        <s v="B081FJWN52"/>
        <s v="B08KRMK9LZ"/>
        <s v="B00S2SEV7K"/>
        <s v="B088GXTJM3"/>
        <s v="B0B244R4KB"/>
        <s v="B08CS3BT4L"/>
        <s v="B0085W2MUQ"/>
        <s v="B07CVR2L5K"/>
        <s v="B08MTCKDYN"/>
        <s v="B07R99NBVB"/>
        <s v="B00935MGHS"/>
        <s v="B08TDJNM3G"/>
        <s v="B09WN3SRC7"/>
        <s v="B095XCRDQW"/>
        <s v="B07ZJND9B9"/>
        <s v="B07FJNNZCJ"/>
        <s v="B00KIE28X0"/>
        <s v="B07NPBG1B4"/>
        <s v="B08WRKSF9D"/>
        <s v="B09NC2TY11"/>
        <s v="B07KCMR8D6"/>
        <s v="B0846D5CBP"/>
        <s v="B08J4PL1Z3"/>
        <s v="B07Z3K96FR"/>
        <s v="B00LM4W1N2"/>
        <s v="B0994GP1CX"/>
        <s v="B0162LYSFS"/>
        <s v="B07YNHCW6N"/>
        <s v="B07YFWVRCM"/>
        <s v="B082T6GXS5"/>
        <s v="B07CWNJLPC"/>
        <s v="B07CWDX49D"/>
        <s v="B0814P4L98"/>
        <s v="B00F159RIK"/>
        <s v="B0B19VJXQZ"/>
        <s v="B07WKB69RS"/>
        <s v="B08MXJYB2V"/>
        <s v="B08SBH499M"/>
        <s v="B09ZQK9X8G"/>
        <s v="B08HLC7Z3G"/>
        <s v="B08QJJCY2Q"/>
        <s v="B07VZH6ZBB"/>
        <s v="B07Y9PY6Y1"/>
        <s v="B08MWJTST6"/>
        <s v="B07K2HVKLL"/>
        <s v="B07L9FW9GF"/>
        <s v="B00VA7YYUO"/>
        <s v="B08G8H8DPL"/>
        <s v="B09BCNQ9R2"/>
        <s v="B01F7B2JCI"/>
        <s v="B0971DWFDT"/>
        <s v="B01LYLJ99X"/>
        <s v="B086Q3QMFS"/>
        <s v="B09J2SCVQT"/>
        <s v="B07989VV5K"/>
        <s v="B00R1P3B4O"/>
        <s v="B07S9M8YTY"/>
        <s v="B01NCVJMKX"/>
        <s v="B00LY17RHI"/>
        <s v="B09KLVMZ3B"/>
        <s v="B09DG9VNWB"/>
        <s v="B09SJ1FTYV"/>
        <s v="B00B3VFJY2"/>
        <s v="B08LHTJTBB"/>
        <s v="B08498D67S"/>
        <s v="B07GWTWFS2"/>
        <s v="B0B1YVCJ2Y"/>
        <s v="B0B1YZX72F"/>
        <s v="B0B1YY6JJL"/>
        <s v="B0B1YZ9CB8"/>
        <s v="B0BC9BW512"/>
        <s v="B08M66K48D"/>
        <s v="B08H673XKN"/>
        <s v="B0117H7GZ6"/>
        <s v="B07DJ5KYDZ"/>
        <s v="B06XMZV7RH"/>
        <s v="B0883LQJ6B"/>
        <s v="B012ELCYUG"/>
        <s v="B08CYNJ5KY"/>
        <s v="B08CRRQK6Z"/>
        <s v="B00P93X6EK"/>
        <s v="B097C564GC"/>
        <s v="B00K32PEW4"/>
        <s v="B0B53QFZPY"/>
        <s v="B0B53NXFFR"/>
        <s v="B0B53QLB9H"/>
        <s v="B0763K5HLQ"/>
        <s v="B08FN6WGDQ"/>
        <s v="B09GYBZPHF"/>
        <s v="B08VJFYH6N"/>
        <s v="B07Z51CGGH"/>
        <s v="B07SBGFDX9"/>
        <s v="B06XFTHCNY"/>
        <s v="B06XPYRWV5"/>
        <s v="B00PVT30YI"/>
        <s v="B08WLY8V9S"/>
        <s v="B086199CWG"/>
        <s v="B08D9MNH4B"/>
        <s v="B07LDPLSZC"/>
        <s v="B01L6MT7E0"/>
        <s v="B08CTQP51L"/>
        <s v="B09BW334ML"/>
        <s v="B01M6453MB"/>
        <s v="B08LW31NQ6"/>
        <s v="B06Y36JKC3"/>
        <s v="B0811VCGL5"/>
        <s v="B078WB1VWJ"/>
        <s v="B09GB5B4BK"/>
        <s v="B07MKFNHKG"/>
        <s v="B07MDRGHWQ"/>
        <s v="B01M69WCZ6"/>
        <s v="B0B53DS4TF"/>
        <s v="B07GLS2563"/>
        <s v="B083RC4WFJ"/>
        <s v="B07W4HTS8Q"/>
        <s v="B08GJ57MKL"/>
        <s v="B008P7IF02"/>
        <s v="B00LHZWD0C"/>
        <s v="B00A328ENA"/>
        <s v="B08SJVD8QD"/>
        <s v="B08VGFX2B6"/>
        <s v="B00LZPQVMK"/>
        <s v="B08TGG316Z"/>
        <s v="B07BKSSDR2"/>
        <s v="B09F5Z694W"/>
        <s v="B09P858DK8"/>
        <s v="B09LD3116F"/>
        <s v="B0B9XLX8VR"/>
        <s v="B0BC8BQ432"/>
        <s v="B014HDJ7ZE"/>
        <s v="B07NCKMXVZ"/>
        <s v="B07KSB1MLX"/>
        <s v="B07RCGTZ4M"/>
        <s v="B00TDD0YM4"/>
        <s v="B08XNL93PL"/>
        <s v="B08TT63N58"/>
        <s v="B01CS4A5V4"/>
        <s v="B087JWLZ2K"/>
        <s v="B0B217Z5VK"/>
        <s v="B084DTMYWK"/>
        <s v="B099SD8PRP"/>
        <s v="B08VRMK55F"/>
        <s v="B083RD1J99"/>
        <s v="B0B1F6GQPS"/>
        <s v="B094YFFSMY"/>
        <s v="B08FTFXNNB"/>
        <s v="B08MV82R99"/>
        <s v="B08TDJ5BVF"/>
        <s v="B075TJHWVC"/>
        <s v="B08L4SBJRY"/>
        <s v="B07YSJ7FF1"/>
        <s v="B00LP9RFSU"/>
        <s v="B083M7WPZD"/>
        <s v="B092JHPL72"/>
        <s v="B097R3XH9R"/>
        <s v="B00RGLI0ZS"/>
        <s v="B09NS5TKPN"/>
        <s v="B07SY4C3TD"/>
        <s v="B09M869Z5V"/>
        <s v="B09TP5KBN7"/>
        <s v="B07TC9F7PN"/>
        <s v="B07LG96SDB"/>
        <s v="B08N6P8G5K"/>
        <s v="B00J4YG0PC"/>
        <s v="B07FXLC2G2"/>
        <s v="B07DZ986Q2"/>
        <s v="B098QXR9X2"/>
        <s v="B0B56YRBNT"/>
        <s v="B07GMFY9QM"/>
        <s v="B00LM4X0KU"/>
        <s v="B0B5V47VK4"/>
        <s v="B08CF4SCNP"/>
        <s v="B072NCN9M4"/>
        <s v="B00LM4X3XE"/>
        <s v="B08H5L8V1L"/>
        <s v="B079Y6JZC8"/>
        <s v="B00SMJPA9C"/>
        <s v="B09TMZ1MF8"/>
        <s v="B07NTKGW45"/>
        <s v="B06XGWRKYT"/>
        <s v="B097RJ867P"/>
        <s v="B01M5F614J"/>
        <s v="B01N90RZ4M"/>
        <s v="B00GE55L22"/>
        <s v="B08FD2VSD9"/>
        <s v="B08SMJT55F"/>
        <s v="B09G5TSGXV"/>
        <s v="B07WNK1FFN"/>
        <s v="B09XXZXQC1"/>
        <s v="B0989W6J2F"/>
        <s v="B08TR61BVK"/>
        <s v="B08QDPB1SL"/>
        <s v="B07GLSKXS1"/>
        <s v="B00S9BSJC8"/>
        <s v="B098JYT4SY"/>
        <s v="B09QGZFBPM"/>
        <s v="B09QGZM8QB"/>
        <s v="B08WKG2MWT"/>
        <s v="B08WKFSN84"/>
        <s v="B08HD7JQHX"/>
        <s v="B00SH18114"/>
        <s v="B094JNXNPV"/>
        <s v="B078JT7LTD"/>
        <s v="B09B9SPC7F"/>
        <s v="B08243SKCK"/>
        <s v="B07D8VBYB4"/>
        <s v="B078KRFWQB"/>
        <s v="B07966M8XH"/>
        <s v="B01L7C4IU2"/>
        <s v="B08PSQRW2T"/>
        <s v="B08PSVBB2X"/>
        <s v="B07F6GXNPB"/>
        <s v="B08CTNJ985"/>
        <s v="B08CT62BM1"/>
        <s v="B09J2MM5C6"/>
        <s v="B07ZR4S1G4"/>
        <s v="B07VV37FT4"/>
        <s v="B08J82K4GX"/>
        <s v="B00LUGTJGO"/>
        <s v="B078XFKBZL"/>
        <s v="B0BP89YBC1"/>
        <s v="B01NBX5RSB"/>
        <s v="B09F6VHQXB"/>
        <s v="B07WKBD37W"/>
        <s v="B08YRMBK9R"/>
        <s v="B092R48XXB"/>
        <s v="B07KNM95JK"/>
        <s v="B084BR3QX8"/>
        <s v="B00TI8E7BI"/>
        <s v="B0B25LQQPC"/>
        <s v="B0746N6WML"/>
        <s v="B09SGGRKV8"/>
        <s v="B091V8HK8Z"/>
        <s v="B08WJ86PV2"/>
        <s v="B09VZBGL1N"/>
        <s v="B09Y14JLP3"/>
        <s v="B00LOD70SC"/>
        <s v="B08XLR6DSB"/>
        <s v="B009P2LK08"/>
        <s v="B00GGGOYEK"/>
        <s v="B07JZSG42Y"/>
        <s v="B08Y7MXFMK"/>
        <s v="B09BF8JBWX"/>
        <s v="B0926V9CTV"/>
        <s v="B08JKPVDKL"/>
        <s v="B07F366Z51"/>
        <s v="B08497Z1MQ"/>
        <s v="B0BM9H2NY9"/>
        <s v="B08H6CZSHT"/>
        <s v="B07R679HTT"/>
        <s v="B0B5GJRTHB"/>
        <s v="B08ZXZ362Z"/>
        <s v="B01MUAUOCX"/>
        <s v="B09YLFHFDW"/>
        <s v="B085DTN6R2"/>
        <s v="B095244Q22"/>
        <s v="B07NRTCDS5"/>
        <s v="B07B275VN9"/>
        <s v="B07T4D9FNY"/>
        <s v="B0BBFJ9M3X"/>
        <s v="B0BBFJLP21"/>
        <s v="B07RX14W1Q"/>
        <s v="B0949FPSFY"/>
        <s v="B085LPT5F4"/>
        <s v="B09NL4DCXK"/>
        <s v="B09T37CKQ5"/>
        <s v="B07NKNBTT3"/>
        <s v="B09M8888DM"/>
        <s v="B07924P3C5"/>
        <s v="B08S6RKT4L"/>
        <s v="B07DXRGWDJ"/>
        <s v="B014SZPBM4"/>
        <s v="B09XX51X2G"/>
        <s v="B09MDCZJXS"/>
        <s v="B0B61DSF17"/>
        <s v="B01KCSGBU2"/>
        <s v="B08L879JSN"/>
        <s v="B08VGM3YMF"/>
        <s v="B08CGW4GYR"/>
        <s v="B0B31FR4Y2"/>
        <s v="B093QCY6YJ"/>
        <s v="B09CTWFV5W"/>
        <s v="B08H6B3G96"/>
        <s v="B084MZXJNK"/>
        <s v="B071VMP1Z4"/>
        <s v="B084N133Y7"/>
        <s v="B09Z6WH2N1"/>
        <s v="B0B8ZWNR5T"/>
        <s v="B09CMM3VGK"/>
        <s v="B07LFQLKFZ"/>
        <s v="B0B2931FCV"/>
        <s v="B00OFM6PEO"/>
        <s v="B07D2NMTTV"/>
        <s v="B00KRCBA6E"/>
        <s v="B0762HXMTF"/>
        <s v="B09NNHFSSF"/>
        <s v="B076VQS87V"/>
        <s v="B07TTSS5MP"/>
        <s v="B08TTRVWKY"/>
        <s v="B08S7V8YTN"/>
        <s v="B0B1NX6JTN"/>
        <s v="B07VVXJ2P5"/>
        <s v="B09ZPL5VYM"/>
        <s v="B09RWZRCP1"/>
        <s v="B09RX1FK54"/>
        <s v="B0B12K5BPM"/>
        <s v="B09GFN8WZL"/>
        <s v="B08RZ5K9YH"/>
        <s v="B07B5XJ572"/>
        <s v="B097R4D42G"/>
        <s v="B08GM5S4CQ"/>
        <s v="B082KVTRW8"/>
        <s v="B0BM4KTNL1"/>
        <s v="B08J7VCT12"/>
        <s v="B09KH58JZR"/>
        <s v="B009P2LITG"/>
        <s v="B08XXF5V6G"/>
        <s v="B08YD264ZS"/>
        <s v="B09FFK1PQG"/>
        <s v="B09KPXTZXN"/>
        <s v="B086PXQ2R4"/>
        <s v="B08LVVTGZK"/>
        <s v="B08WKCTFF3"/>
        <s v="B09163Q5CD"/>
        <s v="B082ZQ4479"/>
        <s v="B07MP21WJD"/>
        <s v="B0B21XL94T"/>
        <s v="B09CKSYBLR"/>
        <s v="B07Q4NJQC5"/>
        <s v="B0B7DHSKS7"/>
        <s v="B0B9959XF3"/>
        <s v="B0B997FBZT"/>
        <s v="B0B296NTFV"/>
        <s v="B07DL1KC3H"/>
        <s v="B09ZK6THRR"/>
        <s v="B00H0B29DI"/>
        <s v="B07KKJPTWB"/>
        <s v="B0B2C5MJN6"/>
        <s v="B07QMRHWJD"/>
        <s v="B094DQWV9B"/>
        <s v="B0B2PQL5N3"/>
        <s v="B07VZYMQNZ"/>
        <s v="B0B9BD2YL4"/>
        <s v="B09PLD9TCD"/>
        <s v="B09DSXK8JX"/>
        <s v="B09Q8WQ5QJ"/>
        <s v="B09F6KL23R"/>
        <s v="B096TWZRJC"/>
        <s v="B0814LP6S9"/>
        <s v="B08CZHGHKH"/>
        <s v="B08KS2KQTK"/>
        <s v="B00GGGOYEU"/>
        <s v="B09MY4W73Q"/>
        <s v="B08K36NZSV"/>
        <s v="B09YLXYP7Y"/>
        <s v="B09YLYB9PB"/>
        <s v="B09YLX91QR"/>
        <s v="B075S9FVRY"/>
        <s v="B099Z83VRC"/>
        <s v="B085HY1DGR"/>
        <s v="B07WVQG8WZ"/>
        <s v="B00RFWNJMC"/>
        <s v="B01MRARGBW"/>
        <s v="B0B3XY5YT4"/>
        <s v="B0B3XXSB1K"/>
        <s v="B09HSKYMB3"/>
        <s v="B07P434WJY"/>
        <s v="B07HK53XM4"/>
        <s v="B09MT94QLL"/>
        <s v="B09L835C3V"/>
        <s v="B09HK9JH4F"/>
        <s v="B09XBJ1CTN"/>
        <s v="B0994GFWBH"/>
        <s v="B0B4G2MWSB"/>
        <s v="B08RDWBYCQ"/>
        <s v="B0BNDRK886"/>
        <s v="B0B9RN5X8B"/>
        <s v="B08TM71L54"/>
        <s v="B09BVCVTBC"/>
        <s v="B09X1M3DHX"/>
        <s v="B00P93X2H6"/>
        <s v="B099K9ZX65"/>
        <s v="B091KNVNS9"/>
        <s v="B08PPHFXG3"/>
        <s v="B0758F7KK7"/>
        <s v="B08WD18LJZ"/>
        <s v="B015GX9Y0W"/>
        <s v="B081NHWT6Z"/>
        <s v="B0B2DJ5RVQ"/>
        <s v="B09FZ89DK6"/>
        <s v="B07Y1RCCW5"/>
        <s v="B09P564ZTJ"/>
        <s v="B091JF2TFD"/>
        <s v="B09LQH3SD9"/>
        <s v="B083GQGT3Z"/>
        <s v="B00GHL8VP2"/>
        <s v="B08RP2L2NL"/>
        <s v="B0912WJ87V"/>
        <s v="B089BDBDGM"/>
        <s v="B00B7GKXMG"/>
        <s v="B08LKS3LSP"/>
        <s v="B07LFWP97N"/>
        <s v="B08L7J3T31"/>
        <s v="B09Z28BQZT"/>
        <s v="B09ZDVL7L8"/>
        <s v="B093ZNQZ2Y"/>
        <s v="B0B4HJNPV4"/>
        <s v="B0B4HKH19N"/>
        <s v="B0B4T6MR8N"/>
        <s v="B0B4T8RSJ1"/>
        <s v="B096YCN3SD"/>
        <s v="B09R83SFYV"/>
        <s v="B097RN7BBK"/>
        <s v="B088WCFPQF"/>
        <s v="B08D6RCM3Q"/>
        <s v="B08CHKQ8D4"/>
        <s v="B09HV71RL1"/>
        <s v="B0B5RP43VN"/>
        <s v="B09YL9SN9B"/>
        <s v="B09NTHQRW3"/>
        <s v="B09MZ6WZ6V"/>
        <s v="B07RY2X9MP"/>
        <s v="B09939XJX8"/>
        <s v="B08SKZ2RMG"/>
        <s v="B09VKWGZD7"/>
        <s v="B01N1XVVLC"/>
        <s v="B09DSQXCM8"/>
        <s v="B09JFR8H3Q"/>
        <s v="B0B7B9V9QP"/>
        <s v="B08L12N5H1"/>
        <s v="B00ZRBWPA0"/>
        <s v="B09Y5FZK9N"/>
        <s v="B08QSC1XY8"/>
        <s v="B08QSDKFGQ"/>
        <s v="B09N3BFP4M"/>
        <s v="B0BCKJJN8R"/>
        <s v="B0841KQR1Z"/>
        <s v="B08C7TYHPB"/>
        <s v="B09CMQRQM6"/>
        <s v="B0718ZN31Q"/>
        <s v="B08PFSZ7FH"/>
        <s v="B08QX1CC14"/>
        <s v="B0BK1K598K"/>
        <s v="B08WWKM5HQ"/>
        <s v="B0978V2CP6"/>
        <s v="B09C635BMM"/>
        <s v="B08NW8GHCJ"/>
        <s v="B08V9C4B1J"/>
        <s v="B09LH32678"/>
        <s v="B0B5GF6DQD"/>
        <s v="B09FPP3R1D"/>
        <s v="B09F3PDDRF"/>
        <s v="B09C6HXFC1"/>
        <s v="B08XMG618K"/>
        <s v="B009P2LK80"/>
        <s v="B07YCBSCYB"/>
        <s v="B09MFR93KS"/>
        <s v="B09WF4Q7B3"/>
        <s v="B0BNXFDTZ2"/>
        <s v="B0981XSZJ7"/>
        <s v="B0BD92GDQH"/>
        <s v="B08HDCWDXD"/>
        <s v="B07G147SZD"/>
        <s v="B0B5YBGCKD"/>
        <s v="B07SYYVP69"/>
        <s v="B08TZD7FQN"/>
        <s v="B07F1T31ZZ"/>
        <s v="B09Q3M3WLJ"/>
        <s v="B0B72BSW7K"/>
        <s v="B09SDDQQKP"/>
        <s v="B0B82YGCF6"/>
        <s v="B09X76VL5L"/>
        <s v="B0B2CPVXHX"/>
        <s v="B0B4DT8MKT"/>
        <s v="B078JBK4GX"/>
        <s v="B07Q7561HD"/>
        <s v="B09VGS66FV"/>
        <s v="B081B1JL35"/>
        <s v="B0B25DJ352"/>
        <s v="B097JVLW3L"/>
        <s v="B086GVRP63"/>
        <s v="B08YK7BBD2"/>
        <s v="B09LHXNZLR"/>
        <s v="B09PDZNSBG"/>
        <s v="B09MTLG4TP"/>
        <s v="B09NL7LBWT"/>
        <s v="B09CMP1SC8"/>
        <s v="B0B8CHJLWJ"/>
        <s v="B08X77LM8C"/>
        <s v="B0B16KD737"/>
        <s v="B09DDCQFMT"/>
        <s v="B095K14P86"/>
        <s v="B077BTLQ67"/>
        <s v="B09H3BXWTK"/>
        <s v="B084N18QZY"/>
        <s v="B09RZS1NQT"/>
        <s v="B08XMSKKMM"/>
        <s v="B09NNGHG22"/>
        <s v="B09XRBJ94N"/>
        <s v="B078JF6X9B"/>
        <s v="B09G2VTHQM"/>
        <s v="B08JV91JTK"/>
        <s v="B07J9KXQCC"/>
        <s v="B0B3G5XZN5"/>
        <s v="B08BG4M4N7"/>
        <s v="B0B2DJDCPX"/>
        <s v="B0B7FJNSZR"/>
        <s v="B0977CGNJJ"/>
        <s v="B09W9V2PXG"/>
        <s v="B09PTT8DZF"/>
        <s v="B098LCVYPW"/>
        <s v="B09TT6BFDX"/>
        <s v="B09L8DSSFH"/>
        <s v="B09C6FML9B"/>
        <s v="B0B9LDCX89"/>
        <s v="B08GJNM9N7"/>
        <s v="B09BL2KHQW"/>
        <s v="B08Y57TPDM"/>
        <s v="B08DCVRW98"/>
        <s v="B0B4KPCBSH"/>
        <s v="B084MZYBTV"/>
        <s v="B009P2LIL4"/>
        <s v="B07V5YF4ND"/>
        <s v="B0B298D54H"/>
        <s v="B09SZ5TWHW"/>
        <s v="B09C6HWG18"/>
        <s v="B09J4YQYX3"/>
        <s v="B0B9XN9S3W"/>
        <s v="B09LMMFW3S"/>
        <s v="B09Q8HMKZX"/>
        <s v="B09DL9978Y"/>
        <s v="B0B5KZ3C53"/>
        <s v="B0B935YNR7"/>
        <s v="B0BCVJ3PVP"/>
        <s v="B097ZQTDVZ"/>
        <s v="B09GBBJV72"/>
        <s v="B09VT6JKRP"/>
        <s v="B09127FZCK"/>
        <s v="B09Y358DZQ"/>
        <s v="B099S26HWG"/>
        <s v="B08S74GTBT"/>
        <s v="B09RFB2SJQ"/>
        <s v="B08498H13H"/>
        <s v="B0BCKWZ884"/>
        <s v="B0BBMPH39N"/>
        <s v="B09ZPM4C2C"/>
        <s v="B09VL9KFDB"/>
        <s v="B09HCH3JZG"/>
        <s v="B095X38CJS"/>
        <s v="B018SJJ0GE"/>
        <s v="B09C6H53KH"/>
        <s v="B09474JWN6"/>
        <s v="B0BDS8MY8J"/>
        <s v="B08Y5QJTVK"/>
        <s v="B09JSW16QD"/>
        <s v="B01M265AAK"/>
        <s v="B008FWZGSG"/>
        <s v="B09VC2D2WG"/>
        <s v="B0B466C3G4"/>
        <s v="B09JKNF147"/>
        <s v="B09MB3DKG1"/>
        <s v="B08CKW1KH9"/>
        <s v="B08VGDBF3B"/>
        <s v="B0836JGZ74"/>
        <s v="B0B1MDZV9C"/>
        <s v="B09B125CFJ"/>
        <s v="B0B2RBP83P"/>
        <s v="B08MZNT7GP"/>
        <s v="B0BFWGBX61"/>
        <s v="B07YQ5SN4H"/>
        <s v="B09L8DT7D6"/>
        <s v="B09KRHXTLN"/>
        <s v="B0B2CZTCL2"/>
        <s v="B0BBW521YC"/>
        <s v="B094G9L9LT"/>
        <s v="B09J2QCKKM"/>
        <s v="B0B8VQ7KDS"/>
        <s v="B0BBWJFK5C"/>
        <s v="B08W9BK4MD"/>
        <s v="B09BW2GP18"/>
        <s v="B09LV1CMGH"/>
        <s v="B09SFRNKSR"/>
        <s v="B09XHXXCFH"/>
        <s v="B0BJ6P3LSK"/>
        <s v="B09HS1NDRQ"/>
        <s v="B08RX8G496"/>
        <s v="B09MM6P76N"/>
        <s v="B0BMGB3CH9"/>
        <s v="B0BMGB2TPR"/>
        <s v="B0BMGG6NKT"/>
        <s v="B09LRZYBH1"/>
        <s v="B0B2DD8BQ8"/>
        <s v="B09NY6TRXG"/>
        <s v="B09SB6SJB4"/>
        <s v="B09XTQFFCG"/>
        <s v="B09KNMLH4Y"/>
        <s v="B09RF2QXGX"/>
        <s v="B08RWCZ6SY"/>
        <s v="B07H5PBN54"/>
        <s v="B0B84KSH3X"/>
        <s v="B09H39KTTB"/>
        <s v="B0B9BXKBC7"/>
        <s v="B0B5F3YZY4"/>
        <s v="B09N6TTHT6"/>
        <s v="B0BMVWKZ8G"/>
        <s v="B09CGLY5CX"/>
        <s v="B09NNZ1GF7"/>
        <s v="B09P8M18QM"/>
        <s v="B0B8ZM9RVV"/>
        <s v="B09LQQYNZQ"/>
        <s v="B0B8CB7MHW"/>
        <s v="B09MMD1FDN"/>
        <s v="B09FHHTL8L"/>
        <s v="B0B97D658R"/>
        <s v="B0BB3CBFBM"/>
        <s v="B0B5ZF3NRK"/>
        <s v="B07QZ3CZ48"/>
        <s v="B099FDW2ZF"/>
        <s v="B08YXJJW8H"/>
        <s v="B08RHPDNVV"/>
        <s v="B098TV3L96"/>
        <s v="B07K19NYZ8"/>
        <s v="B09RQRZW2X"/>
        <s v="B0BDG6QDYD"/>
        <s v="B09X5HD5T1"/>
        <s v="B09W5XR9RT"/>
        <s v="B09HN7LD5L"/>
        <s v="B09H7JDJCW"/>
        <s v="B07VJ9ZTXS"/>
        <s v="B0B2CWRDB1"/>
        <s v="B09P182Z2H"/>
        <s v="B09H34V36W"/>
        <s v="B08G43CCLC"/>
        <s v="B0BBLHTRM9"/>
        <s v="B09MQ9PDHR"/>
        <s v="B0BL11S5QK"/>
        <s v="B0BNV7JM5Y"/>
        <s v="B0BNVBJW2S"/>
        <s v="B08G1RW2Q3"/>
        <s v="B0B86CDHL1"/>
        <s v="B09VPH38JS"/>
        <s v="B08QHLXWV3"/>
        <s v="B09YHLPQYT"/>
        <s v="B08PKBMJKS"/>
        <s v="B0B8XNPQPN"/>
        <s v="B0BDZWMGZ1"/>
        <s v="B0B21C4BMX"/>
        <s v="B09XB1R2F3"/>
        <s v="B09NNJ9WYM"/>
        <s v="B0BMXMLSMM"/>
        <s v="B09NY7W8YD"/>
        <s v="B09JN37WBX"/>
        <s v="B0BJ966M5K"/>
        <s v="B08RZ12GKR"/>
        <s v="B0B54Y2SNX"/>
        <s v="B0B2DZ5S6R"/>
        <s v="B0B9JZW1SQ"/>
        <s v="B08XXVXP3J"/>
        <s v="B09ZTZ9N3Q"/>
        <s v="B0B467CCB9"/>
        <s v="B0BNDGL26T"/>
        <s v="B0B8ZKWGKD"/>
        <s v="B0B3DV7S9B"/>
        <s v="B09F6D21BY"/>
        <s v="B0B59K1C8F"/>
        <s v="B0B4PPD89B"/>
        <s v="B0BCYQY9X5"/>
        <s v="B0B9RZ4G4W"/>
        <s v="B08MVSGXMY"/>
        <s v="B09Z7YGV3R"/>
        <s v="B0B84QN4CN"/>
        <s v="B0B61GCHC1"/>
        <s v="B0BBVKRP7B"/>
        <s v="B0B61HYR92"/>
        <s v="B081RLM75M"/>
        <s v="B09X79PP8F"/>
        <s v="B0BN6M3TCM"/>
        <s v="B09M3F4HGB"/>
        <s v="B0BHVPTM2C"/>
        <s v="B0BG62HMDJ"/>
        <s v="B098T9CJVQ"/>
        <s v="B09TY4MSH3"/>
        <s v="B0BP18W8TM"/>
        <s v="B0BPBXNQQT"/>
        <s v="B0BHNHMR3H"/>
        <s v="B09ZPJT8B2"/>
        <s v="B0B694PXQJ"/>
        <s v="B08MVXPTDG"/>
        <s v="B08T8KWNQ9"/>
        <s v="B0B65MJ45G"/>
        <s v="B0B65P827P"/>
        <s v="B0B3RHX6B6"/>
        <s v="B09R1YFL6S"/>
        <s v="B0B3TBY2YX"/>
        <s v="B0BLC2BYPX"/>
        <s v="B0BNQMF152"/>
        <s v="B09VH568H7"/>
        <s v="B099PR2GQJ"/>
        <s v="B0BBMGLQDW"/>
        <s v="B0BPCJM7TB"/>
        <s v="B0941392C8"/>
        <s v="B0BJYSCWFQ"/>
        <s v="B0BMM7R92G"/>
        <s v="B0BHZCNC4P"/>
        <s v="B0BGSV43WY"/>
        <s v="B0BHYLCL19"/>
        <s v="B0BCZCQTJX"/>
        <s v="B0B9F9PT8R"/>
        <s v="B0BQ3K23Y1"/>
        <s v="B0BLV1GNLN"/>
        <s v="B016MDK4F4"/>
        <s v="B0B7NWGXS6"/>
        <s v="B07VSG5SXZ"/>
        <s v="B0B7L86YCB"/>
        <s v="B09NFSHCWN"/>
        <s v="B09LV13JFB"/>
        <s v="B09ZHCJDP1"/>
        <s v="B07H8W9PB6"/>
        <s v="B08QW937WV"/>
        <s v="B0BPBG712X"/>
        <s v="B0BMZ6SY89"/>
        <s v="B09VGKFM7Y"/>
        <s v="B0BFBNXS94"/>
        <s v="B09XJ1LM7R"/>
        <s v="B0BMFD94VD"/>
        <s v="B0BMTZ4T1D"/>
        <s v="B09P1MFKG1"/>
        <s v="B09ZVJXN5L"/>
        <s v="B0BNDD9TN6"/>
        <s v="B0B4SJKRDF"/>
        <s v="B0BN2576GQ"/>
        <s v="B0BP7XLX48"/>
        <s v="B0BGPN4GGH"/>
        <s v="B0BNLFQDG2"/>
        <s v="B0BL3R4RGS"/>
        <s v="B0BPJBTB3F"/>
        <s v="B0B3JSWG81"/>
        <s v="B0B94JPY2N"/>
        <s v="B0BQRJ3C47"/>
      </sharedItems>
    </cacheField>
    <cacheField name="product_name" numFmtId="0">
      <sharedItems count="1337" longText="1">
        <s v="AmazonBasics Flexible Premium HDMI Cable (Black, 4K@60Hz, 18Gbps), 3-Foot"/>
        <s v="Amazon Basics High-Speed HDMI Cable, 6 Feet - Supports Ethernet, 3D, 4K video,Black"/>
        <s v="Amazon Basics High-Speed HDMI Cable, 6 Feet (2-Pack),Black"/>
        <s v="boAt Bassheads 100 in Ear Wired Earphones with Mic(Taffy Pink)"/>
        <s v="boAt Bassheads 100 in Ear Wired Earphones with Mic(Furious Red)"/>
        <s v="boAt BassHeads 100 in-Ear Wired Headphones with Mic (Black)"/>
        <s v="Redmi 9 Activ (Carbon Black, 4GB RAM, 64GB Storage) | Octa-core Helio G35 | 5000 mAh Battery"/>
        <s v="Redmi 9A Sport (Coral Green, 2GB RAM, 32GB Storage) | 2GHz Octa-core Helio G25 Processor | 5000 mAh Battery"/>
        <s v="Redmi 9A Sport (Carbon Black, 2GB RAM, 32GB Storage) | 2GHz Octa-core Helio G25 Processor | 5000 mAh Battery"/>
        <s v="Redmi 9A Sport (Coral Green, 3GB RAM, 32GB Storage) | 2GHz Octa-core Helio G25 Processor | 5000 mAh Battery"/>
        <s v="boAt Bassheads 225 in Ear Wired Earphones with Mic(Blue)"/>
        <s v="Pigeon Polypropylene Mini Handy and Compact Chopper with 3 Blades for Effortlessly Chopping Vegetables and Fruits for Your Kitchen (12420, Green, 400 ml)"/>
        <s v="SanDisk Cruzer Blade 32GB USB Flash Drive"/>
        <s v="SanDisk Extreme SD UHS I 64GB Card for 4K Video for DSLR and Mirrorless Cameras 170MB/s Read &amp; 80MB/s Write"/>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SanDisk Ultra Dual 64 GB USB 3.0 OTG Pen Drive (Black)"/>
        <s v="boAt Airdopes 121v2 in-Ear True Wireless Earbuds with Upto 14 Hours Playback, 8MM Drivers, Battery Indicators, Lightweight Earbuds &amp; Multifunction Controls (Active Black, with Mic)"/>
        <s v="TP-Link Nano USB WiFi Dongle 150Mbps High Gain Wireless Network Wi-Fi Adapter for PC Desktop and Laptops, Supports Windows 10/8.1/8/7/XP, Linux, Mac OS X (TL-WN722N)"/>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MI Power Bank 3i 20000mAh Lithium Polymer 18W Fast Power Delivery Charging | Input- Type C | Micro USB| Triple Output | Sandstone Black"/>
        <s v="Mi 10000mAH Li-Polymer, Micro-USB and Type C Input Port, Power Bank 3i with 18W Fast Charging (Midnight Black)"/>
        <s v="MI 10000mAh 3i Lithium Polymer Power Bank Dual Input(Micro-USB and Type C) and Output Ports 18W Fast Charging (Metallic Blue)"/>
        <s v="Amazon Basics USB A to Lightning MFi Certified Charging Cable (White, 1.2 meter)"/>
        <s v="boAt Bassheads 242 in Ear Wired Earphones with Mic(Active Black)"/>
        <s v="boAt Bassheads 242 in Ear Wired Earphones with Mic(Blue)"/>
        <s v="TP-Link TL-WA850RE Single_Band 300Mbps RJ45 Wireless Range Extender, Broadband/Wi-Fi Extender, Wi-Fi Booster/Hotspot with 1 Ethernet Port, Plug and Play, Built-in Access Point Mode, White"/>
        <s v="boAt Rockerz 255 Pro+ in-Ear Bluetooth Neckband with Upto 40 Hours Playback, ASAP  Charge, IPX7, Dual Pairing, BT v5.0, with Mic (Active Black)"/>
        <s v="Samsung EVO Plus 128GB microSDXC UHS-I U3 130MB/s Full HD &amp; 4K UHD Memory Card with Adapter (MB-MC128KA), Blue"/>
        <s v="Samsung EVO Plus 64GB microSDXC UHS-I U1 130MB/s Full HD &amp; 4K UHD Memory Card with Adapter (MB-MC64KA), Blue"/>
        <s v="boAt Airdopes 141 Bluetooth Truly Wireless in Ear Earbuds with mic, 42H Playtime, Beast Mode(Low Latency Upto 80ms) for Gaming, ENx Tech, ASAP Charge, IWP, IPX4 Water Resistance (Bold Black)"/>
        <s v="Nokia 105 Single SIM, Keypad Mobile Phone with Wireless FM Radio | Charcoal"/>
        <s v="Nokia 105 Single SIM, Keypad Mobile Phone with Wireless FM Radio | Blue"/>
        <s v="Nokia 105 Plus Single SIM, Keypad Mobile Phone with Wireless FM Radio, Memory Card Slot and MP3 Player | Red"/>
        <s v="Nokia 105 Plus Single SIM, Keypad Mobile Phone with Wireless FM Radio, Memory Card Slot and MP3 Player | Charcoal"/>
        <s v="Pigeon by Stovekraft Amaze Plus Electric Kettle (14289) with Stainless Steel Body, 1.5 litre, used for boiling Water, making tea and coffee, instant noodles, soup etc. 1500 Watt (Silver)"/>
        <s v="TP-link N300 WiFi Wireless Router TL-WR845N | 300Mbps Wi-Fi Speed | Three 5dBi high gain Antennas | IPv6 Compatible | AP/RE/WISP Mode | Parental Control | Guest Network"/>
        <s v="Xiaomi Mi Wired in Ear Earphones with Mic Basic with Ultra Deep Bass &amp; Aluminum Alloy Sound Chamber (Black)"/>
        <s v="boAt Rockerz 330 in-Ear Bluetooth Neckband with Upto 30 Hours Playtime, ASAP  Charge, Signature Sound, Dual Pairing &amp; IPX5 with Mic (Active Black)"/>
        <s v="AmazonBasics USB 2.0 Cable - A-Male to B-Male - for Personal Computer, Printer- 6 Feet (1.8 Meters), Black"/>
        <s v="boAt Rockerz 450 Bluetooth On Ear Headphones with Mic, Upto 15 Hours Playback, 40MM Drivers, Padded Ear Cushions, Integrated Controls and Dual Modes(Luscious Black)"/>
        <s v="Boult Audio Probass Curve Bluetooth Wireless in Ear Earphones with Mic with Ipx5 Water Resistant, 12H Battery Life &amp; Extra Bass (Black)"/>
        <s v="Sennheiser CX 80S in-Ear Wired Headphones with in-line One-Button Smart Remote with Microphone Black"/>
        <s v="boAt Rockerz 400 Bluetooth On Ear Headphones With Mic With Upto 8 Hours Playback &amp; Soft Padded Ear Cushions(Grey/Green)"/>
        <s v="TP-Link USB Bluetooth Adapter for PC, 5.0 Bluetooth Dongle Receiver (UB500) Supports Windows 11/10/8.1/7 for Desktop, Laptop, Mouse, Keyboard, Printers, Headsets, Speakers, PS4/ Xbox Controllers"/>
        <s v="boAt Deuce USB 300 2 in 1 Type-C &amp; Micro USB Stress Resistant, Tangle-Free, Sturdy Cable with 3A Fast Charging &amp; 480mbps Data Transmission, 10000+ Bends Lifespan and Extended 1.5m Length(Martian Red)"/>
        <s v="boAt Rugged v3 Extra Tough Unbreakable Braided Micro USB Cable 1.5 Meter (Black)"/>
        <s v="boAt Deuce USB 300 2 in 1 Type-C &amp; Micro USB Stress Resistant, Sturdy Cable with 3A Fast Charging &amp; 480mbps Data Transmission, 10000+ Bends Lifespan and Extended 1.5m Length(Mercurial Black)"/>
        <s v="boAt Rugged V3 Braided Micro USB Cable (Pearl White)"/>
        <s v="TP-Link Tapo 360¬∞ 2MP 1080p Full HD Pan/Tilt Home Security Wi-Fi Smart Camera| Alexa Enabled| 2-Way Audio| Night Vision| Motion Detection| Sound and Light Alarm| Indoor CCTV (Tapo C200) White"/>
        <s v="JBL C50HI, Wired in Ear Headphones with Mic, One Button Multi-Function Remote, Lightweight &amp; Comfortable fit (Black)"/>
        <s v="Crucial BX500 240GB 3D NAND SATA 6.35 cm (2.5-inch) SSD (CT240BX500SSD1)"/>
        <s v="Amazonbasics Micro Usb Fast Charging Cable For Android Smartphone,Personal Computer,Printer With Gold Plated Connectors (6 Feet, Black)"/>
        <s v="AmazonBasics Micro USB Fast Charging Cable for Android Phones with Gold Plated Connectors (3 Feet,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boAt Bassheads 152 in Ear Wired Earphones with Mic(Active Black)"/>
        <s v="boAt BassHeads 900 On-Ear Wired Headphones with Mic (White)"/>
        <s v="JBL Tune 215BT, 16 Hrs Playtime with Quick Charge, in Ear Bluetooth Wireless Earphones with Mic, 12.5mm Premium Earbuds with Pure Bass, BT 5.0, Dual Pairing, Type C &amp; Voice Assistant Support (Black)"/>
        <s v="PTron Tangent Lite Bluetooth 5.0 Earphones with Mic, Hi-Fi Stereo Sound Neckband, 8Hrs Playtime, Lightweight Snug-fit in-Ear Headphones, IPX4 Water Resistant, Fast Charge &amp; Voice Assistant (Black)"/>
        <s v="SanDisk Ultra 64 GB USB Pen Drives (SDDDC2-064G-I35, Black, Silver)"/>
        <s v="Boult Audio BassBuds X1 in-Ear Wired Earphones with 10mm Extra Bass Driver and HD Sound with mic(Black)"/>
        <s v="boAt Bassheads 102 Wired in Ear Earphones with Mic (Mint Green)"/>
        <s v="AmazonBasics USB 2.0 Extension Cable for Personal Computer, Printer, 2-Pack - A-Male to A-Female - 3.3 Feet (1 Meter, Black)"/>
        <s v="AmazonBasics USB 2.0 - A-Male to A-Female Extension Cable for Personal Computer, Printer (Black, 9.8 Feet/3 Meters)"/>
        <s v="Western Digital WD 2TB My Passport Portable Hard Disk Drive, USB 3.0 with¬† Automatic Backup, 256 Bit AES Hardware Encryption,Password Protection,Compatible with Windows and Mac, External HDD-Black"/>
        <s v="realme Buds Wireless in Ear Bluetooth Earphones with mic, 11.2mm Bass Boost Driver, Magnetic Fast Pair, Fast Charging and 12 Hrs Playtime (Yellow)"/>
        <s v="boAt Xtend Smartwatch with Alexa Built-in, 1.69‚Äù HD Display, Multiple Watch Faces, Stress Monitor, Heart &amp; SpO2 Monitoring, 14 Sports Modes, Sleep Monitor, 5 ATM &amp; 7 Days Battery(Charcoal Black)"/>
        <s v="SanDisk Ultra SDHC UHS-I Card 32GB 120MB/s R for DSLR Cameras, for Full HD Recording, 10Y Warranty"/>
        <s v="AmazonBasics 3.5mm to 2-Male RCA Adapter Cable For Tablet, Smartphone (Black, 15 feet)"/>
        <s v="Boya ByM1 Auxiliary Omnidirectional Lavalier Condenser Microphone with 20ft Audio Cable (Black)"/>
        <s v="TP-Link AC750 Dual Band Wireless Cable Router, 4 10/100 LAN + 10/100 WAN Ports, Support Guest Network and Parental Control, 750Mbps Speed Wi-Fi, 3 Antennas (Archer C20) Blue, 2.4 GHz"/>
        <s v="Noise ColorFit Pulse Smartwatch with 3.56 cm (1.4&quot;) Full Touch HD Display, SpO2, Heart Rate, Sleep Monitors &amp; 10-Day Battery - Jet Black"/>
        <s v="SanDisk Ultra¬Æ microSDXC‚Ñ¢ UHS-I Card, 64GB, 140MB/s R, 10 Y Warranty, for Smartphones"/>
        <s v="SanDisk Ultra¬Æ microSDXC‚Ñ¢ UHS-I Card, 256GB, 150MB/s R, 10 Y Warranty, for Smartphones"/>
        <s v="SanDisk Ultra microSD UHS-I Card 64GB, 120MB/s R"/>
        <s v="SanDisk Ultra¬Æ microSDXC‚Ñ¢ UHS-I Card, 128GB, 140MB/s R, 10 Y Warranty, for Smartphones"/>
        <s v="SanDisk Ultra microSD UHS-I Card 32GB, 120MB/s R"/>
        <s v="Zebronics ZEB-COUNTY 3W Wireless Bluetooth Portable Speaker With Supporting Carry Handle, USB, SD Card, AUX, FM &amp; Call Function. (Green)"/>
        <s v="HP v236w USB 2.0 64GB Pen Drive, Metal"/>
        <s v="JBL Go 2, Wireless Portable Bluetooth Speaker with Mic, JBL Signature Sound, Vibrant Color Options with IPX7 Waterproof &amp; AUX (Blue)"/>
        <s v="Prestige Electric Kettle PKOSS - 1500watts, Steel (1.5Ltr), Black"/>
        <s v="Logitech B170 Wireless Mouse, 2.4 GHz with USB Nano Receiver, Optical Tracking, 12-Months Battery Life, Ambidextrous, PC/Mac/Laptop - Black"/>
        <s v="ZEBRONICS Zeb-Thunder Bluetooth Wireless Over Ear Headphone FM, mSD, 9 hrs Playback with Mic (Black)"/>
        <s v="OPPO A31 (Mystery Black, 6GB RAM, 128GB Storage) with No Cost EMI/Additional Exchange Offers"/>
        <s v="PTron Tangentbeat in-Ear Bluetooth 5.0 Wireless Headphones with Mic, Enhanced Bass, 10mm Drivers, Clear Calls, Snug-Fit, Fast Charging, Magnetic Buds, Voice Assistant &amp; IPX4 Wireless Neckband (Black)"/>
        <s v="Samsung Galaxy M32 Prime Edition (Light Blue, 4GB RAM, 64GB)"/>
        <s v="SanDisk Ultra 128 GB USB 3.0 Pen Drive (Black)"/>
        <s v="boAt Rockerz 550 Over Ear Bluetooth Headphones with Upto 20 Hours Playback, 50MM Drivers, Soft Padded Ear Cushions and Physical Noise Isolation, Without Mic (Black)"/>
        <s v="Logitech M235 Wireless Mouse, 1000 DPI Optical Tracking, 12 Month Life Battery, Compatible with Windows, Mac, Chromebook/PC/Laptop"/>
        <s v="HP X1000 Wired USB Mouse with 3 Handy Buttons, Fast-Moving Scroll Wheel and Optical Sensor works on most Surfaces (H2C21AA, Black/Grey)"/>
        <s v="Pigeon by Stovekraft Cruise 1800 watt Induction Cooktop (Black)"/>
        <s v="Swiffer Instant Electric Water Heater Faucet Tap Home-Kitchen Instantaneous Water Heater Tank less for Tap, LED Electric Head Water Heaters Tail Gallon Comfort(3000W) ((Pack of 1))"/>
        <s v="JBL C200SI, Premium in Ear Wired Earphones with Mic, Signature Sound, One Button Multi-Function Remote, Angled Earbuds for Comfort fit (Blue)"/>
        <s v="SanDisk Ultra Dual Drive Go USB Type C Pendrive for Mobile (Black, 128 GB, 5Y - SDDDC3-128G-I35)"/>
        <s v="Seagate Expansion 1TB External HDD - USB 3.0 for Windows and Mac with 3 yr Data Recovery Services, Portable Hard Drive (STKM1000400)"/>
        <s v="Redmi Note 11 (Space Black, 4GB RAM, 64GB Storage)|90Hz FHD+ AMOLED Display | Qualcomm¬Æ Snapdragon‚Ñ¢ 680-6nm | 33W Charger Included"/>
        <s v="Redmi Note 11 (Horizon Blue, 6GB RAM, 64GB Storage)|90Hz FHD+ AMOLED Display | Qualcomm¬Æ Snapdragon‚Ñ¢ 680-6nm | 33W Charger Included"/>
        <s v="Redmi Note 11 (Space Black, 6GB RAM, 64GB Storage) | 90Hz FHD+ AMOLED Display | Qualcomm¬Æ Snapdragon‚Ñ¢ 680-6nm | 33W Charger Included"/>
        <s v="Seagate One Touch 2TB External HDD with Password Protection ‚Äì Black, for Windows and Mac, with 3 yr Data Recovery Services, and 4 Months Adobe CC Photography (STKY2000400)"/>
        <s v="TP-Link AC750 Wifi Range Extender | Up to 750Mbps | Dual Band WiFi Extender, Repeater, Wifi Signal Booster, Access Point| Easy Set-Up | Extends Wifi to Smart Home &amp; Alexa Devices (RE200)"/>
        <s v="boAt Xtend Smartwatch with Alexa Built-in, 1.69‚Äù HD Display, Multiple Watch Faces, Stress Monitor, Heart &amp; SpO2 Monitoring, 14 Sports Modes, Sleep Monitor, 5 ATM &amp; 7 Days Battery(Pitch Black)"/>
        <s v="boAt Airdopes 171 in Ear Bluetooth True Wireless Earbuds with Upto 13 Hours Battery, IPX4, Bluetooth v5.0, Dual Tone Finish with Mic (Mysterious Blue)"/>
        <s v="Bajaj DX-7 1000W Dry Iron with Advance Soleplate and Anti-bacterial German Coating Technology, White"/>
        <s v="ELV Car Mount Adjustable Car Phone Holder Universal Long Arm, Windshield for Smartphones - Black"/>
        <s v="Redmi 80 cm (32 inches) Android 11 Series HD Ready Smart LED TV | L32M6-RA/L32M7-RA (Black)"/>
        <s v="Redmi 108 cm (43 inches) 4K Ultra HD Android Smart LED TV X43 | L43R7-7AIN (Black)"/>
        <s v="Redmi 126 cm (50 inches) 4K Ultra HD Android Smart LED TV X50 | L50M6-RA (Black)"/>
        <s v="Glun Multipurpose Portable Electronic Digital Weighing Scale Weight Machine (10 Kg - with Back Light)"/>
        <s v="MI 360¬∞ Home Security Wireless Camera 2K Pro with Bluetooth Gateway BLE 4.2 l Dual Band Wi-fi Connection l 3 Million 1296p| Full Color in Low-Light | AI Human Detection, White"/>
        <s v="BlueRigger High Speed HDMI Cable with Ethernet - Supports 3D, 4K 60Hz and Audio Return - Latest Version (3 Feet / 0.9 Meter)"/>
        <s v="Lifelong LLMG23 Power Pro 500-Watt Mixer Grinder with 3 Jars (Liquidizing, Wet Grinding and Chutney Jar), Stainless Steel blades, 1 Year Warranty (Black)"/>
        <s v="Ambrane Unbreakable 60W / 3A Fast Charging 1.5m Braided Type C Cable for Smartphones, Tablets, Laptops &amp; other Type C devices, PD Technology, 480Mbps Data Sync, Quick Charge 3.0 (RCT15A, Black)"/>
        <s v="Ambrane Unbreakable 60W / 3A Fast Charging 1.5m Braided Micro USB Cable for Smartphones, Tablets, Laptops &amp; Other Micro USB Devices, 480Mbps Data Sync, Quick Charge 3.0 (RCM15, Black)"/>
        <s v="Ambrane Unbreakable 60W / 3A Fast Charging 1.5m Braided Type C to Type C Cable for Smartphones, Tablets, Laptops &amp; Other Type C Devices, PD Technology, 480Mbps Data Sync (RCTT15, Black)"/>
        <s v="Prestige Iris 750 Watt Mixer Grinder with 3 Stainless Steel Jar + 1 Juicer Jar (White and Blue)"/>
        <s v="Infinity (JBL Glide 510, 72 Hrs Playtime with Quick Charge, Wireless On Ear Headphone with Mic, Deep Bass, Dual Equalizer, Bluetooth 5.0 with Voice Assistant Support (Black)"/>
        <s v="STRIFF PS2_01 Multi Angle Mobile/Tablet Tabletop Stand. Phone Holder for iPhone, Android, Samsung, OnePlus, Xiaomi. Portable, Foldable Cell Phone Stand. Perfect for Bed, Office, Home &amp; Desktop (Black)"/>
        <s v="AmazonBasics New Release ABS USB-A to Lightning Cable Cord, Fast Charging MFi Certified Charger for Apple iPhone, iPad Tablet (3-Ft, White)"/>
        <s v="Fire-Boltt India's No 1 Smartwatch Brand Ring Bluetooth Calling with SpO2 &amp; 1.7‚Äù Metal Body with Blood Oxygen Monitoring, Continuous Heart Rate, Full Touch &amp; Multiple Watch Faces"/>
        <s v="SanDisk 1TB Extreme Portable SSD 1050MB/s R, 1000MB/s W,Upto 2 Meter Drop Protection with IP55 Water/dust Resistance, HW Encryption, PC,MAC &amp; TypeC Smartphone Compatible, 5Y Warranty, External SSD"/>
        <s v="Bajaj Rex 500W Mixer Grinder with Nutri-Pro Feature, 3 Jars, White"/>
        <s v="boAt Stone 650 10W Bluetooth Speaker with Upto 7 Hours Playback, IPX5 and Integrated Controls (Blue)"/>
        <s v="ENVIE ECR-20 Charger for AA &amp; AAA Rechargeable Batteries"/>
        <s v="Prestige Sandwich Maker PGMFD 01, Black"/>
        <s v="Philips Viva Collection HD4928/01 2100-Watt Induction Cooktop with Feather Touch Sensor and Crystal Glass Plate (Black)"/>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boAt Dual Port Rapid Car Charger (Qualcomm Certified) with Quick Charge 3.0 + Free Micro USB Cable - (Black)"/>
        <s v="Philips GC1905 1440-Watt Steam Iron with Spray (Blue)"/>
        <s v="realme Buds Classic Wired in Ear Earphones with Mic (Black)"/>
        <s v="USHA EI 1602 1000 W Lightweight Dry Iron with Non-Stick Soleplate (Multi-colour)"/>
        <s v="URBN 20000 mAh lithium_polymer Power Bank with 12 Watt Fast Charging, Camo"/>
        <s v="URBN 10000 mAh Lithium Power Bank UPR10K with 12 Watt Fast Charging, Blue"/>
        <s v="Bajaj Immersion Rod Water Heater 1500 Watts, Silver"/>
        <s v="AmazonBasics High-Speed Braided HDMI Cable - 3 Feet - Supports Ethernet, 3D, 4K and Audio Return (Black)"/>
        <s v="Butterfly EKN 1.5-Litre Electric Kettle (Silver with Black)"/>
        <s v="TP-Link Archer AC1200 Archer C6 Wi-Fi Speed Up to 867 Mbps/5 GHz + 400 Mbps/2.4 GHz, 5 Gigabit Ports, 4 External Antennas, MU-MIMO, Dual Band, WiFi Coverage with Access Point Mode, Black"/>
        <s v="OnePlus 80 cm (32 inches) Y Series HD Ready LED Smart Android TV 32Y1 (Black)"/>
        <s v="OnePlus 80 cm (32 inches) Y Series HD Ready Smart Android LED TV 32 Y1S (Black)"/>
        <s v="OnePlus 108 cm (43 inches) Y Series Full HD Smart Android LED TV 43 Y1S (Black)"/>
        <s v="Logitech M221 Wireless Mouse, Silent Buttons, 2.4 GHz with USB Mini Receiver, 1000 DPI Optical Tracking, 18-Month Battery Life, Ambidextrous PC / Mac / Laptop - Charcoal Grey"/>
        <s v="Amazon Basics USB A to Lightning PVC Molded Nylon MFi Certified Charging Cable (Black, 1.2 meter)"/>
        <s v="Zebronics ZEB-KM2100 Multimedia USB Keyboard Comes with 114 Keys Including 12 Dedicated Multimedia Keys &amp; with Rupee Key"/>
        <s v="Dell USB Wireless Keyboard and Mouse Set- KM3322W, Anti-Fade &amp; Spill-Resistant Keys, up to 36 Month Battery Life, 3Y Advance Exchange Warranty, Black"/>
        <s v="boAt Rockerz 370 On Ear Bluetooth Headphones with Upto 12 Hours Playtime, Cozy Padded Earcups and Bluetooth v5.0, with Mic (Buoyant Black)"/>
        <s v="Redgear MP35 Speed-Type Gaming Mousepad (Black/Red)"/>
        <s v="Dell MS116 1000Dpi USB Wired Optical Mouse, Led Tracking, Scrolling Wheel, Plug and Play."/>
        <s v="Eureka Forbes Trendy Zip 1000 Watts powerful suction vacuum cleaner with resuable dust bag &amp; 5 accessories,1 year warrantycompact,light weight &amp; easy to use (Black)"/>
        <s v="OPPO A74 5G (Fantastic Purple,6GB RAM,128GB Storage) with No Cost EMI/Additional Exchange Offers"/>
        <s v="OPPO A74 5G (Fluid Black, 6GB RAM, 128GB Storage) with No Cost EMI/Additional Exchange Offers"/>
        <s v="MI 80 cm (32 inches) 5A Series HD Ready Smart Android LED TV L32M7-5AIN (Black)"/>
        <s v="MI 100 cm (40 inches) 5A Series Full HD Smart Android LED TV with 24W Dolby Audio &amp; Metal Bezel-Less Frame (Black) (2022 Model)"/>
        <s v="MI 108 cm (43 inches) 5A Series Full HD Smart Android LED TV L43M7-EAIN (Black)"/>
        <s v="Mi 100 cm (40 inches) Horizon Edition Full HD Android LED TV 4A | L40M6-EI (Black)"/>
        <s v="MI 80 cm (32 inches) HD Ready Smart Android LED TV 5A Pro | L32M7-EAIN (Black)"/>
        <s v="HP 32GB Class 10 MicroSD Memory Card (U1 TF Card¬†32GB)"/>
        <s v="Redmi Note 11T 5G (Matte Black,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Redmi Note 11T 5G (Stardust White, 6GB RAM, 128GB ROM)| Dimensity 810 5G | 33W Pro Fast Charging | Charger Included | Additional Exchange Offers|Get 2 Months of YouTube Premium Free!"/>
        <s v="Prestige 1.5 Litre Kettle 1500-watts, Red"/>
        <s v="Duracell Rechargeable AA 2500mAh Batteries, 4 Pcs"/>
        <s v="Samsung Ehs64 Ehs64Avfwecinu Hands-Free Wired In Ear Earphones With Mic With Remote Note (White)"/>
        <s v="Samsung Original EHS64 Wired in Ear Earphones with Mic, Black"/>
        <s v="Logitech B100 Wired USB Mouse, 3 yr Warranty, 800 DPI Optical Tracking, Ambidextrous PC/Mac/Laptop - Black"/>
        <s v="Prestige PIC 20 1600 Watt Induction Cooktop with Push button (Black)"/>
        <s v="Fire-Boltt Ninja Calling 1.69&quot; Bluetooth Calling Smart Watch, Dial Pad, Speaker, AI Voice Assistant with 450 NITS Peak Brightness, Wrist Gaming &amp; 100+ Watch Faces with SpO2, HR, Multiple Sports Mode"/>
        <s v="realme narzo 50i (Mint Green, 2GB RAM+32GB Storage) Octa Core Processor | 6.5&quot; inch Large Display"/>
        <s v="Infinity (JBL Fuze Pint, Wireless Ultra Portable Mini Speaker with Mic, Deep Bass, Dual Equalizer, Bluetooth 5.0 with Voice Assistant Support for Mobiles (Black)"/>
        <s v="MI Usb Type-C Cable Smartphone (Black)"/>
        <s v="MI Xiaomi USB Type C HYperCharge Cable 6A 100cm Sturdy and Durable Black Supports 120W HyperCharging"/>
        <s v="Amazfit GTS2 Mini (New Version) Smart Watch with Always-on AMOLED Display, Alexa Built-in, SpO2, 14 Days' Battery Life, 68 Sports Modes, GPS, HR, Sleep &amp; Stress Monitoring (Meteor Black)"/>
        <s v="Noise ColorFit Pulse Grand Smart Watch with 1.69&quot;(4.29cm) HD Display, 60 Sports Modes, 150 Watch Faces, Fast Charge, Spo2, Stress, Sleep, Heart Rate Monitoring &amp; IP68 Waterproof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SanDisk Ultra Flair 64GB USB 3.0 Pen Drive, Multicolor"/>
        <s v="BlueRigger Digital Optical Audio Toslink Cable (3.3 Feet / 1 Meter) With 8 Channel (7.1) Audio Support (for Home Theatre, Xbox, Playstation etc.)"/>
        <s v="BlueRigger Digital Optical Audio Toslink Cable (6 Feet / 1.8 Meter) With 8 Channel (7.1) Audio Support (for Home Theatre, Xbox, Playstation etc.)"/>
        <s v="AmazonBasics USB Type-C to USB Type-C 2.0 Cable - 3 Feet Laptop (0.9 Meters) - White"/>
        <s v="AmazonBasics USB Type-C to USB Type-C 2.0 Cable for Charging Adapter, Smartphone - 9 Feet (2.7 Meters) - White"/>
        <s v="Fire-Boltt India's No 1 Smartwatch Brand Talk 2 Bluetooth Calling Smartwatch with Dual Button, Hands On Voice Assistance, 60 Sports Modes, in Built Mic &amp; Speaker with IP68 Rating"/>
        <s v="ELV Aluminum Adjustable Mobile Phone Foldable Tabletop Stand Dock Mount for All Smartphones, Tabs, Kindle, iPad (Black)"/>
        <s v="Elv Aluminium Adjustable Mobile Phone Foldable Holder Tabletop Stand Dock Mount for All Smartphones, Tabs, Kindle, iPad (Moonlight Silver)"/>
        <s v="Dell KB216 Wired Multimedia USB Keyboard with Super Quite Plunger Keys with Spill-Resistant ‚Äì Black"/>
        <s v="boAt A 350 Type C Cable for Smartphone, Charging Adapter (1.5m, Carbon Black)"/>
        <s v="Boat A 350 Type C Cable 1.5m(Jet Black)"/>
        <s v="AmazonBasics 6-Feet DisplayPort (not USB port) to HDMI Cable Black"/>
        <s v="atomberg Renesa 1200mm BLDC Motor with Remote 3 Blade Energy Saving Ceiling Fan (Matt Black)"/>
        <s v="Boult Audio AirBass PowerBuds with Inbuilt Powerbank, 120H Total Playtime, IPX7 Fully Waterproof, Lightning Boult Type-C Fast Charging, Low Latency Gaming, TWS Earbuds with Pro+ Calling Mic (Black)"/>
        <s v="Duracell Ultra Alkaline AA Battery, 8 Pcs"/>
        <s v="Samsung Galaxy S20 FE 5G (Cloud Navy, 8GB RAM, 128GB Storage) with No Cost EMI &amp; Additional Exchange Offers"/>
        <s v="Fire-Boltt Phoenix Smart Watch with Bluetooth Calling 1.3&quot;,120+ Sports Modes, 240*240 PX High Res with SpO2, Heart Rate Monitoring &amp; IP67 Rating"/>
        <s v="Mi 80 cm (32 inches) HD Ready Android Smart LED TV 4A PRO | L32M5-AL (Black)"/>
        <s v="Zinq Five Fan Cooling Pad and Laptop Stand with Dual Height Adjustment and Dual USB Port Extension (Black)"/>
        <s v="Zebronics Zeb-Transformer Gaming Keyboard and Mouse Combo (USB, Braided Cable)"/>
        <s v="Duracell Plus AAA Rechargeable Batteries (750 mAh) Pack of 4"/>
        <s v="Mi 108 cm (43 inches) Full HD Android LED TV 4C | L43M6-INC (Black)"/>
        <s v="SYVO WT 3130 Aluminum Tripod (133CM), Universal Lightweight Tripod with Mobile Phone Holder Mount &amp; Carry Bag for All Smart Phones, Gopro, Cameras - Brown"/>
        <s v="boAt Flash Edition Smart Watch with Activity Tracker, Multiple Sports Modes, 1.3&quot; Screen, 170+ Watch Faces, Sleep Monitor, Gesture, Camera &amp; Music Control, IP68 &amp; 7 Days Battery Life(Lightning Black)"/>
        <s v="Spigen EZ Fit Tempered Glass Screen Protector Guard for iPhone 14/13/13 Pro - 2 Pack"/>
        <s v="Panasonic CR-2032/5BE Lithium Coin Battery - Pack of 5"/>
        <s v="Philips HL7756/00 Mixer Grinder, 750W, 3 Jars (Black)"/>
        <s v="OFIXO Multi-Purpose Laptop Table/Study Table/Bed Table/Foldable and Portable Wooden/Writing Desk (Wooden)"/>
        <s v="Crucial RAM 8GB DDR4 3200MHz CL22 (or 2933MHz or 2666MHz) Laptop Memory CT8G4SFRA32A"/>
        <s v="Wonderchef Nutri-blend Mixer, Grinder &amp; Blender | Powerful 400W 22000 RPM motor | Stainless steel Blades | 2 unbreakable jars | 2 Years warranty | Online recipe book by Chef Sanjeev Kapoor | Black"/>
        <s v="Panasonic Eneloop BQ-CC55N Advanced, Smart and Quick Charger for AA &amp; AAA Rechargeable Batteries, White"/>
        <s v="Boult Audio Truebuds with 30H Playtime, IPX7 Waterproof, Lightning Boult‚Ñ¢ Type C Fast Charging (10 Min=100Mins), BoomX‚Ñ¢ Tech Rich Bass, Pro+ Calling HD Mic, Touch Controls in Ear Earbuds TWS (Grey)"/>
        <s v="MemeHo¬Æ Smart Standard Multi-Purpose Laptop Table with Dock Stand/Study Table/Bed Table/Foldable and Portable/Ergonomic &amp; Rounded Edges/Non-Slip Legs/Engineered Wood with Cup Holder (Black)"/>
        <s v="Lenovo 300 Wired Plug &amp; Play USB Mouse, High Resolution 1600 DPI Optical Sensor, 3-Button Design with clickable Scroll Wheel, Ambidextrous, Ergonomic Mouse for Comfortable All-Day Grip (GX30M39704)"/>
        <s v="Redmi Note 11 Pro + 5G (Stealth Black, 6GB RAM, 128GB Storage) | 67W Turbo Charge | 120Hz Super AMOLED Display | Additional Exchange Offers | Charger Included"/>
        <s v="Redmi Note 11 Pro + 5G (Phantom White, 8GB RAM, 128GB Storage) | 67W Turbo Charge | 120Hz Super AMOLED Display | Additional Exchange Offers | Charger Included"/>
        <s v="Redmi Note 11 Pro + 5G (Stealth Black, 8GB RAM, 256GB Storage) | 67W Turbo Charge | 120Hz Super AMOLED Display | Additional Exchange Offers | Charger Included"/>
        <s v="Logitech MK215 Wireless Keyboard and Mouse Combo for Windows, 2.4 GHz Wireless, Compact Design, 2-Year Battery Life(Keyboard),5 Month Battery Life(Mouse) PC/Laptop- Black"/>
        <s v="GIZGA Essentials Portable Tabletop Tablet Stand Mobile Holder, Desktop Stand, Cradle, Dock for iPad, Smartphone, Kindle, E-Reader, Fully Foldable, Adjustable Angle, Anti-Slip Pads, Black"/>
        <s v="Redgear Pro Wireless Gamepad with 2.4GHz Wireless Technology, Integrated Dual Intensity Motor, Illuminated Keys for PC(Compatible with Windows 7/8/8.1/10 only)"/>
        <s v="Butterfly Jet Elite Mixer Grinder, 750W, 4 Jars (Grey)"/>
        <s v="Infinity (JBL Fuze 100, Wireless Portable Bluetooth Speaker with Mic, Deep Bass, Dual Equalizer, IPX7 Waterproof, Rugged Fabric Design (Black)"/>
        <s v="AmazonBasics 6 Feet DisplayPort to DisplayPort Cable - (Not HDMI Cable) (Gold)"/>
        <s v="Western Digital WD 1.5TB Elements Portable Hard Disk Drive, USB 3.0, Compatible with PC, PS4 and Xbox, External HDD (WDBU6Y0015BBK-WESN)"/>
        <s v="pTron Solero TB301 3A Type-C Data and Fast Charging Cable, Made in India, 480Mbps Data Sync, Strong and Durable 1.5-Meter Nylon Braided USB Cable for Type-C Devices for Charging Adapter (Black)"/>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Type-C USB Devices for Charging Adapter (Black)"/>
        <s v="STRIFF Adjustable Laptop Tabletop Stand Patented Riser Ventilated Portable Foldable Compatible with MacBook Notebook Tablet Tray Desk Table Book with Free Phone Stand (Black)"/>
        <s v="TP-Link AC600 600 Mbps WiFi Wireless Network USB Adapter for Desktop PC with 2.4GHz/5GHz High Gain Dual Band 5dBi Antenna Wi-Fi, Supports Windows 11/10/8.1/8/7/XP, Mac OS 10.15 and earlier (Archer T2U Plus)"/>
        <s v="TP-LINK AC1300 Archer T3U Plus High Gain USB 3.0 Wi-Fi Dongle, Wireless Dual Band MU-MIMO WiFi Adapter with High Gain Antenna, Supports Windows 11/10/8.1/8/7/XP/MacOS"/>
        <s v="Gizga Essentials Professional 3-in-1 Cleaning Kit for Camera, Lens, Binocular, Laptop, TV, Monitor, Smartphone, Tablet (Includes: Cleaning Liquid 100ml, Plush Microfiber Cloth, Dust Removal Brush)"/>
        <s v="Wayona Nylon Braided USB to Lightning Fast Charging and Data Sync Cable Compatible for iPhone 13, 12,11, X, 8, 7, 6, 5, iPad Air, Pro, Mini (3 FT Pack of 1, Grey)"/>
        <s v="Wayona Nylon Braided 3A Lightning to USB A Syncing and Fast Charging Data Cable for iPhone, Ipad (3 FT Pack of 1, Black)"/>
        <s v="Wayona Usb Nylon Braided Data Sync And Charging Cable For Iphone, Ipad Tablet (Red,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Usb Syncing And Charging Cable Sync And Charging Cable For Iphone, Ipad (3 Ft, Black) - Pack Of 2"/>
        <s v="Bajaj Majesty DX-11 1000W Dry Iron with Advance Soleplate and Anti-bacterial German Coating Technology, White and Blue"/>
        <s v="Havells Aqua Plus 1.2 litre Double Wall Kettle / 304 Stainless Steel Inner Body / Cool touch outer body / Wider mouth/ 2 Year warranty (Black, 1500 Watt)"/>
        <s v="Bajaj DX-6 1000W Dry Iron with Advance Soleplate and Anti-bacterial German Coating Technology, White"/>
        <s v="HP Z3700 Wireless Optical Mouse with USB Receiver and 2.4GHz Wireless Connection/ 1200DPI / 16 Months Long Battery Life /Ambidextrous and Slim Design (Modern Gold)"/>
        <s v="TP-Link AC1300 USB WiFi Adapter (Archer T3U) - 2.4G/5G Dual Band Mini Wireless Network Adapter for PC Desktop, MU-MIMO Wi-Fi Dongle, USB 3.0, Supports Windows 11,10, 8.1, 8, 7, XP/Mac OS 10.15 and earlier"/>
        <s v="SanDisk Ultra Dual Drive Luxe USB Type C Flash Drive (Silver, 128 GB, 5Y - SDDDC4-128G-I35)"/>
        <s v="GIZGA Club-laptop Neoprene Reversible for 15.6-inches Laptop Sleeve - Black-Red"/>
        <s v="Fire-Boltt Ninja 3 Smartwatch Full Touch 1.69 &quot; &amp; 60 Sports Modes with IP68, Sp02 Tracking, Over 100 Cloud based watch faces ( Silver )"/>
        <s v="Fire-Boltt Ninja 3 Smartwatch Full Touch 1.69 &quot; &amp; 60 Sports Modes with IP68, Sp02 Tracking, Over 100 Cloud based watch faces ( Green )"/>
        <s v="Fire-Boltt Ninja 3 Smartwatch Full Touch 1.69 &amp; 60 Sports Modes with IP68, Sp02 Tracking, Over 100 Cloud based watch faces - Black"/>
        <s v="Logitech K480 Wireless Multi-Device Keyboard for Windows, macOS, iPadOS, Android or Chrome OS, Bluetooth, Compact, Compatible with PC, Mac, Laptop, Smartphone, Tablet - Black"/>
        <s v="TP-Link UE300 USB 3.0 to RJ45 Gigabit Ethernet Network Adapter - Plug and Play"/>
        <s v="TP-Link UE300C USB Type-C to RJ45 Gigabit Ethernet Network Adapter/RJ45 LAN Wired Adapter for Ultrabook, Chromebook, Laptop, Desktop, Plug &amp; Play, USB 3.0, Foldable and Portable Design"/>
        <s v="D-Link DIR-615 Wi-fi Ethernet-N300 Single_band 300Mbps Router, Mobile App Support, Router | AP | Repeater | Client Modes(Black)"/>
        <s v="Samsung Galaxy M33 5G (Mystique Green, 8GB, 128GB Storage) | 6000mAh Battery | Upto 16GB RAM with RAM Plus | Travel Adapter to be Purchased Separately"/>
        <s v="Samsung Galaxy M33 5G (Emerald Brown, 6GB, 128GB Storage) | 6000mAh Battery | Upto 12GB RAM with RAM Plus | Travel Adapter to be Purchased Separately"/>
        <s v="Mi 10W Wall Charger for Mobile Phones with Micro USB Cable (Black)"/>
        <s v="boAt Wave Lite Smartwatch with 1.69&quot; HD Display, Sleek Metal Body, HR &amp; SpO2 Level Monitor, 140+ Watch Faces, Activity Tracker, Multiple Sports Modes, IP68 &amp; 7 Days Battery Life(Active Black)"/>
        <s v="boAt Wave Lite Smartwatch with 1.69&quot; HD Display, Heart Rate &amp; SpO2 Level Monitor, Multiple Watch Faces, Activity Tracker, Multiple Sports Modes &amp; IP68 (Deep Blue)"/>
        <s v="boAt Wave Lite Smartwatch with 1.69 Inches(4.29cm) HD Display, Heart Rate &amp; SpO2 Level Monitor, Multiple Watch Faces, Activity Tracker, Multiple Sports Modes &amp; IP68 (Scarlet Red)"/>
        <s v="Bajaj Splendora 3 Litre 3KW IWH Instant Water Heater (Geyser), White"/>
        <s v="ZEBRONICS Zeb-Bro in Ear Wired Earphones with Mic, 3.5mm Audio Jack, 10mm Drivers, Phone/Tablet Compatible(Black)"/>
        <s v="HP Deskjet 2331 Colour Printer, Scanner and Copier for Home/Small Office, Compact Size, Reliable, Easy Set-Up Through Smart App On Your Pc Connected Through USB, Ideal for Home."/>
        <s v="DIGITEK¬Æ (DTR 260 GT) Gorilla Tripod/Mini 33 cm (13 Inch) Tripod for Mobile Phone with Phone Mount &amp; Remote, Flexible Gorilla Stand for DSLR &amp; Action Cameras"/>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MI 108 cm (43 inches) 5X Series 4K Ultra HD LED Smart Android TV L43M6-ES (Grey)"/>
        <s v="MI 138.8 cm (55 inches) 5X Series 4K Ultra HD LED Smart Android TV L55M6-ES (Grey)"/>
        <s v="AirCase Rugged Hard Drive Case for 2.5-inch Western Digital, Seagate, Toshiba, Portable Storage Shell for Gadget Hard Disk USB Cable Power Bank Mobile Charger Earphone, Waterproof (Black)"/>
        <s v="Fire-Boltt Ring 3 Smart Watch 1.8 Biggest Display with Advanced Bluetooth Calling Chip, Voice Assistance,118 Sports Modes, in Built Calculator &amp; Games, SpO2, Heart Rate Monitoring"/>
        <s v="Butterfly Smart Mixer Grinder, 750W, 4 Jars (Grey)"/>
        <s v="boAt A400 USB Type-C to USB-A 2.0 Male Data Cable, 2 Meter (Black)"/>
        <s v="boAt Laptop, Smartphone Type-c A400 Male Data Cable (Carbon Black)"/>
        <s v="boAt Type-c A400 Type-c to USB A Cable for All Type C Phones (Lg nexus 5x), 1Mtr(Black)"/>
        <s v="Belkin Essential Series 4-Socket Surge Protector Universal Socket with 5ft Heavy Duty Cable (Grey)"/>
        <s v="Callas Multipurpose Foldable Laptop Table with Cup Holder | Drawer | Mac Holder | Table Holder Study Table, Breakfast Table, Foldable and Portable/Ergonomic &amp; Rounded Edges/Non-Slip Legs (WA-27-Black)"/>
        <s v="Logitech C270 Digital HD Webcam with Widescreen HD Video Calling, HD Light Correction, Noise-Reducing Mic, for Skype, FaceTime, Hangouts, WebEx, PC/Mac/Laptop/MacBook/Tablet - (Black, HD 720p/30fps)"/>
        <s v="RESONATE RouterUPS CRU12V2A | Zero Drop | UPS for WiFi Router | Mini UPS | Up to 4 Hours PowerBackup | Battery Replacement Program | Router UPS Compatible with 12V &lt;2A Routers, FTTH, Modem, Set Top Box, Alexa, Mini Camera"/>
        <s v="iQOO Neo 6 5G (Dark Nova, 8GB RAM, 128GB Storage) | Snapdragon¬Æ 870 5G | 80W FlashCharge"/>
        <s v="MAONO AU-400 Lavalier Auxiliary Omnidirectional Microphone (Black)"/>
        <s v="Amazon Basics USB Type-C to USB-A 2.0 Male Fast Charging Cable for Laptop - 3 Feet (0.9 Meters), Black"/>
        <s v="Orient Electric Apex-FX 1200mm Ultra High Speed 400 RPM Ceiling Fan (Brown)"/>
        <s v="ESR USB C to Lightning Cable, 10 ft (3 m), MFi-Certified, Braided Nylon Power Delivery Fast Charging for iPhone 14/14 Plus/14 Pro/14 Pro Max, iPhone 13/12/11/X/8 Series, Use with Type-C Chargers, Black"/>
        <s v="SanDisk Extreme microSD UHS I Card 128GB for 4K Video on Smartphones,Action Cams 190MB/s Read,90MB/s Write"/>
        <s v="VR 18 Pcs - 3 Different Size Plastic Food Snack Bag Pouch Clip Sealer Large, Medium, Small Plastic Snack Seal Sealing Bag Clips Vacuum Sealer (Set of 18, Multi-Color) (Multicolor)"/>
        <s v="iQOO Z6 44W by vivo (Raven Black, 6GB RAM, 128GB Storage) | 6.44&quot; FHD+ AMOLED Display | 50% Charge in just 27 mins | in-Display Fingerprint Scanning"/>
        <s v="iQOO Z6 Lite 5G by vivo (Stellar Green, 6GB RAM, 128GB Storage) | World's First Snapdragon 4 Gen 1 | 120Hz Refresh Rate | 5000mAh Battery | Travel Adapter to be Purchased Separatel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44W by vivo (Raven Black, 4GB RAM, 128GB Storage) | 6.44&quot; FHD+ AMOLED Display | 50% Charge in just 27 mins | in-Display Fingerprint Scanning"/>
        <s v="Samsung Galaxy M13 (Aqua Green, 6GB, 128GB Storage) | 6000mAh Battery | Upto 12GB RAM with RAM Plus"/>
        <s v="Samsung Galaxy M13 5G (Aqua Green, 6GB, 128GB Storage) | 5000mAh Battery | Upto 12GB RAM with RAM Plus"/>
        <s v="Samsung Galaxy M13 (Aqua Green, 4GB, 64GB Storage) | 6000mAh Battery | Upto 8GB RAM with RAM Plus"/>
        <s v="Samsung Galaxy M13 (Midnight Blue, 4GB, 64GB Storage) | 6000mAh Battery | Upto 8GB RAM with RAM Plus"/>
        <s v="Samsung Galaxy M13 (Stardust Brown, 6GB, 128GB Storage) | 6000mAh Battery | Upto 12GB RAM with RAM Plus"/>
        <s v="Samsung Galaxy M13 5G (Stardust Brown, 6GB, 128GB Storage) | 5000mAh Battery | Upto 12GB RAM with RAM Plus"/>
        <s v="Amazon Basics HDMI Coupler,Black"/>
        <s v="MI Braided USB Type-C Cable for Charging Adapter (Red)"/>
        <s v="Ambrane 20000mAh Power Bank with 20W Fast Charging, Triple Output, Power Delivery, Type C Input, Made in India, Multi-Layer Protection, Li-Polymer + Type C Cable (Stylo-20k, Black)"/>
        <s v="Kingston DataTraveler Exodia DTX/32 GB Pen Drive USB 3.2 Gen 1 (Multicolor)"/>
        <s v="Portronics CLAMP X Car-Vent Mobile Holder 360 Degree Rotational(Black)"/>
        <s v="Amazon Brand - Solimo 2000/1000 Watts Room Heater with Adjustable Thermostat (ISI certified, White colour, Ideal for small to medium room/area)"/>
        <s v="Aquasure From Aquaguard Amaze RO+UV+MTDS,7L storage water purifier,suitable for borewell,tanker,municipal water (Grey) from Eureka Forbes"/>
        <s v="Orpat HHB-100E WOB 250-Watt Hand Blender (White)"/>
        <s v="boAt Stone 180 5W Bluetooth Speaker with Upto 10 Hours Playback, 1.75&quot; Driver, IPX7 &amp; TWS Feature(Black)"/>
        <s v="PTron Boom Ultima 4D Dual Driver, in-Ear Gaming Wired Headphones with in-line Mic, Volume Control &amp; Passive Noise Cancelling Boom 3 Earphones - (Dark Blue)"/>
        <s v="Zebronics Zeb-Transformer-M Optical USB Gaming Mouse with LED Effect(Black)"/>
        <s v="Philips PowerPro FC9352/01 Compact Bagless Vacuum Cleaner (Blue)"/>
        <s v="boAt Wave Call Smart Watch, Smart Talk with Advanced Dedicated Bluetooth Calling Chip, 1.69‚Äù HD Display with 550 NITS &amp; 70% Color Gamut, 150+ Watch Faces, Multi-Sport Modes,HR,SpO2(Caribbean Green)"/>
        <s v="boAt Wave Call Smart Watch, Smart Talk with Advanced Dedicated Bluetooth Calling Chip, 1.69‚Äù HD Display with 550 NITS &amp; 70% Color Gamut, 150+ Watch Faces, Multi-Sport Modes,HR,SpO2, IP68(Active Black)"/>
        <s v="boAt Wave Call Smart Watch, Smart Talk with Advanced Dedicated Bluetooth Calling Chip, 1.69‚Äù HD Display with 550 NITS &amp; 70% Color Gamut, 150+ Watch Faces, Multi-Sport Modes, HR, SpO2, IP68(Mauve)"/>
        <s v="boAt Wave Call Smart Watch, Smart Talk with Advanced Dedicated Bluetooth Calling Chip, 1.69‚Äù HD Display with 550 NITS &amp; 70% Color Gamut, 150+ Watch Faces, Multi-Sport Modes, HR, SpO2, IP68(Deep Blue)"/>
        <s v="Duracell Ultra Alkaline AAA Battery, 8 Pcs"/>
        <s v="Pigeon by Stovekraft Quartz Electric Kettle (14299) 1.7 Litre with Stainless Steel Body, used for boiling Water, making tea and coffee, instant noodles, soup etc. 1500 Watt (Silver)"/>
        <s v="OnePlus Nord 2T 5G (Jade Fog, 8GB RAM, 128GB Storage)"/>
        <s v="OnePlus Nord 2T 5G (Gray Shadow, 8GB RAM, 128GB Storage)"/>
        <s v="OnePlus Nord 2T 5G (Jade Fog, 12GB RAM, 256GB Storage)"/>
        <s v="Logitech MK270r USB Wireless Keyboard and Mouse Set for Windows, 2.4 GHz Wireless, Spill-resistant Design, 8 Multimedia &amp; Shortcut Keys, 2-Year Battery Life, PC/Laptop- Black"/>
        <s v="Portronics My buddy plus Adjustable Laptop cooling Table (Brown)"/>
        <s v="Zebronics Wired Keyboard and Mouse Combo with 104 Keys and a USB Mouse with 1200 DPI - JUDWAA 750"/>
        <s v="Morphy Richards Daisy 1000W Dry Iron with American Heritage Non-Stick Coated Soleplate, White"/>
        <s v="Havells Immersion HB15 1500 Watt (White Blue)"/>
        <s v="Fire-Boltt Visionary 1.78&quot; AMOLED Bluetooth Calling Smartwatch with 368*448 Pixel Resolution 100+ Sports Mode, TWS Connection, Voice Assistance, SPO2 &amp; Heart Rate Monitoring"/>
        <s v="KINGONE Upgraded Stylus Pen, iPad Pencil, Ultra High Precision &amp; Sensitivity, Palm Rejection, Prevents False ON/Off Touch, Power Display, Tilt Sensitivity, Magnetic Adsorption for iPad 2018 and Later"/>
        <s v="Portronics Konnect L 1.2M Fast Charging 3A 8 Pin USB Cable with Charge &amp; Sync Function for iPhone, iPad (Grey)"/>
        <s v="Portronics MODESK POR-122 Universal Mobile Tabletop Holder (Black)"/>
        <s v="ESR Screen Protector Compatible with iPad Pro 11 Inch (2022/2021/2020/2018) and iPad Air 5/4 (2022/2020, 10.9 Inch), Tempered-Glass Film with Alignment Frame, Scratch Resistant, HD Clarity, 2 Pack"/>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Samsung 80 cm (32 Inches) Wondertainment Series HD Ready LED Smart TV UA32T4340BKXXL (Glossy Black)"/>
        <s v="Samsung 80 cm (32 inches) Wondertainment Series HD Ready LED Smart TV UA32TE40AAKBXL (Titan Gray)"/>
        <s v="TP-Link TL-WA855RE 300 Mbps Wi-Fi Range Extender (White)"/>
        <s v="USHA Armor AR1100WB 1100 W Dry Iron with Black Weilburger Soleplate (Purple)"/>
        <s v="Logitech K380 Wireless Multi-Device Keyboard for Windows, Apple iOS, Apple TV Android or Chrome, Bluetooth, Compact Space-Saving Design, PC/Mac/Laptop/Smartphone/Tablet (Dark Grey)"/>
        <s v="Sure From Aquaguard Delight NXT RO+UV+UF+Taste Adjuster(MTDS),6L water purifier,8 stages purification,Suitable for borewell,tanker,municipal water(Black) from Eureka Forbes"/>
        <s v="MI 10000mAh Lithium Ion, Lithium Polymer Power Bank Pocket Pro with 22.5 Watt Fast Charging, Dual Input Ports(Micro-USB and Type C), Triple Output Ports, (Black)"/>
        <s v="Faber-Castell Connector Pen Set - Pack of 25 (Assorted)"/>
        <s v="Redgear A-15 Wired Gaming Mouse with Upto 6400 DPI, RGB &amp; Driver Customization for PC(Black)"/>
        <s v="APC Back-UPS BX600C-IN 600VA / 360W, 230V, UPS System, an Ideal Power Backup &amp; Protection for Home Office, Desktop PC &amp; Home Electronics"/>
        <s v="Simxen Egg Boiler Electric Automatic Off 7 Egg Poacher for Steaming, Cooking Also Boiling and Frying 400 W (Blue, Pink)"/>
        <s v="Prestige PKGSS 1.7L 1500W Electric Kettle (Stainless Steel)"/>
        <s v="Philips GC181 Heavy Weight 1000-Watt Dry Iron, Pack of 1"/>
        <s v="Crompton Hill Briz Deco 1200mm (48 inch) High Speed Designer Ceiling Fan (Smoked Brown)"/>
        <s v="Zebronics Zeb-Companion 107 USB Wireless Keyboard and Mouse Set with Nano Receiver (Black)"/>
        <s v="HealthSense Chef-Mate KS 33 Digital Kitchen Weighing Scale &amp; Food Weight Machine for Health, Fitness, Home Baking &amp; Cooking with Free Bowl, 1 Year Warranty &amp; Batteries Included"/>
        <s v="Inalsa Hand Blender| Hand Mixer|Beater - Easy Mix, Powerful 250 Watt Motor | Variable 7 Speed Control | 1 Year Warranty | (White/Red)"/>
        <s v="GIZGA essentials Universal Silicone Keyboard Protector Skin for 15.6-inches Laptop (5 x 6 x 3 inches)"/>
        <s v="boAt Micro USB 55 Tangle-free, Sturdy Micro USB Cable with 3A Fast Charging &amp; 480mbps Data Transmission (Black)"/>
        <s v="Digitek DTR 550 LW (67 Inch) Tripod For DSLR, Camera |Operating Height: 5.57 Feet | Maximum Load Capacity up to 4.5kg | Portable Lightweight Aluminum Tripod with 360 Degree Ball Head | Carry Bag Included (Black) (DTR 550LW)"/>
        <s v="Prestige PIC 16.0+ 1900W Induction Cooktop with Soft Touch Push Buttons (Black)"/>
        <s v="Gizga Essentials Earphone Carrying Case, Multi-Purpose Pocket Storage Travel Organizer for Earphones, Headset, Pen Drives, SD Cards, Shock-Proof Ballistic Nylon, Soft Fabric, Mesh Pocket, Green"/>
        <s v="JBL Commercial CSLM20B Auxiliary Omnidirectional Lavalier Microphone with Battery for Content Creation, Voiceover/Dubbing, Recording (Black,Small)"/>
        <s v="Boult Audio ZCharge Bluetooth Wireless in Ear Earphones with Mic, 40H Playtime and Super Fast Charging, Environmental Noise Cancellation for Pro+ Calling and IPX5 Water Resistant (Black)"/>
        <s v="Crompton InstaBliss 3-L Instant Water Heater (Geyser) with Advanced 4 Level Safety"/>
        <s v="AmazonBasics USB Type-C to Micro-B 2.0 Cable - 6 Inches (15.2 Centimeters) - White"/>
        <s v="3M Scotch Double Sided Heavy Duty Tape(1m holds 4.5Kgs) for indoor hanging applications (Photo frames, Mirrors, Key Holders, Car Interiors, Extension Boards, Wall decoration, etc)(L: 3m, W: 24mm)"/>
        <s v="Pigeon Kessel Multipurpose Kettle (12173) 1.2 litres with Stainless Steel Body, used for boiling Water and milk, Tea, Coffee, Oats, Noodles, Soup etc. 600 Watt (Black &amp; Silver)"/>
        <s v="WeCool Bluetooth Extendable Selfie Sticks with Wireless Remote and Tripod Stand, 3-in-1 Multifunctional Selfie Stick with Tripod Stand Compatible with iPhone/OnePlus/Samsung/Oppo/Vivo and All Phones"/>
        <s v="Noise Buds VS201 V2 in-Ear Truly Wireless Earbuds with Dual Equalizer | with Mic | Total 14-Hour Playtime | Full Touch Control | IPX5 Water Resistance and Bluetooth v5.1 (Olive Green)"/>
        <s v="Mobilife Bluetooth Extendable Selfie Stick with Tripod Stand and Wireless Remote,3-in-1 Multifunctional Selfie Stick Tripod for iPhone Samsung Mi Realme Oppo Vivo Google More,Black"/>
        <s v="USB Charger, Oraimo Elite Dual Port 5V/2.4A Wall Charger, USB Wall Charger Adapter for iPhone 11/Xs/XS Max/XR/X/8/7/6/Plus, iPad Pro/Air 2/Mini 3/Mini 4, Samsung S4/S5, and More"/>
        <s v="Oraimo 18W USB &amp; Type-C Dual Output Super Fast Charger Wall Adapter PE2.0&amp;Quick Charge 3.0 &amp; Power Delivery 3.0 Compatible for iPhone 13/13 Mini/13 Pro Max/12/12 Pro Max, iPad Mini/Pro, Pixel, Galaxy, Airpods Pro"/>
        <s v="Crompton Arno Neo 15-L 5 Star Rated Storage Water Heater (Geyser) with Advanced 3 Level Safety (Grey)"/>
        <s v="DIGITEK¬Æ (DRL-14C) Professional (31cm) Dual Temperature LED Ring Light with Tripod Stand &amp; Mini Tripod for YouTube, Photo-Shoot, Video Shoot, Live Stream, Makeup, Vlogging &amp; More"/>
        <s v="AGARO Regal 800 Watts Handheld Vacuum Cleaner, Lightweight &amp; Durable Body, Small/Mini Size ( Black)"/>
        <s v="PHILIPS HL1655/00 Hand Blender, White Jar 250W"/>
        <s v="pTron Bullet Pro 36W PD Quick Charger, 3 Port Fast Car Charger Adapter - Compatible with All Smartphones &amp; Tablets (Black)"/>
        <s v="Nokia 150 (2020) (Cyan)"/>
        <s v="Redgear Cosmo 7,1 Usb Gaming Wired Over Ear Headphones With Mic With Virtual Surround Sound,50Mm Driver, Rgb Leds &amp; Remote Control(Black)"/>
        <s v="AGARO Blaze USB 3.0 to USB Type C OTG Adapter"/>
        <s v="Agaro Blaze USBA to micro +Type C 2in1 Braided 1.2M Cable"/>
        <s v="KENT 16051 Hand Blender 300 W | 5 Variable Speed Control | Multiple Beaters &amp; Dough Hooks | Turbo Function"/>
        <s v="Orpat OEH-1260 2000-Watt Fan Heater (Grey)"/>
        <s v="Prestige IRIS Plus 750 watt mixer grinder"/>
        <s v="KENT 16052 Elegant Electric Glass Kettle 1.8L 2000 W | Blue LED Illumination | Borosilicate Glass Body | Boil Drying Protection | Used as Boiler | Milk | Tea | Water &amp; Soup | 1 Year Warranty"/>
        <s v="ENVIE¬Æ (AA10004PLNi-CD) AA Rechargeable Batteries, Low Self Discharge, AA 1000mAh Ni-CD (Pack of 4)"/>
        <s v="Orico 2.5&quot;(6.3cm) USB 3.0 HDD Enclosure Case Cover for SATA SSD HDD | SATA SSD HDD Enclosure High Speed USB 3.0 | Tool Free Installation | Black"/>
        <s v="Fire-Boltt Ninja Call Pro Plus 1.83&quot; Smart Watch with Bluetooth Calling, AI Voice Assistance, 100 Sports Modes IP67 Rating, 240*280 Pixel High Resolution"/>
        <s v="Logitech H111 Wired On Ear Headphones With Mic Black"/>
        <s v="Inventis 5V 1.2W Portable Flexible USB LED Light Lamp (Colors may vary)"/>
        <s v="Gizga Essentials Hard Drive Case Shell, 6.35cm/2.5-inch, Portable Storage Organizer Bag for Earphone USB Cable Power Bank Mobile Charger Digital Gadget Hard Disk, Water Resistance Material, Black"/>
        <s v="Amazonbasics Nylon Braided Usb-C To Lightning Cable, Fast Charging Mfi Certified Smartphone, Iphone Charger (6-Foot, Dark Grey)"/>
        <s v="AmazonBasics USB C to Lightning Aluminum with Nylon Braided MFi Certified Charging Cable (Grey, 1.2 meter)"/>
        <s v="AmazonBasics USB C to Lightning Aluminum with Nylon Braided MFi Certified Charging Cable (Grey, 1.8 meter)"/>
        <s v="Wacom One by CTL-472/K0-CX Digital Drawing Graphics Pen Tablet (Red &amp; Black) Small (6-inch x 3.5-inch)(15x8cm) | Battery Free Cordless Pen with 2048 Pressure Level"/>
        <s v="Prestige PRWO 1.8-2 700-Watts Delight Electric Rice Cooker with 2 Aluminium Cooking Pans - 1.8 Liters, White"/>
        <s v="Portronics Konnect L POR-1081 Fast Charging 3A Type-C Cable 1.2Meter with Charge &amp; Sync Function for All Type-C Devices (Grey)"/>
        <s v="USHA Quartz Room Heater with Overheating Protection (3002, Ivory, 800 Watts)"/>
        <s v="Usha Janome Dream Stitch Automatic Zig-Zag Electric Sewing Machine with 14 Stitch Function (White and Blue) with Free Sewing KIT Worth RS 500"/>
        <s v="HUL Pureit Germkill kit for Classic 23 L water purifier - 3000 L Capacity"/>
        <s v="realme narzo 50 (Speed Blue, 4GB RAM+64GB Storage) Helio G96 Processor | 50MP AI Triple Camera | 120Hz Ultra Smooth Display"/>
        <s v="Redgear Cloak Wired RGB Wired Over Ear Gaming Headphones with Mic for PC"/>
        <s v="Crompton IHL 152 1500-Watt Immersion Water Heater with Copper Heating Element (Black)"/>
        <s v="Tosaa T2STSR Sandwich Gas Toaster Regular (Black)"/>
        <s v="Wayona Nylon Braided USB Data Sync and Fast Charging 3A Short Power Bank Cable For iPhones, iPad Air, iPad mini, iPod Nano and iPod Touch (Grey)"/>
        <s v="Wayona Nylon Braided Lightning USB Data Sync &amp; 3A Charging Cable for iPhones, iPad Air, iPad Mini, iPod Nano and iPod Touch (3 FT Pack of 1, Grey)"/>
        <s v="Boult Audio Bass Buds Q2 Lightweight Stereo Wired Over Ear Headphones Set with Mic with Deep Bass, Comfortable Ear Cushions, &amp; Long Cord (Black)"/>
        <s v="boAt Type C A325 Tangle-free, Sturdy Type C Cable with 3A Rapid Charging &amp; 480mbps Data Transmission(Black)"/>
        <s v="Orient Electric Fabrijoy DIFJ10BP 1000-Watt Dry Iron, Non-Stick (White and Blue)"/>
        <s v="Luminous Vento Deluxe 150 mm Exhaust Fan for Kitchen, Bathroom with Strong Air Suction, Rust Proof Body and Dust Protection Shutters (2-Year Warranty, White)"/>
        <s v="Boult Audio Airbass Propods X TWS Bluetooth Truly Wireless in Ear Earbuds with Mic, 32H Playtime, Fast Charging Type-C, Ipx5 Water Resistant, Touch Controls and Voice Assistant (Red)"/>
        <s v="Tygot 10 Inches Big LED Ring Light for Camera, Phone tiktok YouTube Video Shooting and Makeup, 10&quot; inch Ring Light with 7 Feet Long Foldable and Lightweight Tripod Stand"/>
        <s v="Butterfly Smart Wet Grinder, 2L (White) with Coconut Scrapper Attachment, Output - 150 W, Input 260 W"/>
        <s v="AmazonBasics 3 Feet High Speed HDMI Male to Female 2.0 Extension Cable"/>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TP-Link AC1200 Archer A6 Smart WiFi, 5GHz Gigabit Dual Band MU-MIMO Wireless Internet Router, Long Range Coverage by 4 Antennas, Qualcomm Chipset"/>
        <s v="Noise Buds Vs104 Bluetooth Truly Wireless in Ear Earbuds with Mic, 30-Hours of Playtime, Instacharge, 13Mm Driver and Hyper Sync (Charcoal Black)"/>
        <s v="Logitech M331 Silent Plus Wireless Mouse, 2.4GHz with USB Nano Receiver, 1000 DPI Optical Tracking, 3 Buttons, 24 Month Life Battery, PC/Mac/Laptop - Black"/>
        <s v="Canon PIXMA MG2577s All-in-One Inkjet Colour Printer with 1 Additional Colour Cartridge"/>
        <s v="Casio FX-82MS 2nd Gen Non-Programmable Scientific Calculator, 240 Functions and 2-line Display, Black"/>
        <s v="Tizum High Speed HDMI Cable with Ethernet | Supports 3D 4K | for All HDMI Devices Laptop Computer Gaming Console TV Set Top Box (1.5 Meter/ 5 Feet)"/>
        <s v="TIZUM High Speed HDMI Cable Aura -Gold Plated-High Speed Data 10.2Gbps, 3D, 4K, HD 1080P (10 Ft/ 3 M)"/>
        <s v="TP-Link Nano AC600 USB Wi-Fi Adapter(Archer T2U Nano)- 2.4G/5G Dual Band Wireless Network Adapter for PC Desktop Laptop, Mini Travel Size, Supports Windows 11,10, 8.1, 8, 7, XP/Mac OS 10.9-10.15"/>
        <s v="Amazon Basics 16-Gauge Speaker Wire - 50 Feet"/>
        <s v="LG 80 cm (32 inches) HD Ready Smart LED TV 32LM563BPTC (Dark Iron Gray)"/>
        <s v="AO Smith HSE-VAS-X-015 Storage 15 Litre Vertical Water Heater (Geyser) White 4 Star"/>
        <s v="AmazonBasics Cylinder Bagless Vacuum Cleaner with Power Suction, Low Sound, High Energy Efficiency and 2 Years Warranty (1.5L, Black)"/>
        <s v="Havells Instanio 3-Litre Instant Geyser (White/Blue)"/>
        <s v="Preethi Blue Leaf Diamond MG-214 mixer grinder 750 watt (Blue/White), 3 jars &amp; Flexi Lid, FBT motor with 2yr Guarantee &amp; Lifelong Free Service"/>
        <s v="ZEBRONICS Zeb-Dash Plus 2.4GHz High Precision Wireless Mouse with up to 1600 DPI, Power Saving Mode, Nano Receiver and Plug &amp; Play Usage - USB"/>
        <s v="Oakter Mini UPS for 12V WiFi Router Broadband Modem | Backup Upto 4 Hours | WiFi Router UPS Power Backup During Power Cuts | UPS for 12V Router Broadband Modem | Current Surge &amp; Deep Discharge Protection"/>
        <s v="Duracell Rechargeable AA 1300mAh Batteries, 4Pcs"/>
        <s v="Bosch Pro 1000W Mixer Grinder MGM8842MIN - Black"/>
        <s v="KENT Gold Optima Gravity Water Purifier (11016) | UF Technology Based | Non-Electric &amp; Chemical Free | Counter Top | 10L Storage | White"/>
        <s v="Goldmedal Curve Plus 202042 Plastic Spice 3-Pin 240V Universal Travel Adaptor (White)"/>
        <s v="AirCase Protective Laptop Bag Sleeve fits Upto 15.6&quot; Laptop/ MacBook, Wrinkle Free, Padded, Waterproof Light Neoprene case Cover Pouch, for Men &amp; Women, Black- 6 Months Warranty"/>
        <s v="Wonderchef Nutri-blend Complete Kitchen Machine | 22000 RPM Mixer Grinder, Blender, Chopper, Juicer | 400W Powerful motor | SS Blades | 4 Unbreakable Jars | 2 Years Warranty | Online Recipe Book By Chef Sanjeev Kapoor | Black"/>
        <s v="Airtel AMF-311WW Data Card (Black), 4g Hotspot Support with 2300 Mah Battery"/>
        <s v="Aquaguard Aura RO+UV+UF+Taste Adjuster(MTDS) with Active Copper &amp; Zinc 7L water purifier,8 stages of purification,suitable for borewell,tanker,municipal water(Black) from Eureka Forbes"/>
        <s v="Usha CookJoy (CJ1600WPC) 1600 Watt Induction cooktop (Black)"/>
        <s v="INALSA Hand Blender 1000 Watt with Chopper, Whisker, 600 ml Multipurpose Jar|Variable Speed And Turbo Speed Function |100% Copper Motor |Low Noise |ANTI-SPLASH TECHNOLOGY|2 Year Warranty"/>
        <s v="Xiaomi Mi 4A Dual_Band Ethernet 1200Mbps Speed Router| 2.4GHz &amp; 5GHz Frequency|128MB RAM | DualCore 4 Thread CPU|4 Omni Directional Antenna|Mi Wi-Fi app-Parental Control &amp; Anti Hacking|Repeater, White"/>
        <s v="TABLE MAGIC Multipurpose Laptop Table Mat Finish Top Work at Home Study Table (TM Regular- Black) (Alloy Steel)"/>
        <s v="OnePlus 10R 5G (Forest Green, 8GB RAM, 128GB Storage, 80W SuperVOOC)"/>
        <s v="boAt Airdopes 181 in-Ear True Wireless Earbuds with ENx  Tech, Beast  Mode(Low Latency Upto 60ms) for Gaming, with Mic, ASAP  Charge, 20H Playtime, Bluetooth v5.2, IPX4 &amp; IWP (Cool Grey)"/>
        <s v="ProElite Faux Leather Smart Flip Case Cover for Apple iPad 10.2&quot; 9th Gen (2021) / 8th Gen / 7th Gen with Stylus Pen, Black"/>
        <s v="Butterfly Hero Mixer Grinder, 500W, 3 Jars (Grey)"/>
        <s v="Lenovo 300 FHD Webcam with Full Stereo Dual Built-in mics | FHD 1080P 2.1 Megapixel CMOS Camera |Privacy Shutter | Ultra-Wide 95 Lens | 360 Rotation | Flexible Mount, Plug-n-Play | Cloud Grey"/>
        <s v="tizum HDMI to VGA Adapter Cable 1080P for Projector, Computer, Laptop, TV, Projectors &amp; TV"/>
        <s v="Amazon Basics USB 3.0 Cable - A Male to Micro B - 6 Feet (1.8 Meters), Black"/>
        <s v="HUL Pureit Germkill kit for Classic 23 L water purifier - 1500 L Capacity"/>
        <s v="LIRAMARK Webcam Cover Slide, Ultra Thin Laptop Camera Cover Slide Blocker for Computer MacBook Pro iMac PC Tablet (Pack of 3)"/>
        <s v="SLOVIC¬Æ Tripod Mount Adapter| Tripod Mobile Holder|Tripod Phone Mount(Made in India)| Smartphone Clip Clipper 360 Degree for Taking Magic Video Shots &amp; Pictures."/>
        <s v="Logitech G402 Hyperion Fury USB Wired Gaming Mouse, 4,000 DPI, Lightweight, 8 Programmable Buttons, Compatible for PC/Mac - Black"/>
        <s v="Zebronics ZEB-VITA Wireless Bluetooth 10W Portable Bar Speaker With Supporting USB, SD Card, AUX, FM, TWS &amp; Call Function"/>
        <s v="Zinq UPS for Router, Mini UPS for 12V WiFi Router Broadband Modem with Upto 4 Hours Power Backup, Upto 2Amp, Works with Existing Adapter, Also Works with Set-top Box, Smart Camera, CCTV (Black)"/>
        <s v="Classmate Octane Colour Burst-Multicolour Gel Pens (Pack of 10) | Gold &amp; Silver Glitter Sparkle Pens|10 colour ink shades for art lovers and kids|Fun at home essentials"/>
        <s v="Noise Pulse Go Buzz Smart Watch Bluetooth Calling with 1.69&quot; Display, 550 NITS, 150+ Cloud Watch Face, SPo2, Heart Rate Tracking, 100 Sports Mode with Auto Detection, Longer Battery (Jet Black)"/>
        <s v="Logitech Pebble M350 Wireless Mouse with Bluetooth or USB - Silent, Slim Computer Mouse with Quiet Click for Laptop, Notebook, PC and Mac - Graphite"/>
        <s v="Wayona Usb Type C Fast Charger Cable Fast Charging Usb C Cable/Cord Compatible For Samsung Galaxy S10E S10 S9 S8 Plus S10+,Note 10 Note 9 Note 8,S20,M31S,M40,Realme X3,Pixel 2 Xl (3 Ft Pack Of 1,Grey)"/>
        <s v="Wayona Nylon Braided Usb Type C 3Ft 1M 3A Fast Charger Cable For Samsung Galaxy S9 S8 (Wc3Cb1, Black)"/>
        <s v="Logitech G102 USB Light Sync Gaming Mouse with Customizable RGB Lighting, 6 Programmable Buttons, Gaming Grade Sensor, 8K DPI Tracking, 16.8mn Color, Light Weight - Black"/>
        <s v="EGate i9 Pro-Max 1080p Native Full HD Projector 4k Support | 3600 L (330 ANSI ) | 150&quot; (381 cm) Large Screen | VGA, AV, HDMI, SD Card, USB, Audio Out | (E03i31 / E04i32) Black"/>
        <s v="Portronics Key2 Combo Multimedia USB Wireless Keyboard and Mouse Set with 2.4 GHz Wireless Technology, Soft &amp; Silent Button, Compact Size (Grey)"/>
        <s v="Karcher WD3 EU Wet and Dry Vacuum Cleaner, 1000 Watts Powerful Suction, 17 L Capacity, Blower Function, Easy Filter Removal for Home and Garden Cleaning¬† (Yellow/Black)"/>
        <s v="Crompton Gracee 5-L Instant Water Heater (Geyser)"/>
        <s v="Crompton Amica 15-L 5 Star Rated Storage Water Heater (Geyser) with Free Installation (White)"/>
        <s v="Kuber Industries Waterproof Canvas Laundry Bag/Hamper|Metalic Printed With Handles|Foldable Bin &amp; 45 Liter Capicity|Size 37 x 37 x 46, Pack of 1 (Brown)"/>
        <s v="Noise ColorFit Ultra 2 Buzz 1.78&quot; AMOLED Bluetooth Calling Watch with 368*448px Always On Display, Premium Metallic Finish, 100+ Watch Faces, 100+ Sports Modes, Health Suite (Jet Black)"/>
        <s v="Gizga Essentials Laptop Power Cable Cord- 3 Pin Adapter Isi Certified(1 Meter/3.3 Feet)"/>
        <s v="Camel Fabrica Acrylic Ultra Color - 15ml each, 10 Shades"/>
        <s v="Gizga Essentials USB WiFi Adapter for PC, 150 Mbps Wireless Network Adapter for Desktop - Nano Size WiFi Dongle Compatible with Windows, Mac OS &amp; Linux Kernel | WPA/WPA2 Encryption Standards| Black"/>
        <s v="IT2M Designer Mouse Pad for Laptop/Computer (9.2 X 7.6 Inches, 12788)"/>
        <s v="AirCase Protective Laptop Bag Sleeve fits Upto 13.3&quot; Laptop/ MacBook, Wrinkle Free, Padded, Waterproof Light Neoprene case Cover Pouch, for Men &amp; Women, Black- 6 Months Warranty"/>
        <s v="Wecool Nylon Braided Multifunction Fast Charging Cable For Android Smartphone, Ios And Type C Usb Devices, 3 In 1 Charging Cable, 3A, (3 Feet) (Black)"/>
        <s v="Pigeon By Stovekraft ABS Plastic Acer Plus Induction Cooktop 1800 Watts With Feather Touch Control - Black"/>
        <s v="Bajaj DHX-9 1000W Heavy Weight Dry Iron with Advance Soleplate and Anti-Bacterial German Coating Technology, Ivory"/>
        <s v="Philips HD6975/00 25 Litre Digital Oven Toaster Grill, Grey, 25 liter"/>
        <s v="AirCase Protective Laptop Bag Sleeve fits Upto 14.1&quot; Laptop/ MacBook, Wrinkle Free, Padded, Waterproof Light Neoprene case Cover Pouch, for Men &amp; Women, Black- 6 Months Warranty"/>
        <s v="HealthSense Weight Machine for Kitchen, Kitchen Food Weighing Scale for Health, Fitness, Home Baking &amp; Cooking with Hanging Design, Touch Button, Tare Function &amp; 1 Year Warranty ‚Äì Chef-Mate KS 40"/>
        <s v="Havells Ambrose 1200mm Ceiling Fan (Gold Mist Wood)"/>
        <s v="Zodo 8. 5 inch LCD E-Writer Electronic Writing Pad/Tablet Drawing Board (Paperless Memo Digital Tablet)"/>
        <s v="Boult Audio Airbass Z20 True Wireless, 40H Battery Life, Zen ENC Mic, Type-C Lightning Boult Fast Charging (10Mins=100Mins), BoomX Tech Bass, ENC, IPX5 in Ear Earbuds with mic (Green)"/>
        <s v="iQOO Z6 Pro 5G by vivo (Legion Sky, 8GB RAM, 128GB Storage) | Snapdragon 778G 5G | 66W FlashCharge | 1300 nits Peak Brightness | HDR10+"/>
        <s v="iQOO Z6 Pro 5G by vivo (Phantom Dusk, 8GB RAM, 128GB Storage) | Snapdragon 778G 5G | 66W FlashCharge | 1300 nits Peak Brightness | HDR10+"/>
        <s v="iQOO Z6 Pro 5G by vivo (Legion Sky, 6GB RAM, 128GB Storage) | Snapdragon 778G 5G | 66W FlashCharge | 1300 nits Peak Brightness | HDR10+"/>
        <s v="Camel Oil Pastel with Reusable Plastic Box - 50 Shades"/>
        <s v="Zebronics ZEB-90HB USB Hub, 4 Ports, Pocket Sized, Plug &amp; Play, for Laptop &amp; Computers"/>
        <s v="Flix Micro Usb Cable For Smartphone (Black)"/>
        <s v="FLiX (Beetel USB to Micro USB PVC Data Sync &amp; 2A Fast Charging Cable, Made in India, 480Mbps Data Sync, Solid Cable, 1 Meter Long USB Cable for Micro USB Devices (White)(XCD-M11)"/>
        <s v="Flix (Beetel) Usb To Type C Pvc Data Sync And 2A 480Mbps Data Sync, Tough Fast Charging Long Cable For Usb Type C Devices, Charging Adapter (White, 1 Meter) - Xcd-C12"/>
        <s v="FLiX (Beetel USB to Type C PVC Data Sync &amp; 15W(3A) TPE Fast Charging Cable, Made in India, 480Mbps Data Sync, 1 Meter Long cable for all Andriod &amp; all Type C Devices (Black)(XCD - FPC02)"/>
        <s v="FLiX (Beetel Flow USB to Micro USB PVC Data Sync &amp; 12W(2.4A) Fast Charging Cable,Made in India,480Mbps Data Sync,Solid Cable,1 Meter Long cable for all Andriod &amp; Micro USB Devices (Black)(XCD-FPM01)"/>
        <s v="FLiX (Beetel) USB to iPhone Lightning Textured Pattern Data Sync &amp; 2A Fast Charging Cable, Made in India, 480Mbps Data Sync, Tough Cable, 1 Meter Long USB Cable for Apple Devices (Black)(XCD-L102)"/>
        <s v="FLiX (Beetel) 3in1 (Type C|Micro|Iphone Lightening) Textured Pattern 3A Fast Charging Cable with QC &amp; PD Support for Type C,Micro USB &amp; Lightning Iphone Cable,Made in India,1.5 Meter Long Cable(T101)"/>
        <s v="Motorola a10 Dual Sim keypad Mobile with 1750 mAh Battery, Expandable Storage Upto 32GB, Wireless FM with Recording - Rose Gold"/>
        <s v="Motorola a10 Dual Sim keypad Mobile with 1750 mAh Battery, Expandable Storage Upto 32GB, Wireless FM with Recording - Dark Blue"/>
        <s v="FLiX (Beetel) USB to Type C PVC Data Sync &amp; 2A Smartphone Fast Charging Cable, Made in India, 480Mbps Data Sync, Tough Cable, 1 Meter Long USB Cable for USB Type C Devices Black XCD-C12"/>
        <s v="Bajaj Frore 1200 mm Ceiling Fan (Brown)"/>
        <s v="COI Note Pad/Memo Book with Sticky Notes &amp; Clip Holder with Pen for Gifting"/>
        <s v="STRIFF Wall Mount Phone Holder Wall Mount with Adhesive Strips, Charging Holder Compatible with iPhone, Smartphone and Mini Tablet (Pack of 1) (White)"/>
        <s v="Bajaj ATX 4 750-Watt Pop-up Toaster (White)"/>
        <s v="Dell WM118 Wireless Mouse, 2.4 Ghz with USB Nano Receiver, Optical Tracking, 12-Months Battery Life, Ambidextrous, Pc/Mac/Laptop - Black."/>
        <s v="Rico IRPRO 1500 Watt Japanese Technology Electric Water Heater Immersion Rod Shockproof Protection &amp; Stainless Steel Heating Element for Instant Heating| ISI Certified 1 Year Replacement Warranty"/>
        <s v="ZEBRONICS Zeb-Evolve Wireless in Ear Neckband Earphone with Supporting Bluetooth v5.0, Voice Assistant, Rapid Charge, Call Function &amp; Magnetic Earpiece, with mic (Metallic Blue)"/>
        <s v="Fire-Boltt Ring Pro Bluetooth Calling, 1.75‚Äù 320*385px High Res, IP68 &amp; SpO2 Monitoring, Pin Code Locking Functionality &amp; Split Screen Access, Built in Mic &amp; Speaker for HD Calls, Black, Free Size"/>
        <s v="Crompton Sea Sapphira 1200 mm Ultra High Speed 3 Blade Ceiling Fan (Lustre Brown, Pack of 1)"/>
        <s v="Wonderchef Nutri-blend Mixer, Grinder &amp; Blender | Powerful 400W 22000 RPM motor | Stainless steel Blades | 3 unbreakable jars | 2 Years warranty | Online recipe book by Chef Sanjeev Kapoor | Black"/>
        <s v="HUL Pureit Eco Water Saver Mineral RO+UV+MF AS wall mounted/Counter top Black 10L Water Purifier"/>
        <s v="Classmate Pulse 6 Subject Notebook - Unruled, 300 Pages, Spiral Binding, 240mm*180mm"/>
        <s v="Samsung 25W USB Travel Adapter for Cellular Phones - White"/>
        <s v="OpenTech¬Æ Military-Grade Tempered Glass Screen Protector Compatible for iPhone 13/13 Pro / 14 with Edge to Edge Coverage and Easy Installation kit (6.1 Inches)"/>
        <s v="AGARO Marvel 9 Liters Oven Toaster Griller, Cake Baking OTG (Black)"/>
        <s v="Samsung Galaxy M53 5G (Deep Ocean Blue, 6GB, 128GB Storage) | 108MP | sAmoled+ 120Hz | 12GB RAM with RAM Plus | Travel Adapter to be Purchased Separately"/>
        <s v="Cookwell Bullet Mixer Grinder (5 Jars, 3 Blades, Silver)"/>
        <s v="LAPSTER Spiral Charger Spiral Charger Cable Protectors for Wires Data Cable Saver Charging Cord Protective Cable Cover Set of 3 (12 Pieces)"/>
        <s v="AmazonBasics - High-Speed Male to Female HDMI Extension Cable - 6 Feet"/>
        <s v="Cuzor 12V Mini ups for WiFi Router | Power Backup up to 4 Hours | Replaceable Battery | Ups for Wi-Fi Router and Modem | Ups for Router up to 2A | ups for uninterrupted wi-fi"/>
        <s v="Classmate Soft Cover 6 Subject Spiral Binding Notebook, Single Line, 300 Pages"/>
        <s v="Epson 003 65 ml for EcoTank L1110/L3100/L3101/L3110/L3115/L3116/L3150/L3151/L3152/L3156/L5190 Black Ink Bottle"/>
        <s v="Casio MJ-12D 150 Steps Check and Correct Desktop Calculator"/>
        <s v="Portronics Adapto 20 Type C 20W Fast PD/Type C Adapter Charger with Fast Charging for iPhone 12/12 Pro/12 Mini/12 Pro Max/11/XS/XR/X/8/Plus, iPad Pro/Air/Mini, Galaxy 10/9/8 (Adapter Only) White"/>
        <s v="Amazon Basics USB C to Lightning TPE MFi Certified Charging Cable (White, 1.2 meter)"/>
        <s v="ZEBRONICS Zeb-100HB 4 Ports USB Hub for Laptop, PC Computers, Plug &amp; Play, Backward Compatible - Black"/>
        <s v="Ant Esports GM320 RGB Optical Wired Gaming Mouse | 8 Programmable Buttons | 12800 DPI"/>
        <s v="Pigeon by Stovekraft Amaze Plus Electric Kettle (14313) with Stainless Steel Body, 1.8 litre, used for boiling Water, making tea and coffee, instant noodles, soup etc. 1500 Watt (Silver)"/>
        <s v="PRO365 Indo Mocktails/Coffee Foamer/Cappuccino/Lemonade/Milk Frother (6 Months Warranty)"/>
        <s v="iQOO 9 SE 5G (Sunset Sierra, 8GB RAM, 128GB Storage) | Qualcomm Snapdragon 888 | 66W Flash Charge"/>
        <s v="URBN 20000 mAh Lithium_Polymer 22.5W Super Fast Charging Ultra Compact Power Bank with Quick Charge &amp; Power Delivery, Type C Input/Output, Made in India, Type C Cable Included (Camo)"/>
        <s v="Quantum RJ45 Ethernet Patch Cable/LAN Router Cable with Heavy Duty Gold Plated Connectors Supports Hi-Speed Gigabit Upto 1000Mbps, Waterproof and Durable,1-Year Warranty-32.8 Feet (10 Meters)(White)"/>
        <s v="POPIO Type C Dash Charging USB Data Cable for OnePlus Devices"/>
        <s v="Canon PIXMA E477 All-in-One Wireless Ink Efficient Colour Printer (White/Blue)"/>
        <s v="HP X200 Wireless Mouse with 2.4 GHz Wireless connectivity, Adjustable DPI up to 1600, ambidextrous Design, and 18-Month Long Battery Life. 3-Years Warranty (6VY95AA)"/>
        <s v="AmazonBasics New Release Nylon USB-A to Lightning Cable Cord, Fast Charging MFi Certified Charger for Apple iPhone, iPad (6-Ft, Rose Gold)"/>
        <s v="D-Link DWA-131 300 Mbps Wireless Nano USB Adapter (Black)"/>
        <s v="Inalsa Vacuum Cleaner Wet and Dry Micro WD10 with 3in1 Multifunction Wet/Dry/Blowing| 14KPA Suction and Impact Resistant Polymer Tank,(Yellow/Black)"/>
        <s v="INALSA Electric Kettle 1.5 Litre with Stainless Steel Body - Absa|Auto Shut Off &amp; Boil Dry Protection Safety Features| Cordless Base &amp; Cord Winder|Hot Water Kettle |Water Heater Jug"/>
        <s v="FEDUS Cat6 Ethernet Cable, 10 Meter High Speed 550MHZ / 10 Gigabit Speed UTP LAN Cable, Network Cable Internet Cable RJ45 Cable LAN Wire, Patch Computer Cord Gigabit Category 6 Wires for Modem, Router"/>
        <s v="Luxor 5 Subject Single Ruled Notebook - A5 Size, 70 GSM, 300 Pages"/>
        <s v="Havells Ventil Air DSP 230mm Exhaust Fan (Pista Green)"/>
        <s v="Lifelong Power - Pro 500 Watt 3 Jar Mixer Grinder with 3 Speed Control and 1100 Watt Dry Non-Stick soleplate Iron Super Combo (White and Grey, 1 Year Warranty)"/>
        <s v="Racold Pronto Pro 3Litres 3KW Vertical Instant Water Heater (Geyser)"/>
        <s v="Philips Daily Collection HD2582/00 830-Watt 2-Slice Pop-up Toaster (White)"/>
        <s v="Borosil Chef Delite BCH20DBB21 300-Watt Chopper (Black)"/>
        <s v="Kuber Industries Nylon Mesh Laundry Basket|Sturdy Material &amp; Durable Handles|Netted Lightweight Laundry Bag, Size 36 x 36 x 58, Capicity 30 Ltr (Pink)"/>
        <s v="Sounce Fast Phone Charging Cable &amp; Data Sync USB Cable Compatible for iPhone 13, 12,11, X, 8, 7, 6, 5, iPad Air, Pro, Mini &amp; iOS Devices"/>
        <s v="Redmi A1 (Light Blue, 2GB RAM, 32GB Storage) | Segment Best AI Dual Cam | 5000mAh Battery | Leather Texture Design | Android 12"/>
        <s v="Redmi A1 (Black, 2GB RAM, 32GB Storage) | Segment Best AI Dual Cam | 5000mAh Battery | Leather Texture Design | Android 12"/>
        <s v="Redmi A1 (Light Green, 2GB RAM 32GB ROM) | Segment Best AI Dual Cam | 5000mAh Battery | Leather Texture Design | Android 12"/>
        <s v="Havells Ventil Air DX 200mm Exhaust Fan (White)"/>
        <s v="Kent Gold, Optima, Gold+ Spare Kit"/>
        <s v="Spigen EZ Fit Tempered Glass Screen Protector for iPhone 14 Pro Max - 2 Pack (Sensor Protection)"/>
        <s v="Brand Conquer 6 in 1 with OTG, SD Card Reader, USB Type C, USB 3.0 and Micro USB, for Memory Card | Portable Card Reader | Compatible with TF, SD, Micro SD, SDHC, SDXC, MMC, RS-MMC, Micro SDXC"/>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Artis AR-45W-MG2 45 Watts MG2 Laptop Adapter/Charger Compatible with MB Air 13‚Äù &amp; MB Air 11‚Äù (14.5 V, 3.1 A) Connector: MG2 (T Tip Connector)"/>
        <s v="Philips GC1920/28 1440-Watt Non-Stick Soleplate Steam Iron"/>
        <s v="TATA SKY HD Connection with 1 month basic package and free installation"/>
        <s v="Crompton InstaGlide 1000-Watts Dry Iron with American Heritage Coating, Pack of 1 Iron"/>
        <s v="Zebronics, ZEB-NC3300 USB Powered Laptop Cooling Pad with Dual Fan, Dual USB Port and Blue LED Lights"/>
        <s v="Noise Pulse Buzz 1.69&quot; Bluetooth Calling Smart Watch with Call Function, 150 Watch Faces, 60 Sports Modes, Spo2 &amp; Heart Rate Monitoring, Calling Smart Watch for Men &amp; Women - Rose Pink"/>
        <s v="Noise Pulse Buzz 1.69&quot; Bluetooth Calling Smart Watch with Call Function, 150 Watch Faces, 60 Sports Modes, Spo2 &amp; Heart Rate Monitoring, Calling Smart Watch for Men &amp; Women - Jet Black"/>
        <s v="Samsung Original 25W USB Travel Lightning Adapter for Cellular Phones, Black"/>
        <s v="3M Post-it Sticky Note Cube, 200 Sheets (4 Colors x 50 Sheets) | 3&quot; x 3&quot; Size | For notes, reminders, study, school and organizing"/>
        <s v="Storio Kids Toys LCD Writing Tablet 8.5Inch E-Note Pad Best Birthday Gift for Girls Boys, Multicolor (SC1667)"/>
        <s v="Zebronics Zeb Wonderbar 10 USB Powered 2.0 Computer Speaker with RGB Lights"/>
        <s v="CARECASE¬Æ Optical Bay 2nd Hard Drive Caddy, 9.5 mm CD/DVD Drive Slot for SSD and HDD"/>
        <s v="Belkin Apple Certified Lightning to USB Charge and Sync Cable for iPhone, iPad, Air Pods, 39.6 inch (100cm) ‚Äì Black"/>
        <s v="Belkin Apple Certified Lightning to USB Charge and Sync Tough Braided Cable for iPhone, iPad, Air Pods, 3.3 feet (1 meters) ‚Äì Black"/>
        <s v="Scarters Mouse Pad, Desk Mat Extended for Work from Home/Office/Gaming | Vegan PU Leather | Anti-Skid, Anti-Slip, Reversible Splash-Proof ‚Äì Deskspread ~ Navy Blue &amp; Yellow"/>
        <s v="OnePlus 126 cm (50 inches) Y Series 4K Ultra HD Smart Android LED TV 50Y1S Pro (Black)"/>
        <s v="OnePlus 108 cm (43 inches) Y Series 4K Ultra HD Smart Android LED TV 43Y1S Pro (Black)"/>
        <s v="Cello Eliza Plastic Laundry Bag/Basket, 50 litres, Light Grey"/>
        <s v="Logitech MK240 Nano Wireless USB Keyboard and Mouse Set, 12 Function Keys 2.4GHz Wireless, 1000DPI, Spill-Resistant Design, PC/Mac, Black/Chartreuse Yellow"/>
        <s v="Sujata Powermatic Plus 900 Watts Juicer Mixer Grinder"/>
        <s v="Usha IH2415 1500-Watt Immersion Heater (Silver)"/>
        <s v="Philips Hi113 1000-Watt Plastic Body Ptfe Coating Dry Iron, Pack of 1"/>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Hp Wired On Ear Headphones With Mic With 3.5 Mm Drivers, In-Built Noise Cancelling, Foldable And Adjustable For Laptop/Pc/Office/Home/ 1 Year Warranty (B4B09Pa)"/>
        <s v="PIDILITE Fevicryl Acrylic Colours Sunflower Kit (10 Colors x 15 ml) DIY Paint, Rich Pigment, Non-Craking Paint for Canvas, Wood, Leather, Earthenware, Metal, Diwali Gifts for Diwali"/>
        <s v="HP 805 Black Original Ink Cartridge"/>
        <s v="Noise Pulse 2 Max Advanced Bluetooth Calling Smart Watch with 1.85'' TFT and 550 Nits Brightness, Smart DND, 10 Days Battery, 100 Sports Mode, Smartwatch for Men and Women - (Jet Black)"/>
        <s v="Havells Festiva 1200mm Dust Resistant Ceiling Fan (Gold Mist)"/>
        <s v="HP USB Wireless Spill Resistance Keyboard and Mouse Set with 10m Working Range 2.4G Wireless Technology / 3 Years Warranty (4SC12PA), Black"/>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Portronics Konnect L 1.2Mtr, Fast Charging 3A Micro USB Cable with Charge &amp; Sync Function (Grey)"/>
        <s v="Borosil Jumbo 1000-Watt Grill Sandwich Maker (Black)"/>
        <s v="Prestige PIC 15.0+ 1900-Watt Induction Cooktop (Black)"/>
        <s v="OnePlus 138.7 cm (55 inches) U Series 4K LED Smart Android TV 55U1S (Black)"/>
        <s v="OnePlus 163.8 cm (65 inches) U Series 4K LED Smart Android TV 65U1S (Black)"/>
        <s v="ZEBRONICS Zeb-Fame 5watts 2.0 Multi Media Speakers with AUX, USB and Volume Control (Black)"/>
        <s v="boAt LTG 500 Apple MFI Certified for iPhone, iPad and iPod 2Mtr Data Cable(Space Grey)"/>
        <s v="DIGITEK¬Æ (DTR-200MT) (18 CM) Portable &amp; Flexible Mini Tripod with Mobile Holder &amp; 360 Degree Ball Head, For Smart Phones, Compact Cameras, GoPro, Maximum Operating Height: 7.87 Inch, Maximum Load Upto: 1 kgs"/>
        <s v="Tecno Spark 8T (Turquoise Cyan, 4GB RAM,64GB Storage) | 50MP AI Camera | 7GB Expandable RAM"/>
        <s v="TCL 100 cm (40 inches) Full HD Certified Android R Smart LED TV 40S6505 (Black)"/>
        <s v="realme 10W Fast Charging Micro-USB Cable (Braided, Black)"/>
        <s v="Sujata Dynamix DX Mixer Grinder, 900W, 3 Jars (White)"/>
        <s v="Amazon Basics New Release Nylon USB-A to Lightning Cable Cord, Fast Charging MFi Certified Charger for Apple iPhone, iPad (3-Ft, Rose Gold)"/>
        <s v="Classmate 2100117 Soft Cover 6 Subject Spiral Binding Notebook, Single Line, 300 Pages"/>
        <s v="Bajaj HM-01 Powerful 250W Hand Mixer, Black"/>
        <s v="Croma 500W Mixer Grinder with 3 Stainless Steel Leak-proof Jars, 3 speed &amp; Pulse function, 2 years warranty (CRAK4184, White &amp; Purple)"/>
        <s v="Sounce Gold Plated 3.5 mm Headphone Splitter for Computer 2 Male to 1 Female 3.5mm Headphone Mic Audio Y Splitter Cable Smartphone Headset to PC Adapter ‚Äì (Black,20cm)"/>
        <s v="Gizga Essentials Multi-Purpose Portable &amp; Foldable Wooden Desk for Bed Tray, Laptop Table, Study Table (Black)"/>
        <s v="Havells D'zire 1000 watt Dry Iron With American Heritage Sole Plate, Aerodynamic Design, Easy Grip Temperature Knob &amp; 2 years Warranty. (Mint)"/>
        <s v="Bajaj New Shakti Neo 15L Vertical Storage Water Heater (Geyser 15 litres) 4 Star BEE Rated Heater For Water Heating with Titanium Armour, Swirl Flow Technology, Glasslined Tank (White), 1 Yr Warranty"/>
        <s v="KENT 16044 Hand Blender Stainless Steel 400 W | Variable Speed Control | Easy to Clean and Store | Low Noise Operation"/>
        <s v="VW 80 cm (32 inches) HD Ready Android Smart LED TV VW32PRO (Black)"/>
        <s v="Lenovo 400 Wireless Mouse, 1200DPI Optical Sensor, 2.4GHz Wireless Nano USB, 3-Button (Left,Right,Scroll) Upto 8M Left/Right &amp; 100K Scroll clicks &amp; 1yr Battery, Ambidextrous, Ergonomic GY50R91293"/>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Tukzer Stylus Pen, iPad Pencil with Palm Rejection Tilt Sensor| 2nd Gen for 2018-2022 iPad 6/7/8/9th Gen; iPad 10.2&quot;, Pro 12.9/11&quot;, Mini 6/5th, Air 5/4/3rd, Precise for Writing/Drawing (3 Spare Tips)"/>
        <s v="Pilot Frixion Clicker Roller Pen (Blue), (9000019529)"/>
        <s v="DIGITEK¬Æ (DLS-9FT) Lightweight &amp; Portable Aluminum Alloy Light Stand for Ring Light, Reflector, Flash Units, Diffuser, Portrait, Softbox, Studio Lighting &amp; More Ideal for Outdoor &amp; Indoor Shoots"/>
        <s v="Spigen EZ Fit Tempered Glass Screen Protector for iPhone 14 Pro - 2 Pack (Sensor Protection)"/>
        <s v="Kodak 80 cm (32 inches) HD Ready Certified Android LED TV 32HDX7XPRO (Black)"/>
        <s v="Orpat HHB-100E 250-Watt Hand Blender (White)"/>
        <s v="INALSA Electric Chopper Bullet- 400 Watts with 100% Pure Copper Motor| Chop, Mince, Puree, Dice | Twin Blade Technology| 900 ml Capacity| One Touch Operation, 1.30mtr Long Power Cord (Black/Silver)"/>
        <s v="Gizga Essentials Spiral Cable Protector Cord Saver for Mac Charger, iPhone Charger, Wire Protector, Lightweight Durable Flexible Wire Winder for Charging Cables, Data Cables, Earphones, Pack of 10"/>
        <s v="Gizga Essentials Cable Organiser, Cord Management System for PC, TV, Home Theater, Speaker &amp; Cables, Reusable Cable Organizer for Desk, WFH Accessories, Organizer Tape Roll, Reusable Cable Ties Strap"/>
        <s v="Prestige PSMFB 800 Watt Sandwich Toaster with Fixed Plates, Black"/>
        <s v="E-COSMOS 5V 1.2W Portable Flexible USB LED Light (Colors May Vary, Small) - Set of 2 Pieces"/>
        <s v="Sony Bravia 164 cm (65 inches) 4K Ultra HD Smart LED Google TV KD-65X74K (Black)"/>
        <s v="Esquire Laundry Basket Brown, 50 Ltr Capacity(Plastic)"/>
        <s v="ACTIVA 1200 MM HIGH SPEED 390 RPM BEE APPROVED 5 STAR RATED APSRA CEILING FAN BROWN 2 Years Warranty"/>
        <s v="V-Guard Zenora RO+UF+MB Water Purifier | Suitable for water with TDS up to 2000 ppm | 8 Stage Purification with World-class RO Membrane and Advanced UF Membrane | Free PAN India Installation &amp; 1-Year Comprehensive Warranty | 7 Litre, Black"/>
        <s v="Camel Artist Acrylic Color Box - 9ml Tubes, 12 Shades"/>
        <s v="AmazonBasics High Speed 55 Watt Oscillating Pedestal Fan, 400mm Sweep Length, White (Without Remote)"/>
        <s v="V-Guard Divino 5 Star Rated 15 Litre Storage Water Heater (Geyser) with Advanced Safety Features, White"/>
        <s v="Noise ColorFit Ultra Buzz Bluetooth Calling Smart Watch with 1.75&quot; HD Display, 320x385 px Resolution, 100 Sports Modes, Stock Market Info Smartwatch for Men &amp; Women (Olive Green)"/>
        <s v="Classmate Octane Neon- Blue Gel Pens(Pack of 5)|Smooth Writing Pen|Attractive body colour for Boys &amp; Girls|Waterproof ink for smudge free writing|Preferred by Students for Exam|Study at home essential"/>
        <s v="Casio FX-991ES Plus-2nd Edition Scientific Calculator, Black"/>
        <s v="RPM Euro Games Laptop/PC Controller Wired for Windows - 7, 8, 8.1, 10 and XP, Ps3(Upgraded with XYAB Buttons)"/>
        <s v="Robustrion Tempered Glass Screen Protector for iPad 10.2 inch 9th Gen Generation 2021 8th Gen 2020 7th Gen 2019"/>
        <s v="Parker Classic Gold Gold Trim Ball Pen"/>
        <s v="LS LAPSTER Quality Assured Universal Silicone 15.6&quot; Keyboard Protector Skin|| Keyboard Dust Cover|| Keyboard Skin for 15.6&quot; Laptop| 15.6&quot; Keyguard| (3.93 x 11.81 x 0.39 inches)"/>
        <s v="boAt LTG 500 Apple MFI Certified for iPhone, iPad and iPod 2Mtr Data Cable(Metallic Silver)"/>
        <s v="Robustrion Smart Trifold Hard Back Flip Stand Case Cover for Apple iPad 10.2 Cover iPad 9th Generation Cover 2021 8th Gen 2020 7th Gen 2019 Generation Case - Black"/>
        <s v="Imou 360¬∞ 1080P Full HD Security Camera, Human Detection, Motion Tracking, 2-Way Audio, Night Vision, Dome Camera with WiFi &amp; Ethernet Connection, Alexa Google Assistant, Up to 256GB SD Card Support"/>
        <s v="AmazonBasics New Release Nylon USB-A to Lightning Cable Cord, MFi Certified Charger for Apple iPhone, iPad, Silver, 6-Ft"/>
        <s v="AmazonBasics Double Braided Nylon USB Type-C to Type-C 2.0 Cable Smartphone (Dark Grey, 3 feet)"/>
        <s v="AmazonBasics Double Braided Nylon USB Type-C to Type-C 2.0 Cable, Charging Adapter, Smartphone 6 feet, Dark Grey"/>
        <s v="PrettyKrafts Laundry Basket for clothes with Lid &amp; Handles, Toys Organiser, 75 Ltr Black &amp; Grey"/>
        <s v="Bajaj DX-2 600W Dry Iron with Advance Soleplate and Anti-bacterial German Coating Technology, Black"/>
        <s v="ECOVACS DEEBOT N8 2-in-1 Robotic Vacuum Cleaner, 2022 New Launch, Most Powerful Suction, Covers 2000+ Sq. Ft in One Charge, Advanced dToF Technology with OZMO Mopping (DEEBOT N8) - White"/>
        <s v="Lifelong LLWH106 Flash 3 Litres Instant Water Heater for Home Use, 8 Bar Pressure,Power On/Off Indicator and Advanced Safety, (3000W, ISI Certified, 2 Years Warranty)"/>
        <s v="USHA RapidMix 500-Watt Copper Motor Mixer Grinder with 3 Jars and 5 Years Warranty(Sea Green/White)"/>
        <s v="ZEBRONICS Zeb-Warrior II 10 watts 2.0 Multimedia Speaker with RGB Lights, USB Powered, AUX Input, Volume Control Pod for PC, Laptops, Desktop"/>
        <s v="Noise ColorFit Pro 4 Advanced Bluetooth Calling Smart Watch with 1.72&quot; TruView Display, Fully-Functional Digital Crown, 311 PPI, 60Hz Refresh Rate, 500 NITS Brightness (Charcoal Black)"/>
        <s v="Inalsa Electric Kettle Prism Inox - 1350 W with LED Illumination &amp; Boro-Silicate Body, 1.8 L Capacity along with Cordless Base, 2 Year Warranty (Black)"/>
        <s v="Tizum Mouse Pad/ Computer Mouse Mat with Anti-Slip Rubber Base | Smooth Mouse Control | Spill-Resistant Surface for Laptop, Notebook, MacBook, Gaming, Laser/ Optical Mouse, 9.4‚Äùx 7.9‚Äù, Multicolored"/>
        <s v="Crompton Solarium Qube 15-L 5 Star Rated Storage Water Heater (Geyser) with Free Installation and Connection Pipes (White and Black)"/>
        <s v="Sujata Powermatic Plus, Juicer Mixer Grinder with Chutney Jar, 900 Watts, 3 Jars (White)"/>
        <s v="Tukzer Fully Foldable Tabletop Desktop Tablet Mobile Stand Holder - Angle &amp; Height Adjustable for Desk, Cradle, Dock, Compatible with Smartphones &amp; Tablets (White)"/>
        <s v="Crompton IHL 251 1500-Watt Immersion Water Heater with Copper Heating Element and IP 68 Protection"/>
        <s v="Zebronics Zeb-Power Wired USB Mouse, 3-Button, 1200 DPI Optical Sensor, Plug &amp; Play, for Windows/Mac"/>
        <s v="Apsara Platinum Pencils Value Pack - Pack of 20"/>
        <s v="Bajaj Rex 750W Mixer Grinder with Nutri Pro Feature, 4 Jars, White"/>
        <s v="DYAZO USB 3.0 Type C Female to USB A Male Connector/Converter/Adapter Compatible for Samsung Galaxy Note s 20 10 Plus Ultra,Google Pixel 4 5 3 2 &amp; Other Type-c Devices"/>
        <s v="Dynore Stainless Steel Set of 4 Measuring Cup and 4 Measuring Spoon"/>
        <s v="Portronics CarPower Mini Car Charger with Dual Output, Fast Charging (Type C PD 18W + QC 3.0A) Compatible with All Smartphones(Black)"/>
        <s v="HP v222w 64GB USB 2.0 Pen Drive (Silver)"/>
        <s v="Classmate Drawing Book - Unruled, 40 Pages, 210 mm x 297 mm - Pack Of 4"/>
        <s v="NutriPro Juicer Mixer Grinder - Smoothie Maker - 500 Watts (3 Jars 2 Blades)"/>
        <s v="Usha Steam Pro SI 3713, 1300 W Steam Iron, Powerful steam Output up to 18 g/min, Non-Stick Soleplate (White &amp; Blue)"/>
        <s v="Fujifilm Instax Mini Single Pack 10 Sheets Instant Film for Fuji Instant Cameras"/>
        <s v="Usha Aurora 1000 W Dry Iron with Innovative Tail Light Indicator, Weilburger Soleplate (White &amp; Grey)"/>
        <s v="SHOPTOSHOP Electric Lint Remover, Best Lint Shaver for Clothes,Lint Remover for Woolen Clothes ,Lint Remover for Sweaters"/>
        <s v="Camlin Elegante Fountain Pen - Black/Blue/Red"/>
        <s v="Portronics Konnect L 1.2M POR-1401 Fast Charging 3A 8 Pin USB Cable with Charge &amp; Sync Function (White)"/>
        <s v="Samsung Galaxy Watch4 Bluetooth(4.4 cm, Black, Compatible with Android only)"/>
        <s v="Sounce Protective Case Cover Compatible Boat Xtend Overall Protective Case TPU HD Clear Ultra-Thin Cover with Unbreakable Screen Guard"/>
        <s v="HUL Pureit Germkill kit for Advanced 23 L water purifier - 3000 L Capacity, Sand, Multicolour"/>
        <s v="Dyazo 6 Angles Adjustable Aluminum Ergonomic Foldable Portable Tabletop Laptop/Desktop Riser Stand Holder Compatible for MacBook, HP, Dell, Lenovo &amp; All Other Notebook (Silver)"/>
        <s v="HP K500F Backlit Membrane Wired Gaming Keyboard with Mixed Color Lighting, Metal Panel with Logo Lighting, 26 Anti-Ghosting Keys, and Windows Lock Key / 3 Years Warranty(7ZZ97AA)"/>
        <s v="KENT 16025 Sandwich Grill 700W | Non-Toxic Ceramic Coating | Automatic Temperature Cut-off with LED Indicator | Adjustable Height Control, Metallic Silver, Standard"/>
        <s v="Acer 80 cm (32 inches) I Series HD Ready Android Smart LED TV AR32AR2841HDFL (Black)"/>
        <s v="Acer 127 cm (50 inches) I Series 4K Ultra HD Android Smart LED TV AR50AR2851UDFL (Black)"/>
        <s v="Acer 109 cm (43 inches) I Series 4K Ultra HD Android Smart LED TV AR43AR2851UDFL (Black)"/>
        <s v="Acer 139 cm (55 inches) I Series 4K Ultra HD Android Smart LED TV AR55AR2851UDFL (Black)"/>
        <s v="Acer 100 cm (40 inches) P Series Full HD Android Smart LED TV AR40AR2841FDFL (Black)"/>
        <s v="POPIO Tempered Glass Screen Protector Compatible for iPhone 12 / iPhone 12 Pro with Case Friendly Edge to Edge Coverage and Easy Installation kit, Pack of 1"/>
        <s v="Morphy Richards Icon Superb 750W Mixer Grinder, 4 Jars, Silver and Black"/>
        <s v="GENERIC Ultra-Mini Bluetooth CSR 4.0 USB Dongle Adapter for Windows Computer ( Black:Golden)"/>
        <s v="Lenovo GX20L29764 65W Laptop Adapter/Charger with Power Cord for Select Models of Lenovo (Round pin) (Black)"/>
        <s v="ATOM Selves-MH 200 GM Digital Pocket Scale"/>
        <s v="Usha Goliath GO1200WG Heavy Weight 1200-Watt Dry Iron, 1.8 Kg(Red)"/>
        <s v="Preethi MGA-502 0.4-Litre Grind and Store Jar (White), stainless steel, Set of 1"/>
        <s v="HP 682 Black Original Ink Cartridge"/>
        <s v="Zebronics Zeb-JUKEBAR 3900, 80W Multimedia soundbar with subwoofer Supporting Bluetooth, HDMI(ARC), Coaxial Input, AUX, USB &amp; Remote Control (Black)"/>
        <s v="Classmate Soft Cover 6 Subject Spiral Binding Notebook, Unruled, 300 Pages"/>
        <s v="rts [2 Pack] Mini USB C Type C Adapter Plug, Type C Female to USB A Male Charger Charging Cable Adapter Converter compatible for iPhone, Samsung S20 ultra/S21/S10/S8/S9/MacBook Pro iPad Silver"/>
        <s v="Casio MJ-120D 150 Steps Check and Correct Desktop Calculator with Tax Keys, Black"/>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Newly Launched Force X10 Bluetooth Calling Smartwatch with 1.7&quot; Full Touch Color Display, Real Heart Rate Monitor, SpO2, Watch Faces, 5 Days Runtime, Fitness Trackers &amp; IP68 Waterproof (Blue)"/>
        <s v="InstaCuppa Milk Frother for Coffee - Handheld Battery-Operated Electric Milk and Coffee Frother, Stainless Steel Whisk and Stand, Portable Foam Maker for Coffee, Cappuccino, Lattes, and Egg Beaters"/>
        <s v="Samsung Galaxy Buds Live Bluetooth Truly Wireless in Ear Earbuds with Mic, Upto 21 Hours Playtime, Mystic Black"/>
        <s v="Lifelong LLMG93 500 Watt Duos Mixer Grinder, 2 Stainless Steel Jar (Liquidizing and Chutney Jar)| ABS Body, Stainless Steel Blades, 3 Speed Options with Whip (1 Year Warranty, Black)"/>
        <s v="BAJAJ PYGMY MINI 110 MM 10 W HIGH SPEED OPERATION, USB CHARGING, MULTI-CLIP FUNCTION PERSONAL FAN"/>
        <s v="Eureka Forbes Wet &amp; Dry Ultimo 1400 Watts Multipurpose Vacuum Cleaner,Power Suction &amp; Blower with 20 litres Tank Capacity,6 Accessories,1 Year Warranty,Compact,Light Weight &amp; Easy to use (Red)"/>
        <s v="Pentonic Multicolor Ball Point Pen, Pack of 10"/>
        <s v="CableCreation RCA to 3.5mm Male Audio Cable, 3.5mm to 2RCA Cable Male RCA Cable,Y Splitter Stereo Jack Cable for Home Theater,Subwoofer, Receiver, Speakers and More (3Feet/0.9Meter,Black)"/>
        <s v="Pigeon by Stovekraft 2 Slice Auto Pop up Toaster. A Smart Bread Toaster for Your Home (750 Watt) (black)"/>
        <s v="Kitchen Mart Stainless Steel South Indian Filter Coffee Drip Maker, Madras Kappi, Drip Decotion Maker160ml (2 Cup)"/>
        <s v="Tukzer Gel Mouse Pad Wrist Rest Memory-Foam Ergonomic Mousepad| Cushion Wrist Support &amp; Pain Relief| Suitable for Gaming, Computer, Laptop, Home &amp; Office Non-Slip Rubber Base (Blue)"/>
        <s v="Maharaja Whiteline Odacio Plus 550-Watt Juicer Mixer Grinder with 3 Jars (Black/Silver)"/>
        <s v="HP Deskjet 2723 AIO Printer, Copy, Scan, WiFi, Bluetooth, USB, Simple Setup Smart App, Ideal for Home."/>
        <s v="Havells Glydo 1000 watt Dry Iron With American Heritage Non Stick Sole Plate, Aerodynamic Design, Easy Grip Temperature Knob &amp; 2 years Warranty. (Charcoal Blue)"/>
        <s v="Philips AC1215/20 Air purifier, removes 99.97% airborne pollutants, 4-stage filtration with True HEPA filter (white)"/>
        <s v="Robustrion [Anti-Scratch] &amp; [Smudge Proof] [S Pen Compatible] Premium Tempered Glass Screen Protector for Samsung Tab S6 Lite 10.4 inch SM-P610/615 [Bubble Free]"/>
        <s v="Dealfreez Case Compatible with Fire TV Stick 3rd Gen 2021 Full Wrap Silicone Remote Cover Anti-Lost with Loop (D-Black)"/>
        <s v="Prestige Delight PRWO Electric Rice Cooker (1 L, White)"/>
        <s v="Lenovo 600 Bluetooth 5.0 Silent Mouse: Compact, Portable, Dongle-Free Multi-Device connectivity with Microsoft Swift Pair | 3-Level Adjustable DPI up to 2400 | Battery Life: up to 1 yr"/>
        <s v="Abode Kitchen Essential Measuring Cup &amp; Spoon for Spices | for Cooking and Baking Cake | Multipurpose Tablespoon Cups with Ring Holder | (Black)"/>
        <s v="Mi Air Purifier 3 with True HEPA Filter, removes air pollutants, smoke, odor, bacteria &amp; viruses with 99.97% efficiency, coverage area up to 484 sq. ft., Wi-Fi &amp; Voice control - Alexa/GA (white)"/>
        <s v="Usha EI 3710 Heavy Weight 1000-Watt Dry Iron with Golden American Heritage Soleplate, 1.75 Kg(White)"/>
        <s v="HP 150 Wireless USB Mouse with Ergonomic and ambidextrous Design, 1600 DPI Optical Tracking, 2.4 GHz Wireless connectivity, Dual-Function Scroll Wheel and 12 Month Long Battery Life. 3-Years Warranty."/>
        <s v="VW 80 cm (32 inches) Frameless Series HD Ready LED TV VW32A (Black)"/>
        <s v="VW 60 cm (24 inches) Premium Series HD Ready LED TV VW24A (Black)"/>
        <s v="Allin Exporters J66 Ultrasonic Humidifier Cool Mist Air Purifier for Dryness, Cold &amp; Cough Large Capacity for Room, Baby, Plants, Bedroom (2.4 L) (1 Year Warranty)"/>
        <s v="Instant Pot Air Fryer, Vortex 2QT, Touch Control Panel, 360¬∞ EvenCrisp‚Ñ¢ Technology, Uses 95 % less Oil, 4-in-1 Appliance: Air Fry, Roast, Bake, Reheat (Vortex 1.97Litre, Black)"/>
        <s v="Cello Quick Boil Popular Electric Kettle 1 Litre 1200 Watts | Stainless Steel body | Boiler for Water, Silver"/>
        <s v="PrettyKrafts Laundry Bag / Basket for Dirty Clothes, Folding Round Laundry Bag,Set of 2, Black Wave"/>
        <s v="ACTIVA Instant 3 LTR 3 KVA SPECIAL Anti Rust Coated Tank Geyser with Full ABS Body with 5 Year Warranty Premium (White)"/>
        <s v="Coway Professional Air Purifier for Home, Longest Filter Life 8500 Hrs, Green True HEPA Filter, Traps 99.99% Virus &amp; PM 0.1 Particles, Warranty 7 Years (AirMega 150 (AP-1019C))"/>
        <s v="Morphy Richards New Europa 800-Watt Espresso and Cappuccino 4-Cup Coffee Maker (Black)"/>
        <s v="Luxor 5 Subject Single Ruled Notebook - A4, 70 GSM, 300 pages"/>
        <s v="Panasonic SR-WA22H (E) Automatic Rice Cooker, Apple Green, 2.2 Liters"/>
        <s v="CARDEX Digital Kitchen Weighing Machine Multipurpose Electronic Weight Scale With Back Lite LCD Display for Measuring Food, Cake, Vegetable, Fruit (KITCHEN SCALE)"/>
        <s v="Kuber Industries Waterproof Round Non Wovan Laundry Bag/Hamper|Metalic Printed With Handles|Foldable Bin &amp; 45 Liter Capicity|Size 37 x 37 x 49, Pack of 1 (Beige &amp; Brown)-KUBMART11450"/>
        <s v="Parker Vector Standard Chrome Trim Ball Pen (Ink - Black)"/>
        <s v="10k 8k 4k HDMI Cable, Certified 48Gbps 1ms Ultra High Speed HDMI 2.1 Cable 4k 120Hz 144Hz 2k 165Hz 8k 60Hz Dynamic HDR ARC eARC DTS:X Compatible for Mac Gaming PC Soundbar TV Monitor Laptop PS5 4 Xbox"/>
        <s v="Dr Trust Electronic Kitchen Digital Scale Weighing Machine (Blue)"/>
        <s v="Canon E4570 All-in-One Wi-Fi Ink Efficient Colour Printer with FAX/ADF/Duplex Printing (Black)- Smart Speaker Compatible, Standard"/>
        <s v="WeCool C1 Car Mobile Holder with One Click Technology,360¬∞ Rotational, Strong Suction Cup,Compatible with 4 to 6 Inch Devices, Wildshield and Dashboard Mobile Holder for Car, and Use"/>
        <s v="Qubo Smart Cam 360 from Hero Group | Made in India | 2MP 1080p Full HD | CCTV Wi-Fi Camera | 360 Degree Coverage| Two Way Talk | Mobile App Connectivity | Night Vision | Cloud &amp; SD Card Recording"/>
        <s v="VU 139 cm (55 inches) The GloLED Series 4K Smart LED Google TV 55GloLED (Grey)"/>
        <s v="VU 164 cm (65 inches) The GloLED Series 4K Smart LED Google TV 65GloLED (Grey)"/>
        <s v="Bajaj Majesty Duetto Gas 6 Ltr Vertical Water Heater ( LPG), White"/>
        <s v="StyleHouse Lint Remover for Woolen Clothes, Electric Lint Remover, Best Lint Shaver for Clothes"/>
        <s v="AmazonBasics Digital Optical Coax to Analog RCA Audio Converter Adapter with Fiber Cable"/>
        <s v="AGARO Ace 1600 Watts, 21.5 kPa Suction Power, 21 litres Wet &amp; Dry Stainless Steel Vacuum Cleaner with Blower Function and Washable Dust Bag"/>
        <s v="Philips GC026/30 Fabric Shaver, Lint Remover for Woolen Sweaters, Blankets, Jackets/Burr Remover Pill Remover from Carpets, Curtains (White)"/>
        <s v="Portronics Ruffpad 15 Re-Writable LCD Screen 38.1cm (15-inch) Writing Pad for Drawing, Playing, Handwriting Gifts for Kids &amp; Adults (Grey)"/>
        <s v="ROYAL STEP - AMAZON'S BRAND - Portable Electric USB Juice Maker Juicer Bottle Blender Grinder Mixer,4 Blades Rechargeable Bottle with (Multi color) (MULTI)"/>
        <s v="Monitor AC Stand/Heavy Duty Air Conditioner Outdoor Unit Mounting Bracket"/>
        <s v="AmazonBasics 108 cm (43 inches) 4K Ultra HD Smart LED Fire TV AB43U20PS (Black)"/>
        <s v="Noise Buds VS402 Truly Wireless in Ear Earbuds, 35-Hours of Playtime, Instacharge, Quad Mic with ENC, Hyper Sync, Low Latency, 10mm Driver, Bluetooth v5.3 and Breathing LED Lights (Neon Black)"/>
        <s v="Myvn 30W Warp/20W Dash Charging Usb Type C Charger Cable Compatible For Cellular Phones Oneplus 8T 8 8Pro 7 Pro / 7T / 7T Pro Nord And Oneplus 3 / 3T / 5 / 5T / 6 / 6T / 7"/>
        <s v="Lenovo 130 Wireless Compact Mouse, 1K DPI Optical sensor, 2.4GHz Wireless NanoUSB, 10m range, 3button(left,right,scroll) upto 3M left/right clicks, 10 month battery, Ambidextrous, Ergonomic GY51C12380"/>
        <s v="Zebronics Zeb Buds C2 in Ear Type C Wired Earphones with Mic, Braided 1.2 Metre Cable, Metallic Design, 10mm Drivers, in Line Mic &amp; Volume Controller (Blue)"/>
        <s v="HP Wired Mouse 100 with 1600 DPI Optical Sensor, USB Plug-and -Play,ambidextrous Design, Built-in Scrolling and 3 Handy Buttons. 3-Years Warranty (6VY96AA)"/>
        <s v="Boult Audio FXCharge with ENC, 32H Playtime, 5min=7H Type C Fast Charging, Zen ENC, 14.2 mm BoomX Rich Bass, IPX5, Bluetooth Wireless in Ear Earphones Neckband with mic (Black)"/>
        <s v="Tygot Bluetooth Extendable Selfie Sticks with Wireless Remote and Tripod Stand, 3-in-1 Multifunctional Selfie Stick with Tripod Stand Compatible with iPhone/OnePlus/Samsung/Oppo/Vivo and All Phones"/>
        <s v="HP w100 480P 30 FPS Digital Webcam with Built-in Mic, Plug and Play Setup, Wide-Angle View for Video Calling on Skype, Zoom, Microsoft Teams and Other Apps (Black)"/>
        <s v="Bajaj Waterproof 1500 Watts Immersion Rod Heater"/>
        <s v="E-COSMOS 5V 1.2W Portable Flexible USB LED Light (Colours May Vary, Small, EC-POF1)"/>
        <s v="Airtel Digital TV HD Set Top Box with 1 Month Basic Pack with Recording + Free Standard Installation"/>
        <s v="Saifsmart Outlet Wall Mount Hanger Holder for Dot 3rd Gen, Compact Bracket Case Plug and Built-in Cable Management for Kitchen Bathroom, Bedroom (Black)"/>
        <s v="Crompton Brio 1000-Watts Dry Iron with Weilburger Coating (Sky Blue and White)"/>
        <s v="Eureka Forbes Aquasure Amrit Twin Cartridge (Pack of 2), White"/>
        <s v="AGARO 33398 Rapid 1000-Watt, 10-Litre Wet &amp; Dry Vacuum Cleaner, with Blower Function (Red &amp; Black)"/>
        <s v="SWAPKART Flexible Mobile Tabletop Stand, Metal Built, Heavy Duty Foldable Lazy Bracket Clip Mount Multi Angle Clamp for All Smartphones (Pack of 1), Multi Color"/>
        <s v="Bajaj New Shakti Neo 25L Vertical Storage Water Heater (Geyser 25 Litres) 4 Star BEE Rated Heater For Water Heating with Titanium Armour, Swirl Flow Technology, Glasslined Tank(White), 1 Yr Warranty"/>
        <s v="Amkette 30 Pin to USB Charging &amp; Data Sync Cable for iPhone 3G/3GS/4/4s/iPad 1/2/3, iPod Nano 5th/6th Gen and iPod Touch 3rd/4th Gen -1.5m (Black)"/>
        <s v="LG 1.5 Ton 5 Star AI DUAL Inverter Split AC (Copper, Super Convertible 6-in-1 Cooling, HD Filter with Anti-Virus Protection, 2022 Model, PS-Q19YNZE, White)"/>
        <s v="HP GT 53 XL Cartridge Ink"/>
        <s v="Portronics MPORT 31C 4-in-1 USB Hub (Type C to 4 USB-A Ports) with Fast Data Transfer"/>
        <s v="pTron Volta Dual Port 12W Smart USB Charger Adapter, Multi-Layer Protection, Made in India, BIS Certified, Fast Charging Power Adaptor Without Cable for All iOS &amp; Android Devices (Black)"/>
        <s v="Racold Eterno Pro 25L Vertical 5 Star Storage Water Heater (Geyser) with free Standard Installation and free Installation Pipes"/>
        <s v="ESN 999 Supreme Quality 1500W Immersion Water Heater Rod (Black)"/>
        <s v="INALSA Air Fryer Digital 4L Nutri Fry - 1400W with Smart AirCrisp Technology| 8-Preset Menu, Touch Control &amp; Digital Display|Variable Temperature &amp; Timer Control|Free Recipe book|2 Yr Warranty (Black)"/>
        <s v="Classmate Long Notebook - 140 Pages, Single Line, 297mm x 210mm (Pack of 12)"/>
        <s v="Tata Swach Bulb 6000-Litre Cartridge, 1 Piece, White, Hollow Fiber Membrane"/>
        <s v="Philips EasyTouch Plus Standing Garment Steamer GC523/60 - 1600 Watt, 5 Steam Settings, Up to 32 g/min steam, with Double Pole"/>
        <s v="Ambrane 27000mAh Power Bank, 20W Fast Charging, Triple Output, Type C PD (Input &amp; Output), Quick Charge, Li-Polymer, Multi-Layer Protection for iPhone, Smartphones &amp; Other Devices (Stylo Pro, Black)"/>
        <s v="Tecno Spark 9 (Sky Mirror, 6GB RAM,128GB Storage) | 11GB Expandable RAM | Helio G37 Gaming Processor"/>
        <s v="SOFLIN Egg Boiler Electric Automatic Off 7 Egg Poacher for Steaming, Cooking, Boiling and Frying (400 Watts, Blue)"/>
        <s v="Parker Quink Ink Bottle, Blue"/>
        <s v="OnePlus 10T 5G (Moonstone Black, 8GB RAM, 128GB Storage)"/>
        <s v="Quantum QHM-7406 Full-Sized Keyboard with () Rupee Symbol, Hotkeys and 3-pieces LED function for Desktop/Laptop/Smart TV Spill-Resistant Wired USB Keyboard with 10 million keystrokes lifespan (Black)"/>
        <s v="AMERICAN MICRONIC- Imported Wet &amp; Dry Vacuum Cleaner, 21 Litre Stainless Steel with Blower &amp; HEPA filter, 1600 Watts 100% Copper Motor 28 KPa suction with washable reusable dust bag (Red/Black/Steel)-AMI-VCD21-1600WDx"/>
        <s v="Parker Quink Ink Bottle (Black)"/>
        <s v="Synqe USB Type C Fast Charging Cable 2M Charger Cord Data Cable Compatible with Samsung Galaxy M51,Galaxy M31S, S10e S10 S9 S20 Plus, Note10 9 8,M40 A50 A70, Redmi Note 9, Moto G7, Poco F1 (2M, Grey)"/>
        <s v="ZEBRONICS Zeb-Comfort Wired USB Mouse, 3-Button, 1000 DPI Optical Sensor, Plug &amp; Play, for Windows/Mac, Black"/>
        <s v="Bajaj DX-2 600W Dry Iron with Advance Soleplate and Anti-Bacterial German Coating Technology, Grey"/>
        <s v="Western Digital WD Green SATA 240GB Internal SSD Solid State Drive - SATA 6Gb/s 2.5 inches - WDS240G3G0A"/>
        <s v="SaleOn‚Ñ¢ Portable Storage Organizer Bag for Earphone USB Cable Power Bank Mobile Charger Digital Gadget Hard Disk, Water Resistance Material - Dark Grey"/>
        <s v="Kodak 80 cm (32 Inches) HD Ready LED TV Kodak 32HDX900S (Black)"/>
        <s v="PHILIPS Digital Air Fryer HD9252/90 with Touch Panel, uses up to 90% less fat, 7 Pre-set Menu, 1400W, 4.1 Liter, with Rapid Air Technology (Black), Large"/>
        <s v="Morphy Richards OFR Room Heater, 09 Fin 2000 Watts Oil Filled Room Heater , ISI Approved (OFR 9 Grey)"/>
        <s v="Tata Sky Universal Remote"/>
        <s v="Storite USB 3.0 Cable A to Micro B high Speed Upto 5 Gbps Data Transfer Cable for Portable External Hard Drive - (20cm), Black"/>
        <s v="TCL 108 cm (43 inches) 4K Ultra HD Certified Android Smart LED TV 43P615 (Black)"/>
        <s v="boAt Stone 250 Portable Wireless Speaker with 5W RMS Immersive Audio, RGB LEDs, Up to 8HRS Playtime, IPX7 Water Resistance, Multi-Compatibility Modes(Black)"/>
        <s v="Hi-Mobiler iPhone Charger Lightning Cable,2 Pack Apple MFi Certified USB iPhone Fast Chargering Cord,Data Sync Transfer for 13/12/11 Pro Max Xs X XR 8 7 6 5 5s iPad iPod More Model Cell Phone Cables"/>
        <s v="AGARO Esteem Multi Kettle 1.2 Litre, 600W with 3 Heating Modes &amp; Rapid Boil Technology"/>
        <s v="Xiaomi Pad 5| Qualcomm Snapdragon 860| 120Hz Refresh Rate| 6GB, 128GB| 2.5K+ Display (10.95-inch/27.81cm)|1 Billion Colours| Dolby Vision Atmos| Quad Speakers| Wi-Fi| Gray"/>
        <s v="ENEM Sealing Machine | 12 Inch (300 mm) | 1 Year Warranty | Full Customer Support | Beep Sound Function | Plastic Packing Machine | Plastic Bag Sealing Machine | Heat Sealer Machine | Plastic Sealing Machine | Blue | Made in India"/>
        <s v="Tabelito¬Æ Polyester Foam, Nylon Hybrid laptopss Bag Sleeve Case Cover Pouch for laptopss Apple/Dell/Lenovo/ Asus/ Hp/Samsung/Mi/MacBook/Ultrabook/Thinkpad/Ideapad/Surfacepro (15.6 inches /39.6cm, Blue) laptopsss"/>
        <s v="Duracell Chhota Power AA Battery Set of 10 Pcs"/>
        <s v="KENT 16026 Electric Kettle Stainless Steel 1.8 L | 1500W | Superfast Boiling | Auto Shut-Off | Boil Dry Protection | 360¬∞ Rotating Base | Water Level Indicator"/>
        <s v="Philips Viva Collection HR1832/00 1.5-Litre400-Watt Juicer (Ink Black)"/>
        <s v="Zebronics Zeb-Jaguar Wireless Mouse, 2.4GHz with USB Nano Receiver, High Precision Optical Tracking, 4 Buttons, Plug &amp; Play, Ambidextrous, for PC/Mac/Laptop (Black+Grey)"/>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Wayona Usb C 65W Fast Charging Cable Compatible For Tablets Samsung S22 S20 S10 S20Fe S21 S21 Ultra A70 A51 A71 A50S M31 M51 M31S M53 5G (1M, Black)"/>
        <s v="Wayona Type C To Type C 65W/3.25A Nylon Braided Fast Charging Cable Compatible For Laptop, Macbook, Samsung Galaxy M33 M53 M51 S20 Ultra, A71, A53, A51, Ipad Pro 2018 (1M, Grey)"/>
        <s v="HUMBLE Dynamic Lapel Collar Mic Voice Recording Filter Microphone for Singing Youtube SmartPhones, Black"/>
        <s v="Ikea 903.391.72 Polypropylene Plastic Solid Bevara Sealing Clip (Multicolour) - 30 Pack, Adjustable"/>
        <s v="Ambrane Unbreakable 3 in 1 Fast Charging Braided Multipurpose Cable for Speaker with 2.1 A Speed - 1.25 meter, Black"/>
        <s v="Sujata Dynamix, Mixer Grinder, 900 Watts, 3 Jars (White)"/>
        <s v="PC SQUARE Laptop Tabletop Stand/ Computer Tablet Stand 6 Angles Adjustable Aluminum Ergonomic Foldable Portable Desktop Holder Compatible with MacBook, HP, Dell, Lenovo &amp; All Other Notebook (Silver)"/>
        <s v="Vedini Transparent Empty Refillable Reusable Fine Mist Spray Bottle for Perfume, Travel with DIY Sticker Set ( 100ml, Pack of 4)"/>
        <s v="SUJATA Powermatic Plus, Juicer Mixer Grinder, 900 Watts, 2 Jars (White)"/>
        <s v="Havells Cista Room Heater, White, 2000 Watts"/>
        <s v="Model-P4 6 Way Swivel Tilt Wall Mount 32-55-inch Full Motion Cantilever for LED,LCD and Plasma TV's"/>
        <s v="Havells Ambrose 1200mm Ceiling Fan (Pearl White Wood)"/>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Eureka Forbes Euroclean Paper Vacuum Cleaner Dust Bags for Excel, Ace, 300, Jet Models - Set of 10"/>
        <s v="Wayona USB Type C 65W Fast Charging 2M/6Ft Long Flash Charge Cable 3A QC 3.0 Data Cable Compatible with Samsung Galaxy S21 S10 S9 S8, iQOO Z3, Vivo, Note 10 9 8, A20e A40 A50 A70, Moto G7 G8 (2M, Grey)"/>
        <s v="Wayona USB Type C Fast Charging Cable Charger Cord 3A QC 3.0 Data Cable Compatible with Samsung Galaxy S10e S10 S9 S8 S20 Plus, Note 10 9 8, M51 A40 A50 A70, Moto G7 G8 (1M, Grey)"/>
        <s v="Amozo Ultra Hybrid Camera and Drop Protection Back Cover Case for iPhone 13 (TPU + Polycarbonate | Crystal Transparent)"/>
        <s v="Universal Remote Control for All Sony TV for All LCD LED and Bravia TVs Remote"/>
        <s v="Classmate Octane Neon- 25 Blue Gel Pens | Smooth Writing Pens| Water-proof Ink For Smudge-free Writing| Preferred By Students For Exam &amp; Class Notes| Study At Home Essential"/>
        <s v="Samsung 24-inch(60.46cm) FHD Monitor, IPS, 75 Hz, Bezel Less Design, AMD FreeSync, Flicker Free, HDMI, D-sub, (LF24T350FHWXXL, Dark Blue Gray)"/>
        <s v="Bajaj RHX-2 800-Watt Room Heater (White)"/>
        <s v="Prestige Clean Home Water Purifier Cartridge"/>
        <s v="Campfire Spring Chef Prolix Instant Portable Water Heater Geyser 1Ltr. for Use Home Stainless Steel Baking Rack | Restaurant | Office | Labs | Clinics | Saloon | with Installation Kit (With MCB)"/>
        <s v="HP 65W AC Laptops Charger Adapter 4.5mm for HP Pavilion Black (Without Power Cable)"/>
        <s v="Croma 80 cm (32 Inches) HD Ready LED TV (CREL7369, Black) (2021 Model)"/>
        <s v="ESnipe Mart Worldwide Travel Adapter with Build in Dual USB Charger Ports with 125V 6A, 250V Protected Electrical Plug for Laptops, Cameras (White)"/>
        <s v="Candes 10 Litre Perfecto 5 Star Rated Automatic Instant Storage Electric Water Heater with Special Metal Body Anti Rust Coating With Installation Kit, 2KW Geyser (Ivory)"/>
        <s v="Mi Robot Vacuum-Mop P, Best-in-class Laser Navigation in 10-20K INR price band, Intelligent mapping, Robotic Floor Cleaner with 2 in 1 Mopping and Vacuum, App Control (WiFi, Alexa,GA), Strong suction"/>
        <s v="Foxin FTC 12A / Q2612A Black Laser Toner Cartridge Compatible with Laserjet 1020,M1005,1018,1010,1012,1015,1020 Plus,1022,3015,3020,3030,3050, 3050Z, 3052,3055 (Black)"/>
        <s v="LAPSTER Accessories Power Cable Cord 2 Pin Laptop Adapter and Tape Recorder 1.5M"/>
        <s v="Philips HD9306/06 1.5-Litre Electric Kettle (Multicolor)"/>
        <s v="Crucial P3 500GB PCIe 3.0 3D NAND NVMe M.2 SSD, up to 3500MB/s - CT500P3SSD8"/>
        <s v="Parker Vector Camouflage Gift Set - Roller Ball Pen &amp; Parker Logo Keychain (Black Body, Blue Ink), 2 Piece Set"/>
        <s v="ZEBRONICS Zeb-Buds 30 3.5Mm Stereo Wired in Ear Earphones with Mic for Calling, Volume Control, Multifunction Button, 14Mm Drivers, Stylish Eartip,1.2 Meter Durable Cable and Lightweight Design(Red)"/>
        <s v="Milton Go Electro 2.0 Stainless Steel Electric Kettle, 1 Piece, 2 Litres, Silver | Power Indicator | 1500 Watts | Auto Cut-off | Detachable 360 Degree Connector | Boiler for Water"/>
        <s v="RPM Euro Games Gaming Mousepad Speed Type Extended Large (Size - 800 mm x 300 mm x 3 mm)"/>
        <s v="STRIFF Multi Angle Tablet/Mobile Stand. Holder for iPhone, Android, Samsung, OnePlus, Xiaomi. Portable,Foldable Stand.Perfect for Bed,Office, Home,Gift and Desktop (Black)"/>
        <s v="STRIFF UPH2W Multi Angle Tablet/Mobile Stand. Holder for iPhone, Android, Samsung, OnePlus, Xiaomi. Portable,Foldable Stand.Perfect for Bed,Office, Home,Gift and Desktop (White)"/>
        <s v="Pilot V7 Liquid Ink Roller Ball Pen (2 Blue + 1 Black)"/>
        <s v="akiara - Makes life easy Electric Handy Sewing/Stitch Handheld Cordless Portable White Sewing Machine for Home Tailoring, Hand Machine | Mini Silai | White Hand Machine with Adapter"/>
        <s v="Bajaj Minor 1000 Watts Radiant Room Heater (Steel, ISI Approved)"/>
        <s v="Storite USB 2.0 A to Mini 5 pin B Cable for External HDDS/Camera/Card Readers 35cm"/>
        <s v="Borosil Prime Grill Sandwich Maker (Grey)"/>
        <s v="Offbeat¬Æ - DASH 2.4GHz Wireless + Bluetooth 5.1 Mouse, Multi-Device Dual Mode Slim Rechargeable Silent Click Buttons Wireless Bluetooth Mouse, 3 Adjustable DPI, Works on 2 devices at the same time with a switch button for Windows/Mac/Android/Ipad/Smart TV"/>
        <s v="Lava A1 Josh 21(Blue Silver) -Dual Sim,Call Blink Notification,Military Grade Certified with 4 Day Battery Backup, Keypad Mobile"/>
        <s v="Elv Mobile Phone Mount Tabletop Holder for Phones and Tablets - Black"/>
        <s v="INKULTURE Stainless_Steel Measuring Cups &amp; Spoon Combo for Dry or Liquid/Kitchen Gadgets for Cooking &amp; Baking Cakes/Measuring Cup Set Combo with Handles (Set of 4 Cups &amp; 4 Spoons)"/>
        <s v="Singer Aroma 1.8 Liter Electric Kettle High Grade Stainless Steel with Cool and Touch Body and Cordless Base, 1500 watts, Auto Shut Off with Dry Boiling (Silver/Black)"/>
        <s v="HP M270 Backlit USB Wired Gaming Mouse with 6 Buttons, 4-Speed Customizable 2400 DPI, Ergonomic Design, Breathing LED Lighting, Metal Scroll Wheel, Lightweighted / 3 Years Warranty (7ZZ87AA), Black"/>
        <s v="Multifunctional 2 in 1 Electric Egg Boiling Steamer Egg Frying Pan Egg Boiler Electric Automatic Off with Egg Boiler Machine Non-Stick Electric Egg Frying Pan-Tiger Woods (Multy)"/>
        <s v="Philips EasySpeed Plus Steam Iron GC2145/20-2200W, Quick Heat Up with up to 30 g/min steam, 110 g steam Boost, Scratch Resistant Ceramic Soleplate, Vertical steam &amp; Drip-Stop"/>
        <s v="AGARO Imperial 240-Watt Slow Juicer with Cold Press Technology"/>
        <s v="Wecool Moonwalk M1 ENC True Wireless in Ear Earbuds with Mic, Titanium Drivers for Rich Bass Experience, 40+ Hours Play Time, Type C Fast Charging, Low Latency, BT 5.3, IPX5, Deep Bass (Black)"/>
        <s v="akiara - Makes life easy Mini Sewing Machine for Home Tailoring use | Mini Silai Machine with Sewing Kit Set Sewing Box with Thread Scissors, Needle All in One Sewing Accessories (White &amp; Purple)"/>
        <s v="Sujata Chutney Steel Jar, 400 ml, (White), Stainless Steel"/>
        <s v="Sony WI-C100 Wireless Headphones with Customizable Equalizer for Deep Bass &amp; 25 Hrs Battery, DSEE-Upscale, Splash Proof, 360RA, Fast Pair, in-Ear Bluetooth Headset with mic for Phone Calls (Black)"/>
        <s v="Portronics Konnect CL 20W POR-1067 Type-C to 8 Pin USB 1.2M Cable with Power Delivery &amp; 3A Quick Charge Support, Nylon Braided for All Type-C and 8 Pin Devices, Green"/>
        <s v="MYVN LTG to USB for¬†Fast Charging &amp; Data Sync USB Cable Compatible for iPhone 5/5s/6/6S/7/7+/8/8+/10/11, iPad Air/Mini, iPod and iOS Devices (1 M)"/>
        <s v="Brayden Fito Atom Rechargeable Smoothie Blender with 2000 mAh Battery and 3.7V Motor with 400ml Tritan Jar (Blue)"/>
        <s v="Airtel DigitalTV DTH Television, Setup Box Remote Compatible for SD and HD Recording (Black)"/>
        <s v="iBELL SEK15L Premium 1.5 Litre Stainless Steel Electric Kettle,1500W Auto Cut-Off Feature,Silver with Black"/>
        <s v="Redmi 11 Prime 5G (Meadow Green, 4GB RAM 64GB ROM) | Prime Design | MTK Dimensity 700 | 50 MP Dual Cam | 5000mAh | 7 Band 5G"/>
        <s v="Redmi 11 Prime 5G (Thunder Black, 4GB RAM, 64GB Storage) | Prime Design | MTK Dimensity 700 | 50 MP Dual Cam | 5000mAh | 7 Band 5G"/>
        <s v="Amazon Basics 10.2 Gbps High-Speed 4K HDMI Cable with Braided Cord, 1.8 Meter, Dark Grey"/>
        <s v="Bulfyss Stainless Steel Digital Kitchen Weighing Scale &amp; Food Weight Machine for Diet, Nutrition, Health, Fitness, Baking &amp; Cooking (5Kgs, Stainless Steel, 2 Years Warranty)"/>
        <s v="Solidaire 550-Watt Mixer Grinder with 3 Jars (Black) (SLD-550-B)"/>
        <s v="Flix (Beetel) Bolt 2.4 12W Dual USB Smart Charger, Made in India, Bis Certified, Fast Charging Power Adaptor with 1 Meter USB to Type C Cable for Cellular Phones (White)(Xwc-64D)"/>
        <s v="FLiX Usb Charger,Flix (Beetel) Bolt 2.4 Dual Poart,5V/2.4A/12W Usb Wall Charger Fast Charging,Adapter For Android/Iphone 11/Xs/Xs Max/Xr/X/8/7/6/Plus,Ipad Pro/Air 2/Mini 3/4,Samsung S4/S5 &amp; More-Black"/>
        <s v="Pick Ur Needs¬Æ Lint Remover for Clothes High Range Rechargeable Lint Shaver for All Types of Clothes, Fabrics, Blanket with 1 Extra Blade Multicolor (Rechargeable)"/>
        <s v="Portronics MPORT 31 4 Ports USB Hub (USB A to 4 USB-A Ports 4 in 1 Connector USB HUB(Grey)"/>
        <s v="Storite High Speed Micro USB 3.0 Cable A to Micro B for External &amp; Desktop Hard Drives 45cm"/>
        <s v="Balzano High Speed Nutri Blender/Mixer/Smoothie Maker - 500 Watt - Silver, 2 Jar"/>
        <s v="Philips Handheld Garment Steamer GC360/30 - Vertical &amp; Horizontal Steaming, 1200 Watt, up to 22g/min"/>
        <s v="Duracell Ultra Alkaline D Battery, 2 Pcs"/>
        <s v="STRIFF Laptop Tabletop Stand, Fold-Up, Adjustable, Ventilated, Portable Holder for Desk, Aluminum Foldable Laptop Ergonomic Compatibility with up to 15.6-inch Laptop, All Mac, Tab, and Mobile (Silver)"/>
        <s v="Wings Phantom Pro Earphones Gaming Earbuds with LED Battery Indicator, 50ms Low Latency, Bluetooth 5.3, 40 Hours Playtime, MEMs Mic, IPX4 Resist, 12mm Driver, 500mah case, Headphones, (Black TWS)"/>
        <s v="beatXP Kitchen Scale Multipurpose Portable Electronic Digital Weighing Scale | Weight Machine With Back light LCD Display | White |10 kg | 2 Year Warranty |"/>
        <s v="Philips Air Purifier Ac2887/20,Vitashield Intelligent Purification,Long Hepa Filter Life Upto 17000 Hours,Removes 99.9% Airborne Viruses &amp; Bacteria,99.97% Airborne Pollutants,Ideal For Master Bedroom"/>
        <s v="Acer EK220Q 21.5 Inch (54.61 cm) Full HD (1920x1080) VA Panel LCD Monitor with LED Back Light I 250 Nits I HDMI, VGA Ports I Eye Care Features Like Bluelight Shield, Flickerless &amp; Comfy View (Black)"/>
        <s v="Heart Home Waterproof Round Non Wovan Laundry Bag/Hamper|Metalic Printed With Handles|Foldable Bin &amp; 45 Liter Capicity|Size 37 x 37 x 49, Pack of 1 (Grey &amp; Black)-HEARTXY11447"/>
        <s v="Milk Frother, Immersion Blender Cordlesss Foam Maker USB Rechargeable Small Mixer Handheld with 2 Stainless WhisksÔºåWisker for Stirring 3-Speed Adjustable Mini Frother for Cappuccino Latte Coffee Egg"/>
        <s v="Boult Audio Omega with 30dB ANC+ ENC, 32H Playtime, 45ms Latency Gaming Mode, Quad Mic Zen ENC, 3 Equalizer Modes, ANC, Type-C Fast Charging, IPX5 True Wireless in Ear Bluetooth Earbuds (Black)"/>
        <s v="ZEBRONICS ZEB-USB150WF1 WiFi USB Mini Adapter Supports 150 Mbps Wireless Data, Comes with Advanced Security WPA/WPA2 encryption Standards"/>
        <s v="PHILIPS Air Fryer HD9200/90, uses up to 90% less fat, 1400W, 4.1 Liter, with Rapid Air Technology (Black), Large"/>
        <s v="Philips EasySpeed Plus Steam Iron GC2147/30-2400W, Quick Heat up with up to 30 g/min steam, 150g steam Boost, Scratch Resistant Ceramic Soleplate, Vertical steam, Drip-Stop"/>
        <s v="Belkin Apple Certified Lightning To Type C Cable, Tough Unbreakable Braided Fast Charging For Iphone, Ipad, Air Pods, 3.3 Feet (1 Meters)    White"/>
        <s v="LRIPL Compatible Sony Bravia LCD/led Remote Works with Almost All Sony led/LCD tv's"/>
        <s v="Belkin Apple Certified Lightning To Type C Cable, Fast Charging For Iphone, Ipad, Air Pods, 3.3 Feet (1 Meters)    White"/>
        <s v="STRIFF 12 Pieces Highly Flexible Silicone Micro USB Protector, Mouse Cable Protector, Suit for All Cell Phones, Computers and Chargers (White)"/>
        <s v="STRIFF 12 Pieces Highly Flexible Silicone Micro USB Protector, Mouse Cable Protector, Suit for All Cell Phones, Computers and Chargers (Black)"/>
        <s v="Ambrane 60W / 3A Type C Fast Charging Unbreakable 1.5m L Shaped Braided Cable, PD Technology, 480Mbps Data Transfer for Smartphones, Tablet, Laptops &amp; other type c devices (ABLC10, Black)"/>
        <s v="Parker Moments Vector Timecheck Gold Trim Roller Ball Pen (Black)"/>
        <s v="ZEBRONICS Zeb-Sound Bomb N1 True Wireless in Ear Earbuds with Mic ENC, Gaming Mode (up to 50ms), up to 18H Playback, BT V5.2, Fidget Case, Voice Assistant, Splash Proof, Type C (Midnight Black)"/>
        <s v="Storite USB Extension Cable USB 3.0 Male to Female Extension Cable High Speed 5GBps Extension Cable Data Transfer for Keyboard, Mouse, Flash Drive, Hard Drive, Printer and More- 1.5M - Blue"/>
        <s v="Black + Decker BD BXIR2201IN 2200-Watt Cord &amp; Cordless Steam Iron (Green)"/>
        <s v="Maharaja Whiteline Lava Neo 1200-Watts Halogen Heater (White and Red)"/>
        <s v="KENT 11054 Alkaline Water Filter Pitcher 3.5 L | Chemical-Free Water with Balanced pH Levels 8.0 to 9.5 | Solves Acidity Issue | Equipped with Carbon and Sediment Filter - Grey"/>
        <s v="CP PLUS 2MP Full HD Smart Wi-fi CCTV Security Camera | 360¬∞ with Pan Tilt | Two Way Talk | Cloud Monitor | Motion Detect | Night Vision | Supports SD Card (Up to 128 GB) | Alexa &amp; Ok Google | CP-E21A"/>
        <s v="Syska SDI-07 1000 W Stellar with Golden American Heritage Soleplate Dry Iron (Blue)"/>
        <s v="Lifelong LLMG74 750 Watt Mixer Grinder with 3 Jars (White and Grey)"/>
        <s v="MILTON Smart Egg Boiler 360-Watts (Transparent and Silver Grey), Boil Up to 7 Eggs"/>
        <s v="Lifelong 2-in1 Egg Boiler and Poacher 500-Watt (Transparent and Silver Grey), Boil 8 eggs, Poach 4 eggs, Easy to clean| 3 Boiling Modes, Stainless Steel Body and Heating Plate, Automatic Turn-Off"/>
        <s v="Spigen Ultra Hybrid Back Cover Case Compatible with iPhone 14 Pro max (TPU + Poly Carbonate | Crystal Clear)"/>
        <s v="SVM Products Unbreakable Set Top Box Stand with Dual Remote Holder (Black)"/>
        <s v="Ambrane Mobile Holding Stand, 180¬∞ Perfect View, Height Adjustment, Wide Compatibility, Multipurpose, Anti-Skid Design (Twistand, Black)"/>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ZEBRONICS Zeb-Astra 20 Wireless BT v5.0 Portable Speaker with 10W RMS Output, TWS, 10H Backup Approx, Built in Rechargeable Battery FM Radio, AUX, mSD, USB, Call Function and Dual 52mm Drivers Multi"/>
        <s v="Portronics Ruffpad 8.5M Multicolor LCD Writing Pad with Screen 21.5cm (8.5-inch) for Drawing, Playing, Handwriting Gifts for Kids &amp; Adults, India's first notepad to save and share your child's first creatives via Ruffpad app on your Smartphone(Black)"/>
        <s v="MI 33W SonicCharge 2.0 USB Charger for Cellular Phones - White"/>
        <s v="iBELL MPK120L Premium Stainless Steel Multi Purpose Kettle/Cooker with Inner Pot 1.2 Litre (Silver)"/>
        <s v="Bajaj New Shakti Neo 10L Vertical Storage Water Heater (Geyser 10 Litres) 4 Star BEE Rated Heater For Water Heating with Titanium Armour, Swirl Flow Technology, Glasslined Tank(White), 1 Yr Warranty"/>
        <s v="Havells Instanio 10 Litre Storage Water Heater with Flexi Pipe and Free installation (White Blue)"/>
        <s v="KENT 16055 Amaze Cool Touch Electric Kettle 1.8 L 1500 W | Plastic Outer &amp; Stainless Steel Inside body | Auto shut off Over heating protection | Multipurpose hot water Kettle | 1 Year Warranty"/>
        <s v="FIGMENT Handheld Milk Frother Rechargeable, 3-Speed Electric Frother for Coffee with 2 Whisks and Coffee Decoration Tool, Coffee Frother Mixer, CRESCENT ENTERPRISES VRW0.50BK (A1)"/>
        <s v="KENT 16068 Zoom Vacuum Cleaner for Home and Car 130 W | Cordless, Hoseless, Rechargeable HEPA Filters Vacuum Cleaner with Cyclonic Technology | Bagless Design and Multi Nozzle Operation | Blue"/>
        <s v="Portronics Konnect L POR-1403 Fast Charging 3A Type-C Cable 1.2 Meter with Charge &amp; Sync Function for All Type-C Devices (White)"/>
        <s v="Bajaj Majesty RX11 2000 Watts Heat Convector Room Heater (White, ISI Approved)"/>
        <s v="Kodak 139 cm (55 inches) 4K Ultra HD Smart LED TV 55CA0909 (Black)"/>
        <s v="Tarkan Portable Folding Laptop Desk for Bed, Lapdesk with Handle, Drawer, Cup &amp; Mobile/Tablet Holder for Study, Eating, Work (Black)"/>
        <s v="Duracell 38W Fast Car Charger Adapter with Dual Output. Quick Charge, Type C PD 20W &amp; Qualcomm Certified 3.0 Compatible for iPhone, All Smartphones, Tablets &amp; More (Copper &amp; Black)"/>
        <s v="Rico Japanese Technology Rechargeable Wireless Electric Chopper with Replacement Warranty - Stainless Steel Blades, One Touch Operation, 10 Seconds Chopping, Mincing Vegetable, Meat - 250 ML, 30 Watts"/>
        <s v="Classmate Long Book - Unruled, 160 Pages, 314 mm x 194 mm - Pack Of 3"/>
        <s v="Lifelong LLSM120G Sandwich Griller , Classic Pro 750 W Sandwich Maker with 4 Slice Non-Stick Fixed Plates for Sandwiches at Home with 1 Year Warranty (Black)"/>
        <s v="ZEBRONICS Aluminium Alloy Laptop Stand, Compatible with 9-15.6 inch Laptops, 7 Angles Adjustable, Anti Slip Silicon Rubber Pads, Foldable, Velvet Pouch Inside, Zeb-NS2000 (Dark Grey)"/>
        <s v="Verilux¬Æ USB C Hub Multiport Adapter- 6 in 1 Portable Aluminum Type C Hub with 4K HDMI Output, USB 2.0/3.0 Ports, SD/Micro SD Card Reader Compatible for MacBook Pro 2016-2020, MacBook Air 2018-2020, Type-C Devices"/>
        <s v="Prestige PWG 07 Wet Grinder, 2L (Multicolor) with Coconut Scraper and Atta Kneader Attachments, 200 Watt"/>
        <s v="Lint Roller with 40 Paper Sheets, 22 x 5 cm (Grey)"/>
        <s v="Toshiba 108 cm (43 inches) V Series Full HD Smart Android LED TV 43V35KP (Silver)"/>
        <s v="InstaCuppa Rechargeable Mini Electric Chopper - Stainless Steel Blades, One Touch Operation, for Mincing Garlic, Ginger, Onion, Vegetable, Meat, Nuts, (White, 250 ML, Pack of 1, 45 Watts)"/>
        <s v="Ionix Jewellery Scale | Weight Scale | Digital Weight Machine | weight machine for gold | Electronic weighing machines for Jewellery 0.01G to 200G Small Weight Machine for Shop - Silver"/>
        <s v="Nokia 8210 4G Volte keypad Phone with Dual SIM, Big Display, inbuilt MP3 Player &amp; Wireless FM Radio | Blue"/>
        <s v="Acer 80 cm (32 inches) S Series HD Ready Android Smart LED TV AR32AR2841HDSB (Black)"/>
        <s v="Acer 139 cm (55 inches) H Series 4K Ultra HD Android Smart LED TV AR55AR2851UDPRO (Black)"/>
        <s v="Portronics Toad 23 Wireless Optical Mouse with 2.4GHz, USB Nano Dongle, Optical Orientation, Click Wheel, Adjustable DPI(Black)"/>
        <s v="Isoelite Remote Compatible for Samsung LED/LCD Remote Control Works with All Samsung LED/LCD TV Model No :- BN59-607A (Please Match The Image with Your Old Remote)"/>
        <s v="Croma 1100 W Dry Iron with Weilburger Dual Soleplate Coating (CRSHAH702SIR11, White)"/>
        <s v="USHA Heat Convector 812 T 2000-Watt with Instant Heating Feature (Black)"/>
        <s v="Brayden Chopro, Electric Vegetable Chopper for Kitchen with 500 ML Capacity, 400 Watts Copper Motor and 4 Bi-Level SS Blades (Black)"/>
        <s v="Hisense 126 cm (50 inches) Bezelless Series 4K Ultra HD Smart LED Google TV 50A6H (Black)"/>
        <s v="SWAPKART Portable Flexible Adjustable Eye Protection USB LED Desk Light Table Lamp for Reading, Working on PC, Laptop, Power Bank, Bedroom ( Multicolour )"/>
        <s v="Kanget [2 Pack] Type C Female to USB A Male Charger | Charging Cable Adapter Converter compatible for iPhone 14, 13, 12,11 Pro Max/Mini/XR/XS/X/SE, Samsung S20 ultra/S21/S10/S8/S9/MacBook Pro iPad (Grey)"/>
        <s v="Lapster Gel Mouse pad with Wrist Rest , Gaming Mouse Pad with Lycra Cloth Nonslip for Laptop , Computer, , Home &amp; Office (Black)"/>
        <s v="Borosil Rio 1.5 L Electric Kettle, Stainless Steel Inner Body, Boil Water For Tea, Coffee, Soup, Silver"/>
        <s v="KINGONE Wireless Charging Pencil (2nd Generation) for iPad with Magnetic and Tilt Sensitive, Palm Rejection, Compatible with Apple iPad Pro 11 inch 1/2/3/4, iPad Pro 12.9 Inch 3/4/5/6, iPad Air 4/5, mini6"/>
        <s v="Kodak 126 cm (50 inches) Bezel-Less Design Series 4K Ultra HD Smart Android LED TV 50UHDX7XPROBL (Black)"/>
        <s v="Kodak 80 cm (32 inches) HD Ready Certified Android Smart LED TV 32HDX7XPROBL (Black)"/>
        <s v="Portronics Konnect L 60W PD Type C to Type C Mobile Charging Cable, 1.2M, Fast Data Sync, Tangle Resistant, TPE+Nylon Braided(Grey)"/>
        <s v="SKYTONE Stainless Steel Electric Meat Grinders with Bowl 700W Heavy for Kitchen Food Chopper, Meat, Vegetables, Onion , Garlic Slicer Dicer, Fruit &amp; Nuts Blender (2L, 700 Watts)"/>
        <s v="Sounce 360 Adjustable Mobile Phone Holder, Universal Phone Holder Clip Lazy Bracket Flexible Gooseneck Clamp Long Arms Mount for Mobile Tabletop Stand for Bedroom, Office, Bathroom, White"/>
        <s v="PrettyKrafts Laundry Basket for clothes with Lid &amp; Handles, Toys Organiser, 75 Ltr Grey"/>
        <s v="BESTOR¬Æ LCD Writing Tablet/pad 12 inches | Electronic Writing Scribble Board for Kids | Kids Learning Toy | Portable Ruff for LCD Paperless Memo Digital Tablet Notepad E-Writer/Writing/Drawing Pad Home/School/Office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torite USB 2.0 A to Mini 5 pin B Cable for External HDDS/Camera/Card Readers (150cm - 1.5M)"/>
        <s v="Amozo Ultra Hybrid Camera and Drop Protection Back Cover Case for iPhone 13 (Polycarbonate| Back Transparent - Sides Black)"/>
        <s v="KONVIO NEER 10 Inch Spun Filter (PP SPUN) Cartridge Compatible for 10 Inch Pre-Filter Housing of Water Purifier | Pack of 4 Spun"/>
        <s v="Ambrane 60W / 3A Fast Charging Output Cable with Type-C to USB for Mobile, Neckband, True Wireless Earphone Charging, 480mbps Data Sync Speed, 1m Length (ACT - AZ10,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White)"/>
        <s v="Sujata Supermix, Mixer Grinder, 900 Watts, 3 Jars (White)"/>
        <s v="Wipro Vesta Electric Egg Boiler, 360 Watts, 3 Boiling Modes, Stainless Steel Body and Heating Plate, Boils up to 7 Eggs at a time, Automatic Shut Down, White, Standard (VB021070)"/>
        <s v="Sounce Spiral Charger Cable Protector Data Cable Saver Charging Cord Protective Cable Cover Headphone MacBook Laptop Earphone Cell Phone Set of 3 (Cable Protector (12 Units))"/>
        <s v="Black+Decker Handheld Portable Garment Steamer 1500 Watts with Anti Calc (Violet)"/>
        <s v="Airtel DigitalTV DTH Remote SD/HD/HD Recording Compatible for Television (Shining Black )"/>
        <s v="Eco Crystal J 5 inch Cartridge (Pack of 2)"/>
        <s v="LG 108 cm (43 inches) 4K Ultra HD Smart LED TV 43UQ7500PSF (Ceramic Black)"/>
        <s v="LG 139 cm (55 inches) 4K Ultra HD Smart LED TV 55UQ7500PSF (Ceramic Black)"/>
        <s v="MI REDMI 9i Sport (Carbon Black, 64 GB) (4 GB RAM)"/>
        <s v="RC PRINT GI 790 Ink Refill for Canon G1000, G1010, G1100, G2000, G2002, G2010, G2012, G2100, G3000, G3010, G3012, G3100, G4000, G4010"/>
        <s v="Bulfyss Plastic Sticky Lint Roller Hair Remover Cleaner Set of 5 Rolls 150 Sheets, 30 Sheets Each roll Lint Roller Remover for Clothes, Furniture, Carpet, Dog Fur, Sweater, Dust &amp; Dirt"/>
        <s v="Havells Glaze 74W Pearl Ivory Gold Ceiling Fan, Sweep: 1200 Mm"/>
        <s v="Smashtronics¬Æ - Case for Firetv Remote, Fire Stick Remote Cover Case, Silicone Cover for TV Firestick 4K/TV 2nd Gen(3rd Gen) Remote Control - Light Weight/Anti Slip/Shockproof (Black)"/>
        <s v="MI Xiaomi 22.5W Fast USB Type C Charger Combo for Tablets - White"/>
        <s v="Lapster 1.5 mtr USB 2.0 Type A Male to USB A Male Cable for computer and laptop"/>
        <s v="Lapster 5 pin mini usb cable, usb b cable,camera cable usb2.0 for External HDDS/Card Readers/Camera etc."/>
        <s v="T TOPLINE 180 W Electric Hand Mixer,Hand Blender , Egg Beater, Cake maker , Beater Cream Mix, Food Blender, Beater for Whipping Cream Beater for Cake With 7 -Speed with spatula and oil brush"/>
        <s v="IONIX Activated Carbon Faucet Water Filters Universal Interface Home Kitchen Faucet Tap Water | Tap filter Multilayer | Clean Purifier Filter Cartridge Five Layer Water Filter-Pack of 1"/>
        <s v="V-Guard Zio Instant Water Geyser | 3 Litre | 3000 W Heating | White-Blue | | 2 Year Warranty"/>
        <s v="PHILIPS Handheld Garment Steamer STH3000/20 - Compact &amp; Foldable, Convenient Vertical Steaming, 1000 Watt Quick Heat Up, up to 20g/min, Kills 99.9%* Bacteria (Reno Blue), Small"/>
        <s v="Redragon K617 Fizz 60% Wired RGB Gaming Keyboard, 61 Keys Compact Mechanical Keyboard w/White and Grey Color Keycaps, Linear Red Switch, Pro Driver/Software Supported"/>
        <s v="iFFALCON 80 cm (32 inches) HD Ready Smart LED TV¬†32F53 (Black)"/>
        <s v="Classmate Pulse Spiral Notebook - 240 mm x 180 mm, Soft Cover, 200 Pages, Unruled"/>
        <s v="Hisense 108 cm (43 inches) 4K Ultra HD Smart Certified Android LED TV 43A6GE (Black)"/>
        <s v="Themisto 350 Watts Egg Boiler-Blue"/>
        <s v="Posh 1.5 Meter High Speed Gold Plated HDMI Male to Female Extension Cable (Black)"/>
        <s v="Caprigo Heavy Duty TV Wall Mount Bracket for 14 to 32 Inch LED/HD/Smart TV‚Äôs, Universal Fixed TV Wall Mount Stand (M452)"/>
        <s v="TVARA LCD Writing Tablet 8.5 Inch E-Note Pad LCD Writing Tablet, Kids Drawing Pad 8.5 Inch Doodle Board, Toddler Boy and Girl Learning Gift for 3 4 5 6 Years Old, Black"/>
        <s v="Lifelong LLWM105 750-Watt Belgian Waffle Maker for Home| Makes 2 Square Shape Waffles| Non-stick Plates| Easy to Use¬†with Indicator Lights (1 Year Warranty, Black)"/>
        <s v="LOHAYA Television Remote Compatible with Samsung Smart LED/LCD/HD TV Remote Control [ Compatible for All Samsung Tv Remote Control ]"/>
        <s v="WeCool B1 Mobile Holder for Bikes or Bike Mobile Holder for Maps and GPS Navigation, one Click Locking, Firm Gripping, Anti Shake and Stable Cradle Clamp with 360¬∞ Rotation Bicycle Phone Mount"/>
        <s v="Eureka Forbes Supervac 1600 Watts Powerful Suction,bagless Vacuum Cleaner with cyclonic Technology,7 Accessories,1 Year Warranty,Compact,Lightweight &amp; Easy to use (Red)"/>
        <s v="ZIGMA WinoteK WinoteK Sun Instant Water Geyser, Water Heater, Portable Water Heater, Geysers Made of First Class ABS Plastic, automatic Reset Model, AE10-3 W (Yellow)"/>
        <s v="Wembley LCD Writing Pad/Tab | Writing, Drawing, Reusable, Portable Pad with Colorful Letters | 9 Inch Graphic Tablet (Assorted)"/>
        <s v="Boult Audio BassBuds Oak in-Ear Wired Earphones with 10mm Extra Bass Driver and HD Sound with mic(Brown)"/>
        <s v="Lifelong LLQH922 Regalia 800 W (ISI Certified) Quartz Room Heater with 2 Power settings, Overheating Protection, 2 Rod Heater (1 Year Warranty, White)"/>
        <s v="Caprigo Heavy Duty TV Wall Mount Stand for 12 to 27 inches LED/LCD/Monitor Screen's, Full Motion Rotatable Universal TV &amp; Monitor Wall Mount Bracket with Swivel &amp; Tilt Adjustments (Single Arm - M416)"/>
        <s v="USHA 1212 PTC with Adjustable Thermostat Fan Heater (Black/Brown, 1500-Watts)."/>
        <s v="King Shine Multi Retractable 3.0A Fast Charger Cord, Multiple Charging Cable 4Ft/1.2m 3-in-1 USB Charge Cord Compatible with Phone/Type C/Micro USB for All Android and iOS Smartphones (Random Colour)"/>
        <s v="Reffair AX30 [MAX] Portable Air Purifier for Car, Home &amp; Office | Smart Ionizer Function | H13 Grade True HEPA Filter [Internationally Tested] Aromabuds Fragrance Option - Black"/>
        <s v="Kuber Industries Waterproof Round Laundry Bag/Hamper|Polka Dots Print Print with Handles|Foldable Bin &amp; 45 Liter Capicity|Size 37 x 37 x 49, Pack of 1(Black &amp; White)- CTKTC044992"/>
        <s v="Wipro Smartlife Super Deluxe Dry Iron- 1000W"/>
        <s v="Gilary Multi Charging Cable, 3 in 1 Nylon Braided Fast Charging Cable for iPhone Micro USB Type C Mobile Phone | Colour May Vary |"/>
        <s v="Gizga Essentials Laptop Bag Sleeve Case Cover Pouch with Handle for 14.1 Inch Laptop for Men &amp; Women, Padded Laptop Compartment, Premium Zipper Closure, Water Repellent Nylon Fabric, Grey"/>
        <s v="Noir Aqua - 5pcs PP Spun Filter + 1 Spanner | for All Types of RO Water purifiers (5 Piece, White, 10 Inch, 5 Micron) - RO Spun Filter Cartridge Sponge Replacement Water Filter Candle"/>
        <s v="Amazon Basics Multipurpose Foldable Laptop Table with Cup Holder, Brown"/>
        <s v="TTK Prestige Limited Orion Mixer Grinder 500 Watts, 3 Jars (1200ml, 1000ml, 500ml) (Red)"/>
        <s v="LOHAYA Remote Compatible for Mi Smart LED TV 4A Remote Control (32&quot;/43&quot;) [ Compatible for Mi Tv Remote Control ] [ Compatible for Mi Smart LED Tv Remote Control ]"/>
        <s v="pTron Solero T351 3.5Amps Fast Charging Type-C to Type-C PD Data &amp; Charging USB Cable, Made in India, 480Mbps Data Sync, Durable 1 Meter Long Cable for Type-C Smartphones, Tablets &amp; Laptops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T241 2.4A Type-C Data &amp; Charging USB Cable, Made in India, 480Mbps Data Sync, Durable 1-Meter Long USB Cable for Smartphone, Type-C USB Devices (White)"/>
        <s v="Lifelong LLEK15 Electric Kettle 1.5L with Stainless Steel Body, Easy and Fast Boiling of Water for Instant Noodles, Soup, Tea etc. (1 Year Warranty, Silver)"/>
        <s v="Akiara¬Æ - Makes life easy Mini Sewing Machine with Table Set | Tailoring Machine | Hand Sewing Machine with extension table, foot pedal, adapter"/>
        <s v="Kitchen Kit Electric Kettle, 1.8L Stainless Steel Tea Kettle, Fast Boil Water Warmer with Auto Shut Off and Boil Dry Protection Tech"/>
        <s v="Cafe JEI French Press Coffee and Tea Maker 600ml with 4 Level Filtration System, Heat Resistant Borosilicate Glass (Black, 600ml)"/>
        <s v="PrettyKrafts Folding Laundry Basket for Clothes with Lid &amp; Handle, Toys Organiser, 75 Litre, (Pack of 1), Mushroom Print"/>
        <s v="Wayona Type C to Lightning MFI Certified 20W Fast charging Nylon Braided USB C Cable for iPhone 14, 14 Pro, 14 Pro Max, 14 Plus, 13, 13 Pro, 13 Pro Max, 13 Mini, 12, 12 Pro, 11, 11 Pro Max iPhone 12 Mini, X, 8 (2M, Grey)"/>
        <s v="Wayona Type C to Lightning MFI Certified 20W Fast charging Nylon Braided USB C Cable for iPhone 14 Pro, 14 Pro Max, 14, 14 Plus, 13, 13 Pro, 13 Pro Max, 13 Mini, 12, 12 Pro, 11, 11 Pro Max, iPhone 12 Mini (2M, Black)"/>
        <s v="iBELL SM1515NEW Sandwich Maker with Floating Hinges, 1000Watt, Panini / Grill / Toast (Black)"/>
        <s v="LG 80 cm (32 inches) HD Ready Smart LED TV 32LQ576BPSA (Ceramic Black)"/>
        <s v="InstaCuppa Portable Blender for Smoothie, Milk Shakes, Crushing Ice and Juices, USB Rechargeable Personal Blender Machine for Kitchen with 2000 mAh Rechargeable Battery, 150 Watt Motor, 400 ML"/>
        <s v="INOVERA World Map Extended Anti Slip Rubber Gaming Stitched Mouse Pad Desk Mat for Computer Laptop (Black, 900L x 400B x 2H mm)"/>
        <s v="AmazonBasics 10.2 Gbps High-Speed 4K HDMI Cable with Braided Cord (10-Foot, Dark Grey)"/>
        <s v="TVARA LCD Writing Tablet, 8.5&quot; Inch Colorful Toddler Doodle Board Drawing Tablet, Erasable Reusable Electronic Drawing Pads, Educational and Learning Tool for 3-6 Years Old Boy and Girls Mix Colors"/>
        <s v="Demokrazy New Nova Lint Cum Fuzz Remover for All Woolens Sweaters, Blankets, Jackets Remover Pill Remover from Carpets, Curtains (Pack of 1)"/>
        <s v="AGARO Supreme High Pressure Washer, 1800 Watts, 120 Bars, 6.5L/Min Flow Rate, 8 Meters Outlet Hose, Portable, for Car,Bike and Home Cleaning Purpose, Black and Orange"/>
        <s v="Bajaj OFR Room Heater, 13 Fin 2900 Watts Oil Filled Room Heater with 400W PTC Ceramic Fan Heater, ISI Approved (Majesty 13F Plus Black)"/>
        <s v="House of Quirk Reusable Sticky Picker Cleaner Easy-Tear Sheets Travel Pet Hair Lint Rollers Brush (10cm Sheet, Set of 3 Rolls, 180 Sheets, 60 Sheets Each roll Lint Roller Remover, Multicolour)"/>
        <s v="Macmillan Aquafresh 5 Micron PS-05 10&quot; in PP Spun Filter Candle Set for All Type RO Water Purifier 10 inch (4)"/>
        <s v="VU 108 cm (43 inches) Premium Series Full HD Smart LED TV 43GA (Black)"/>
        <s v="Eureka Forbes car Vac 100 Watts Powerful Suction Vacuum Cleaner with Washable HEPA Filter, 3 Accessories,Compact,Light Weight &amp; Easy to use (Black and Red)"/>
        <s v="Eveready Red 1012 AAA Batteries - Pack of 10"/>
        <s v="Pigeon 1.5 litre Hot Kettle and Stainless Steel Water Bottle Combo used for boiling Water, Making Tea and Coffee, Instant Noodles, Soup, 1500 Watt with Auto Shut- off Feature - (Silver)"/>
        <s v="Zoul USB C 60W Fast Charging 3A 6ft/2M Long Type C Nylon Braided Data Cable Quick Charger Cable QC 3.0 for Samsung Galaxy M31S M30 S10 S9 S20 Plus, Note 10 9 8, A20e A40 A50 A70 (2M, Grey)"/>
        <s v="Zoul USB Type C Fast Charging 3A Nylon Braided Data Cable Quick Charger Cable QC 3.0 for Samsung Galaxy M31s M30 S10 S9 S20 Plus, Note 10 9 8, A20e A40 A50 A70 (1M, Grey)"/>
        <s v="Bajaj New Shakti Neo Plus 15 Litre 4 Star Rated Storage Water Heater (Geyser) with Multiple Safety System, White"/>
        <s v="Hindware Atlantic Xceed 5L 3kW Instant Water Heater with Copper Heating Element and High Grade Stainless Steel Tank"/>
        <s v="Crypo‚Ñ¢ Universal Remote Compatible with Tata Sky Universal HD &amp; SD Set top Box (Also Works with All TV)"/>
        <s v="iBELL Castor CTEK15L Premium 1.5 Litre Stainless Steel Electric Kettle,1500W Auto Cut-Off Feature,Silver"/>
        <s v="Ambrane Fast 100W Output Cable with Type-C to Type-C for Mobile, Laptop, Macbook &amp; Table Charging, 480mbps Data Sync Speed, Braided Cable, 1.5m Length (ABCC-100, Black-Grey)"/>
        <s v="Rts‚Ñ¢ High Speed 3D Full HD 1080p Support (10 Meters) HDMI Male to HDMI Male Cable TV Lead 1.4V for All Hdmi Devices- Black (10M - 30 FEET)"/>
        <s v="STRIFF Laptop Stand Adjustable Laptop Computer Stand Multi-Angle Stand Phone Stand Portable Foldable Laptop Riser Notebook Holder Stand Compatible for 9 to 15.6‚Äù Laptops Black(Black)"/>
        <s v="SKYWALL 81.28 cm (32 inches) HD Ready Smart LED TV 32SWELS-PRO (Black)"/>
        <s v="AGARO LR2007 Lint Remover, Rechargeable, for Woolen Sweaters, Blankets, Jackets, Burr Remover, Pill Remover From Carpets, Curtains"/>
        <s v="Crompton Highspeed Markle Prime 1200 mm (48 inch) Anti-Dust Ceiling Fan with Energy Efficient 55W Motor (Burgundy)"/>
        <s v="Cubetek 3 in 1 LCD Display V5.0 Bluetooth Transmitter Receiver, Bypass Audio Adapter with Aux, Optical, Dual Link Support for TV, Home Stereo, PC, Headphones, Speakers, Model: CB-BT27"/>
        <s v="Cotbolt Silicone Case Cover Compatible for Samsung BN59-01312A QLED 8K 4K Smart TV Remote Shockproof Protective Remote Cover (Black)"/>
        <s v="Synqe USB C to USB C 60W Nylon Braided Fast Charging Type C to Type C Cable Compatible with Samsung Galaxy Note 20/Ultra, S20 S22 S21 S20 FE A73 A53 A33 (2M, Black)"/>
        <s v="Synqe Type C to Type C Short Fast Charging 60W Cable Compatible with Samsung Galaxy Z Fold3 5G, Z Flip3 5G, S22 5G, S22 Ultra, S21, S20, S20FE, A52, A73, A53 (0.25M, Black)"/>
        <s v="JIALTO Mini Waffle Maker 4 Inch- 350 Watts: Stainless Steel Non-Stick Electric Iron Machine for Individual Belgian Waffles, Pan Cakes, Paninis or Other Snacks - Aqua blue"/>
        <s v="Noise Agile 2 Buzz Bluetooth Calling Smart Watch with 1.28&quot; TFT Display,Dual Button,in-Built Mic &amp; Speaker,AI Voice Assistant, Health Suite,in-Built Games, 100 Watch Faces-(Jet Black)"/>
        <s v="Glen 3 in 1 Electric Multi Cooker - Steam, Cook &amp; Egg Boiler with 350 W (SA 3035MC) - 350 Watts"/>
        <s v="Lapster USB 3.0 sata Cable for 2.5 inch SSD and HDD , USB 3.0 to SATA III Hard Driver Adapter , sata to USB Cable-(Blue)"/>
        <s v="Duracell USB Lightning Apple Certified (Mfi) Braided Sync &amp; Charge Cable For Iphone, Ipad And Ipod. Fast Charging Lightning Cable, 3.9 Feet (1.2M) - Black"/>
        <s v="Time Office Scanner Replacement Cable for Startek FM220U (Type C) Ivory"/>
        <s v="Bajaj Deluxe 2000 Watts Halogen Room Heater (Steel, ISI Approved), Multicolor"/>
        <s v="AmazonBasics Induction Cooktop 1600 Watt (Black)"/>
        <s v="Bajaj Rex DLX 750 W 4 Jars Mixer Grinder, White and Blue"/>
        <s v="Wipro Vesta 1380W Cordless Steam Iron Quick heat up with 20gm/ min Steam Burst, Scratch resistant Ceramic soleplate ,Vertical and Horizontal Ironing, Steam burst of upto .8g/ shot"/>
        <s v="Fire-Boltt Tank 1.85&quot; Bluetooth Calling Smart Watch, 123 Sports Mode, 8 UI Interactions, Built in Speaker &amp; Mic, 7 Days Battery &amp; Fire-Boltt Health Suite"/>
        <s v="CROSSVOLT Compatible Dash/Warp Data Sync Fast Charging Cable Supported for All C Type Devices (Cable)"/>
        <s v="OnePlus Nord Watch with 1.78‚Äù AMOLED Display, 60 Hz Refresh Rate, 105 Fitness Modes, 10 Days Battery, SPO2, Heart Rate, Stress Monitor, Women Health Tracker &amp; Multiple Watch Face [Midnight Black]"/>
        <s v="Eureka Forbes Active Clean 700 Watts Powerful Suction &amp; Blower Vacuum Cleaner with Washable HEPA Filter &amp; 6 Accessories,1 Year Warranty,Compact,Light Weight &amp; Easy to use (Red &amp; Black)"/>
        <s v="NEXOMS Instant Heating Water Tap Wall Mounted with 3 Pin Indian Plug (16Amp)"/>
        <s v="POPIO Tempered Glass Compatible for iPhone 13 / iPhone 13 Pro/iPhone 14 (Transparent) Edge to Edge Full Screen Coverage with Installation Kit, Pack of 2"/>
        <s v="iBELL SEK170BM Premium Electric Kettle, 1.7 Litre, Stainless Steel with Coating,1500W Auto Cut-Off, Silver with Black"/>
        <s v="Astigo Compatible Remote Control for Mi Smart LED 4A (43&quot;/32&quot;)"/>
        <s v="Raffles Premium Stainless Steel South Indian Coffee Filter/Drip Coffee Maker, 2-3 Cups, 150 ml"/>
        <s v="Robustrion [Anti-Scratch] &amp; [Smudge Proof] [Bubble Free] Premium Tempered Glass Screen Protector Guard for Samsung Galaxy Tab A8 10.5 inch [SM-X200/X205/X207] 2022"/>
        <s v="SKE Bed Study Table Portable Wood Multifunction Laptop-Table Lapdesk for Children Bed Foldabe Table Work with Tablet Slot &amp; Cup Holder Brown Black"/>
        <s v="INALSA Vaccum Cleaner Handheld 800W High Powerful Motor- Dura Clean with HEPA Filtration &amp; Strong Powerful 16KPA Suction| Lightweight, Compact &amp; Durable Body|Includes Multiple Accessories,(Grey/Black)"/>
        <s v="Tokdis MX-1 Pro Bluetooth Calling Smartwatch - 1.69‚Äù LCD Display, Multiple Watch Faces, Sleep Monitor, Heart &amp; SpO2 Monitoring, Multiple Sports Modes, Water Resistant"/>
        <s v="boAt Airdopes 191G True Wireless Earbuds with ENx‚Ñ¢ Tech Equipped Quad Mics, Beast‚Ñ¢ Mode(Low Latency- 65ms) for Gaming, 2x6mm Dual Drivers, 30H Playtime, IPX5, IWP‚Ñ¢, Appealing Case LEDs(Sport Blue)"/>
        <s v="Robustrion Anti-Scratch &amp; Smudge Proof Tempered Glass Screen Protector for Xiaomi Mi Pad 5 11 inch"/>
        <s v="Wecool Unbreakable 3 in 1 Charging Cable with 3A Speed, Fast Charging Multi Purpose Cable 1.25 Mtr Long, Type C cable, Micro Usb Cable and Cable for iPhone, White"/>
        <s v="Havells Instanio 1-Litre 3KW Instant Water Heater (Geyser), White Blue"/>
        <s v="Eveready 1015 Carbon Zinc AA Battery - 10 Pieces"/>
        <s v="Tesora - Inspired by you Large Premium Electric Kettle 1.8L, Stainless Steel Inner Body - Auto Power Cut, Boil Dry Protection &amp; Cool Touch Double Wall, Portable | 1500 Watts |1 Year Warranty | (White)"/>
        <s v="CSI INTERNATIONAL¬Æ Instant Water Geyser, Water Heater, Portable Water Heater, Geyser Made of First Class ABS Plastic 3KW (Red)"/>
        <s v="GILTON Egg Boiler Electric Automatic Off 7 Egg Poacher for Steaming, Cooking Also Boiling and Frying, Multi Color"/>
        <s v="Irusu Play VR Plus Virtual Reality Headset with Headphones for Gaming (Black)"/>
        <s v="Amazon Basics 650 Watt Drip Coffee Maker with Borosilicate Carafe"/>
        <s v="Nirdambhay Mini Bag Sealer, 2 in 1 Heat Sealer and Cutter Handheld Sealing Machine Portable Bag Resealer Sealer for Plastic Bags Food Storage Snack Fresh Bag Sealer (Including 2 AA Battery)"/>
        <s v="Skadioo WiFi Adapter for pc | Car Accessories, WiFi Dongle for pc | USB WiFi Adapter for pc | Wi-Fi Receiver 2.4GHz, 802.11b/g/n UNano Size WiFi Dongle Compatible Adapter,WiFi dongle for pc"/>
        <s v="Goodscity Garment Steamer for Clothes, Steam Iron Press - Vertical &amp; Horizontal Steaming up to 22g/min, 1200 Watt, 230 ml Water tank &amp; 30 sec Fast Heating (GC 111)"/>
        <s v="SAIELLIN Electric Lint Remover for Clothes Fabric Shaver Lint Shaver for Woolen Clothes Blanket Jackets Stainless Steel Blades, Clothes and Furniture Lint Roller for Fabrics Portable Lint Shavers (White Orange)"/>
        <s v="Bulfyss USB Rechargeable Lint Remover Fabric Shaver Pet Hair Remover, Effectively and Quickly Remove Fuzz for Clothes, Sweater, Couch, Sofa, Blanket, Curtain, Wool, Cashmere (Grey, 1 Year Warranty)"/>
        <s v="Ambrane 2 in 1 Type-C &amp; Micro USB Cable with 60W / 3A Fast Charging, 480 mbps High Data, PD Technology &amp; Quick Charge 3.0, Compatible with All Type-C &amp; Micro USB Devices (ABDC-10, Black)"/>
        <s v="Kyosei Advanced Tempered Glass Compatible with Google Pixel 6a with Military-Grade Anti-Explosion Edge-to-Edge Coverage Screen Protector Guard"/>
        <s v="Silicone Rubber Earbuds Tips, Eartips, Earpads, Earplugs, for Replacement in Earphones and Bluetooth Medium Size (10 Pcs Black)"/>
        <s v="VW 80 cm (32 inches) Playwall Frameless Series HD Ready Android Smart LED TV VW3251 (Black)"/>
        <s v="Electvision Remote Control Compatible with Amazon Fire tv Stick (Pairing Manual Will be Back Side Remote Control)(P)"/>
        <s v="Saiyam Stainless Steel Espresso Maker Stovetop Coffee Percolator Italian Coffee Maker Moka Pot (4 Cup - 200 ml, Silver)"/>
        <s v="Orient Electric Aura Neo Instant 3L Water Heater (Geyser), 5-level Safety Shield, Stainless Steel Tank (White &amp; Turquoise)"/>
        <s v="Venus Digital Kitchen Weighing Scale &amp; Food Weight Machine for Health, Fitness, Home Baking &amp; Cooking Scale, 2 Year Warranty &amp; Battery Included (Weighing Scale Without Bowl) Capacity 10 Kg, 1 Gm"/>
        <s v="Belkin USB C to USB-C Fast Charging Type C Cable, 60W PD, 3.3 feet (1 meter) for Laptop, Personal Computer, Tablet, Smartphone - Black, USB-IF Certified"/>
        <s v="Sounce 65W OnePlus Dash Warp Charge Cable, 6.5A Type-C to USB C PD Data Sync Fast Charging Cable Compatible with One Plus 8T/ 9/ 9R/ 9 pro/ 9RT/ 10R/ Nord &amp; for All Type C Devices ‚Äì Red, 1 Meter"/>
        <s v="7SEVEN¬Æ Bluetooth Voice Command Remote for Xiaomi Redmi Mi Smart TV with Netflix &amp; Prime Video Hot Keys XMRM-00A"/>
        <s v="Sansui 140cm (55 inches) 4K Ultra HD Certified Android LED TV with Dolby Audio &amp; Dolby Vision JSW55ASUHD (Mystique Black)"/>
        <s v="iBELL SM1301 3-in-1 Sandwich Maker with Detachable Plates for Toast / Waffle / Grill , 750 Watt (Black)"/>
        <s v="Havells Instanio 3-Litre 4.5KW Instant Water Heater (Geyser), White Blue"/>
        <s v="AGARO Classic Portable Yogurt Maker, 1.2L Capacity, Electric, Automatic, Grey and White, Medium (33603)"/>
        <s v="JM SELLER 180 W 2021 Edition Electric Beater High Speed Hand Mixer Egg Beater for Cake Making and Whipping Cream with 7 Speed Control (White) with Free Spatula and Oil Brush"/>
        <s v="Libra Room Heater for Home, Room Heaters Home for Winter, Electric Heater with 2000 Watts Power as per IS Specification for Small to Medium Rooms - FH12 (Grey)"/>
        <s v="InstaCuppa Portable Blender for Smoothie, Milk Shakes, Crushing Ice and Juices, USB Rechargeable Personal Blender Machine for Kitchen with 4000 mAh Rechargeable Battery, 230 Watt Motor, 500 ML"/>
        <s v="PRUSHTI COVER AND BAGS, Protective Case for Airtel Xstream settop Box Remote Remote Control Pouch Cover Holder PU Leather Cover Holder(only Cover for Selling Purpose)"/>
        <s v="SWAPKART Fast Charging Cable and Data Sync USB Cable Compatible for iPhone 6/6S/7/7+/8/8+/10/11, 12, 13 Pro max iPad Air/Mini, iPod and iOS Devices (White)"/>
        <s v="Proven¬Æ Copper + Mineral RO+UV+UF 10 to 12 Liter RO + UV + TDS ADJUSTER Water Purifier with Copper Charge Technology black &amp; copper Best For Home and Office (Made In India)"/>
        <s v="AGARO Royal Stand 1000W Mixer with 5L SS Bowl and 8 Speed Setting, Includes Whisking Cone, Mixing Beater &amp; Dough Hook, and Splash Guard, 2 Years Warranty, (Black), Medium (33554)"/>
        <s v="Themisto TH-WS20 Digital Kitchen Weighing Scale Stainless Steel (5Kg)"/>
        <s v="Lenovo USB A to Type-C Tangle-free¬†¬†Aramid fiber braided¬†1.2m cable with 4A Fast charging &amp; 480 MBPS data transmission, certified 10000+ bend lifespan, Metallic Grey"/>
        <s v="Dealfreez Case Compatible for Fire TV Stick 4K All Alexa Voice Remote Shockproof Silicone Anti-Lost Cover with Loop (C-Black)"/>
        <s v="Cotbolt Silicone Protective Case Cover for LG an MR21GA Magic Remote Shockproof for LG Smart TV Remote 2021 Protective Skin Waterproof Anti Lost (Black) (Remote Not Included)"/>
        <s v="7SEVEN¬Æ Compatible for Samsung Smart 4K Ultra HD TV Monitor Remote Control Replacement of Original Samsung TV Remote for LED OLED UHD QLED and Suitable for 6 7 8 Series Samsung TV with Hot Keys BN59-01259E"/>
        <s v="Duracell Micro USB 3A Braided Sync &amp; Fast Charging Cable, 3.9 Feet (1.2M). Supports QC 2.0/3.0 Charging, High Speed Data Transmission - Black"/>
        <s v="STRIFF Mpad Mouse Mat 230X190X3mm Gaming Mouse Pad, Non-Slip Rubber Base, Waterproof Surface, Premium-Textured, Compatible with Laser and Optical Mice(Universe Black)"/>
        <s v="LOHAYA Television Remote Compatible for VU LED LCD HD Tv Remote Control Model No :- EN2B27V"/>
        <s v="KENT POWP-Sediment Filter 10'' Thread WCAP"/>
        <s v="Duracell CR2016 3V Lithium Coin Battery, 5 pcs, 2016 Coin Button Cell Battery, DL2016"/>
        <s v="SoniVision SA-D10 SA-D100 SA-D40 Home Theater Systems Remote Compatible with Sony RM-ANU156"/>
        <s v="IKEA Frother for Milk"/>
        <s v="Belkin USB C to USB-C Fast Charging Type C Cable, 60W PD, 3.3 feet (1 meter) for Laptop, Personal Computer, Tablet, Smartphone - White, USB-IF Certified"/>
        <s v="Bajaj Majesty RX10 2000 Watts Heat Convector Room Heater (White, ISI Approved)"/>
        <s v="LOHAYA LCD/LED Remote Compatible for Sony Bravia Smart LCD LED UHD OLED QLED 4K Ultra HD TV Remote Control with YouTube &amp; Netflix Function [ Compatible for Sony Tv Remote Control ]"/>
        <s v="Prolet Classic Bumper Case Cover for Samsung Galaxy Watch 4 44mm TPU Plated Full Screen Protector (Black)"/>
        <s v="Swiss Military VC03 Wireless Car Vacuum Cleaner | Wireless Vacuum Cleaner for Home, Car, Living Room | Wireless Vacuum Cleaner Dust Collection/Lighting Car Pet Hair Vacuum with Powerful Motor"/>
        <s v="Duracell Type C To Type C 5A (100W) Braided Sync &amp; Fast Charging Cable, 3.9 Feet (1.2M). USB C to C Cable, Supports PD &amp; QC 3.0 Charging, 5 GBPS Data Transmission ‚Äì Black"/>
        <s v="Borosil Electric Egg Boiler, 8 Egg Capacity, For Hard, Soft, Medium Boiled Eggs, Steamed Vegetables, Transparent Lid, Stainless Steel Exterior (500 Watts)"/>
        <s v="Acer 80 cm (32 inches) N Series HD Ready TV AR32NSV53HD (Black)"/>
        <s v="IKEA Milk Frother for Your Milk, Coffee,(Cold and hot Drinks), Black"/>
        <s v="Portronics Konnect L 20W PD Quick Charge Type-C to 8-Pin USB Mobile Charging Cable, 1.2M, Tangle Resistant, Fast Data Sync(Grey)"/>
        <s v="Hindware Atlantic Compacto 3 Litre Instant water heater with Stainless Steel Tank, Robust Construction, Pressure Relief Valve And I-thermostat Feature (White And Grey)"/>
        <s v="KENT Smart Multi Cooker Cum Kettle 1.2 Liter 800 Watts, Electric Cooker with Steamer &amp; Boiler for Idlis, Instant Noodles, Momos, Eggs, &amp; Steam Vegetables, Inner Stainless Steel &amp; Cool Touch Outer Body"/>
        <s v="KENT Electric Chopper-B for Kitchen 250 Watt | Chop, Mince, Puree, Whisk, 400 ml Capacity | Stainless Steel Double Chopping Blades | Transparent Chopping Bowl | Anti-Skid | One Touch Operation | Black"/>
        <s v="SupCares Laptop Stand 7 Height Adjustable, Aluminium, Ventilated, Foldable, Portable Laptop Holder for Desk &amp; Table Mount Upto 15.6 inch Laptop with Carry Pouch (Silver)"/>
        <s v="7SEVEN¬Æ TCL Remote Control Smart TV RC802V Remote Compatible for TCL TV Remote Original 55EP680 40A325 49S6500 55P8S 55P8 50P8 65P8 40S6500 43S6500FS 49S6800FS 49S6800 49S6510FS(Without Voice Function/Google Assistant and Non-Bluetooth remote)"/>
        <s v="HP 330 Wireless Black Keyboard and Mouse Set with Numeric Keypad, 2.4GHz Wireless Connection and 1600 DPI, USB Receiver, LED Indicators , Black(2V9E6AA)"/>
        <s v="Lapster USB 3.0 A to Micro B SuperSpeed for hard disk cable - short cable"/>
        <s v="Astigo Compatible Remote for Airtel Digital Set Top Box (Pairing Required with TV Remote)"/>
        <s v="Pigeon Zest Mixer Grinder 3 Speed Control 750 Watt Powerful Copper Motor with 3 Stainless Steel Jars for Dry Grinding, Wet Grinding and Making Chutney and 3 Polycarbonate lids - Blue"/>
        <s v="Classmate Pulse 1 Subject Notebook - 240mm x 180mm , Soft Cover, 180 Pages, Single Line, Pack of 4"/>
        <s v="Zebronics Astra 10 Portable Wireless BT v5.0 Speaker, 10W RMS Power, 15* Hours Backup, 2.25&quot; Drive Size, up to 6.4&quot; Mobile Holder Support, Carry Handle, USB, mSD, AUX Input and FM Radio with Antenna"/>
        <s v="10WeRun Id-116 Bluetooth Smartwatch Wireless Fitness Band for Boys, Girls, Men, Women &amp; Kids | Sports Gym Watch for All Smart Phones I Heart Rate and spo2 Monitor"/>
        <s v="HP GK320 Wired Full Size RGB Backlight Mechanical Gaming Keyboard, 4 LED Indicators, Mechanical Switches, Double Injection Key Caps, and Windows Lock Key(4QN01AA)"/>
        <s v="Caldipree Silicone Case Cover Compatible for 2022 Samsung Smart TV Remote QLED TV BN68-13897A TM2280E (2022-BLACK)"/>
        <s v="Amazon Basics Magic Slate 8.5-inch LCD Writing Tablet with Stylus Pen, for Drawing, Playing, Noting by Kids &amp; Adults, Black"/>
        <s v="TCL 80 cm (32 inches) HD Ready Certified Android Smart LED TV 32S5205 (Black)"/>
        <s v="Havells Gatik Neo 400mm Pedestal Fan (Aqua Blue)"/>
        <s v="Bestor ¬Æ 8K Hdmi 2.1 Cable 48Gbps 9.80Ft/Ultra High Speed Hdmi Braided Cord For Roku Tv/Ps5/Hdtv/Blu-Ray Projector, Laptop, Television, Personal Computer, Xbox, Ps4, Ps5, Ps4 Pro (1 M, Grey)"/>
        <s v="BRUSTRO Copytinta Coloured Craft Paper A4 Size 80 GSM Mixed Bright Colour 40 Sheets Pack (10 cols X 4 Sheets) Double Side Color for Office Printing, Art and Craft."/>
        <s v="Libra Roti Maker Electric Automatic | chapati Maker Electric Automatic | roti Maker Machine with 900 Watts for Making Roti/Chapati/Parathas - Stainless Steel"/>
        <s v="Duracell Type-C To Micro 1.2M braided Sync &amp; Charge Cable, USB C to Micro Fast Charge Compatible for fast data transmission (Black)"/>
        <s v="HealthSense Rechargeable Lint Remover for Clothes | Fuzz and Fur Remover | Electric Fabric Shaver, Trimmer for Clothes, Carpet, Sofa, Sweaters, Curtains | One-Year Warranty Included - New-Feel LR350"/>
        <s v="Lapster Caddy for ssd and HDD, Optical Bay 2nd Hard Drive Caddy, Caddy 9.5mm for Laptop"/>
        <s v="Duracell CR2025 3V Lithium Coin Battery, 5 pcs, 2025 Coin Button Cell Battery, DL2025"/>
        <s v="boAt LTG 550v3 Lightning Apple MFi Certified Cable with Spaceship Grade Aluminium Housing,Stress Resistance, Rapid 2.4A Charging &amp; 480mbps Data Sync, 1m Length &amp; 10000+ Bends Lifespan(Mercurial Black)"/>
        <s v="Morphy Richards Aristo 2000 Watts PTC Room Heater (White)"/>
        <s v="Samsung Original Type C to C Cable - 3.28 Feet (1 Meter), White"/>
        <s v="Portronics Ruffpad 12E Re-Writable LCD Writing Pad with 30.4cm (12 inch) Writing Area, Single Tap Erase, Smart Lock, Long Battery Life, India's first notepad to save and share your child's first creatives via Ruffpad app on your Smartphone(Black)"/>
        <s v="Karbonn 80 cm (32 inches) Millenium Bezel-Less Series HD Ready Smart LED TV KJW32SKHD (Phantom Black)"/>
        <s v="Electvision Remote Control Compatible with Kodak/Thomson Smart led tv (Without Voice) Before Placing Order for verification Contact Our coustmer Care 7738090464"/>
        <s v="KHAITAN AVAANTE KA-2013 1200 Watt 3-Rod Halogen Heater (1200 Watts, Grey)"/>
        <s v="Tata Sky Universal Remote Compatible for SD/HD"/>
        <s v="Kuber Industries Round Non Woven Fabric Foldable Laundry Basket|Toy Storage Basket|Cloth Storage Basket With Handles| Capicity 45 Ltr (Grey &amp; Black)-KUBMART11446"/>
        <s v="CSI INTERNATIONAL¬Æ Instant Water Geyser, Water Heater, Portable Water Heater, Geyser Made of First Class ABS Plastic 3KW (White)"/>
        <s v="INALSA Upright Vacuum Cleaner, 2-in-1,Handheld &amp; Stick for Home &amp; Office Use,800W- with 16KPA Strong Suction &amp; HEPA Filtration|0.8L Dust Tank|Includes Multiple Accessories,(Grey/Black)"/>
        <s v="7SEVEN¬Æ Compatible for Mi tv Remote Control Original Suitable with Smart Android 4K LED Non Voice Command Xiaomi Redmi Remote of 4A Model 32 43 55 65 inches"/>
        <s v="Lenovo IdeaPad 3 11th Gen Intel Core i3 15.6&quot; FHD Thin &amp; Light Laptop(8GB/512GB SSD/Windows 11/Office 2021/2Yr Warranty/3months Xbox Game Pass/Platinum Grey/1.7Kg), 81X800LGIN"/>
        <s v="Havells OFR 13 Wave Fin with PTC Fan Heater 2900 Watts (Black)"/>
        <s v="Ambrane Unbreakable 3A Fast Charging Braided Type C Cable    1.5 Meter (RCT15, Blue) Supports QC 2.0/3.0 Charging"/>
        <s v="Cello Non-Stick Aluminium Sandwich Gas Toaster(Black)"/>
        <s v="Sony TV - Remote Compatible for Sony LED Remote Control Works with Sony LED TV by Trend Trail Speed tech &amp; Remote hi Remote &amp; REO India only"/>
        <s v="Candes Gloster All in One Silent Blower Fan Room Heater Ideal for Small and Medium Area, 2000 Watts (White)"/>
        <s v="Wipro Vesta 1.8 litre Cool touch electric Kettle with Auto cut off | Double Layer outer body | Triple Protection - Dry Boil, Steam &amp; Over Heat |Stainless Steel Inner Body | (Black, 1500 Watt)"/>
        <s v="LAPSTER 12pcs Spiral Cable Protectors for Charger, Wires, Data Charger Cable Protector for Computers, Cell Phones etc.(Grey)"/>
        <s v="KENT 16088 Vogue Electric Kettle 1.8 Litre 1500 W | Stainless Steel body | Auto shut off over heating protection | 1 Year Warranty"/>
        <s v="Havells Zella Flap Auto Immersion Rod 1500 Watts"/>
        <s v="Airtel Digital TV HD Set Top Box with FTA Pack | Unlimited Entertainment + Recording Feature + Free Standard Installation (6 Months Pack)"/>
        <s v="Shakti Technology S3 High Pressure Car Washer Machine 1800 Watts and Pressure 120 Bar for Cleaning Car, Bike &amp; Home"/>
        <s v="Tom &amp; Jerry Folding Laundry Basket for Clothes with Lid &amp; Handle, Toys Organiser, 75 Litre, Green"/>
        <s v="Croma 3A Fast charge 1m Type-C to All Type-C Phones sync and charge cable, Made in India, 480Mbps Data transfer rate, Tested Durability with 8000+ bends (12 months warranty) - CRCMA0106sTC10, Black"/>
        <s v="Lifelong LLFH921 Regalia 2000 W Fan Heater, 3 Air Settings, Room Heater with Overheating Protection, 1 Year Warranty ( White, (ISI Certified, Ideal for small to medium room/area)"/>
        <s v="FABWARE Lint Remover for Clothes - Sticky Lint Roller for Clothes, Furniture, Wool, Coat, Car Seats, Carpet, Fabric, Dust Cleaner, Pet Hair Remover with 1 Handle &amp; 1 Refill Total 60 Sheets &amp; 1 Cover"/>
        <s v="AGARO Regal Electric Rice Cooker, 3L Ceramic Inner Bowl, Cooks Up to 600 Gms Raw Rice, SS Steamer, Preset Cooking Functions, Preset Timer, Keep Warm Function, LED Display, Black"/>
        <s v="Aqua d pure Active Copper 12-L RO+UV Water Filter Purifier for Home, Kitchen Fully Automatic UF+TDS Controller"/>
        <s v="PrettyKrafts Laundry Square Shape Basket Bag/Foldable/Multipurpose/Carry Handles/Slanting Lid for Home, Cloth Storage,(Single) Jute Grey"/>
        <s v="LRIPL Mi Remote Control with Netflix &amp; Prime Video Button Compatible for Mi 4X LED Android Smart TV 4A Remote Control (32&quot;/43&quot;) with Voice Command (Pairing Required)"/>
        <s v="7SEVEN¬Æ Compatible Lg Smart Tv Remote Suitable for Any LG LED OLED LCD UHD Plasma Android Television and AKB75095303 replacement of Original Lg Tv Remote Control"/>
        <s v="Samsung Galaxy M04 Dark Blue, 4GB RAM, 64GB Storage | Upto 8GB RAM with RAM Plus | MediaTek Helio P35 | 5000 mAh Battery"/>
        <s v="Samsung Galaxy M04 Light Green, 4GB RAM, 64GB Storage | Upto 8GB RAM with RAM Plus | MediaTek Helio P35 | 5000 mAh Battery"/>
        <s v="Samsung Galaxy M04 Dark Blue, 4GB RAM, 128GB Storage | Upto 8GB RAM with RAM Plus | MediaTek Helio P35 | 5000 mAh Battery"/>
        <s v="KRISONS Thunder Speaker, Multimedia Home Theatre, Floor Standing Speaker, LED Display with Bluetooth, FM, USB, Micro SD Card, AUX Connectivity"/>
        <s v="Wipro Vesta Grill 1000 Watt Sandwich Maker |Dual function-SW Maker&amp;Griller|Non stick Coat -BPA&amp;PTFE Free |Auto Temp Cut-off| Height Control -180·∂ø&amp;105·∂ø |2 year warranty|SS Finish|Standard size"/>
        <s v="POCO C31 (Royal Blue, 64 GB) (4 GB RAM)"/>
        <s v="Amazon Brand - Solimo Fast Charging Braided Type C Data Cable Seam, Suitable For All Supported Mobile Phones (1 Meter, Black)"/>
        <s v="FYA Handheld Vacuum Cleaner Cordless, Wireless Hand Vacuum&amp;Air Blower 2-in-1, Mini Portable Car Vacuum Cleaner with Powerful Suction, USB Rechargeable Vacuum for Pet Hair, Home and Car"/>
        <s v="R B Nova Lint/Fabric Shaver for Cloths, Lint Remover for Woolen Sweaters, Blankets, Jackets/Burr Remover Pill Remover from Carpets, Pack of 1"/>
        <s v="Gizga Essentials Webcam Cover, Privacy Protector Webcam Cover Slide, Compatible with Laptop, Desktop, PC, Smartphone, Protect Your Privacy and Security, Strong Adhesive, Set of 3, Black"/>
        <s v="7SEVEN¬Æ Compatible for Sony Bravia LCD LED UHD OLED QLED 4K Ultra HD TV remote control with YouTube and NETFLIX Hotkeys. Universal Replacement for Original Sony Smart Android tv Remote Control"/>
        <s v="INDIAS¬Æ‚Ñ¢ Electro-Instant Water Geyser A.B.S. Body Shock Proof Can be Used in Bathroom, Kitchen, wash Area, Hotels, Hospital etc."/>
        <s v="Wipro Vesta 1200 Watt GD203 Heavyweight Automatic Dry Iron| Quick Heat Up| Anti bacterial German Weilburger Double Coated Black Soleplate |2 Years Warranty"/>
        <s v="Remote Compatible for Samsung LED/LCD Remote Control Works with Samsung LED/LCD TV by Trend Trail"/>
        <s v="WeCool S5 Long Selfie Stick, with Large Reinforced Tripod Stand up to 61 Inch / 156 Cms, Ultra Long Multi Function Bluetooth Selfie Stick with 1/4 Screw Compatible with Gopro, Camera, and Ring Light"/>
        <s v="Wayona 3in1 Nylon Braided 66W USB Fast Charging Cable with Type C, Lightening and Micro USB Port, Compatible with iPhone, iPad, Samsung Galaxy, OnePlus, Mi, Oppo, Vivo, iQOO, Xiaomi (1M, Black)"/>
        <s v="E-COSMOS Plug in LED Night Light Mini USB LED Light Flexible USB LED Ambient Light Mini USB LED Light, LED Portable car Bulb, Indoor, Outdoor, Reading, Sleep (4 pcs)"/>
        <s v="Newly Launched Boult Dive+ with 1.85&quot; HD Display, Bluetooth Calling Smartwatch, 500 Nits Brightness, 7 Days Battery Life, 150+ Watch Faces, 100+ Sport Modes, IP68 Waterproof Smart Watch (Jet Black)"/>
        <s v="Crompton Insta Comfort Heater 2000 Watts Heat Convector with Adjustable Thermostats, Hybrid Cyan, Standard (‚ÄéACGRH- INSTACOMFORT)"/>
        <s v="Lint Remover For Clothes With 1 Year Warranty Fabric Shaver Lint Shaver for Woolen Clothes Blanket Jackets Stainless Steel Blades,Bedding, Clothes and Furniture Best Remover for Fabrics Portable Lint Shavers (White Orange)"/>
        <s v="7SEVEN¬Æ Compatible with Fire Tv Stick Remote with Voice Command Feature Suitable for Second Generation Amazon Fire Tv Stick Remote Only - Pairing Must"/>
        <s v="Zuvexa Egg Boiler Poacher Automatic Off Steaming, Cooking, Boiling Double Layer 14 Egg Boiler (Multicolor)‚Ä¶"/>
        <s v="Realme Smart TV Stick 4K"/>
        <s v="KNOWZA Electric Handheld Milk Wand Mixer Frother for Latte Coffee Hot Milk, Milk Frother for Coffee, Egg Beater, Hand Blender, Coffee Beater (BLACK COFFEE BEATER)"/>
        <s v="7SEVEN¬Æ Suitable Sony Tv Remote Original Bravia for Smart Android Television Compatible for Any Model of LCD LED OLED UHD 4K Universal Sony Remote Control"/>
        <s v="Empty Mist Trigger Plastic Spray Bottle for Multi use 200ml Pack of 2"/>
        <s v="Larrito wooden Cool Mist Humidifiers Essential Oil Diffuser Aroma Air Humidifier with Colorful Change for Car, Office, Babies, humidifiers for home, air humidifier for room (WOODEN HUMIDIFIRE-A)"/>
        <s v="VU 138 cm (55 inches) Premium Series 4K Ultra HD Smart IPS LED TV 55UT (Black)"/>
        <s v="CEDO 65W OnePlus Dash Warp Charge Cable, USB A to Type C Data Sync Fast Charging Cable Compatible with One Plus 3 /3T /5 /5T /6 /6T /7 /7T /7 pro &amp; for All Type C Devices - 1 Meter, Red"/>
        <s v="boAt BassHeads 122 Wired Earphones with Heavy Bass, Integrated Controls and Mic (Gun Metal)"/>
        <s v="Maharaja Whiteline Nano Carbon Neo, 500 Watts Room Heater (Black, White), Standard (5200100986)"/>
        <s v="LUNAGARIYA¬Æ, Protective Case Compatible with JIO Settop Box Remote Control,PU Leather Cover Holder (Before Placing Order,Please Compare The Dimensions of The Product with Your Remote)"/>
        <s v="7SEVEN¬Æ Compatible Tata Sky Remote Control Replacement of Original dth SD HD tata Play Set top Box Remote - IR Learning Universal Remote for Any Brand TV - Pairing Must"/>
        <s v="Electvision Remote Control for led Smart tv Compatible with VU Smart Led (Without Voice)"/>
        <s v="Usha Hc 812 T Thermo Fan Room Heater"/>
        <s v="7SEVEN¬Æ Compatible Vu Smart Tv Remote Control Suitable for Original 4K Android LED Ultra HD UHD Vu Tv Remote with Non Voice Feature without google assistant"/>
        <s v="Activa Heat-Max 2000 Watts Room Heater (White color ) with ABS body"/>
        <s v="Ikea Little Loved Corner PRODUKT Milk-frother, Coffee/Tea Frother, Handheld Milk Wand Mixer Frother, Black"/>
        <s v="Duracell USB C To Lightning Apple Certified (Mfi) Braided Sync &amp; Charge Cable For Iphone, Ipad And Ipod. Fast Charging Lightning Cable, 3.9 Feet (1.2M) - Black"/>
        <s v="PROLEGEND¬Æ PL-T002 Universal TV Stand Table Top for Most 22 to 65 inch LCD Flat Screen TV, VESA up to 800 by 400mm"/>
        <s v="PHILIPS Drip Coffee Maker HD7432/20, 0.6 L, Ideal for 2-7 cups, Black, Medium"/>
        <s v="Aine HDMI Male to VGA Female Video Converter Adapter Cable (Black)"/>
        <s v="Shakti Technology S5 High Pressure Car Washer Machine 1900 Watts and Pressure 125 Bar with 10 Meter Hose Pipe"/>
        <s v="AGARO Glory Cool Mist Ultrasonic Humidifier, 4.5Litres, For Large Area, Room, Home, Office, Adjustable Mist Output, Ceramic Ball Filter, Ultra Quiet, 360¬∞ Rotatable Nozzle, Auto Shut Off, Grey"/>
        <s v="Inalsa Electric Fan Heater Hotty - 2000 Watts Variable Temperature Control Cool/Warm/Hot Air Selector | Over Heat Protection | ISI Certification, White"/>
        <s v="NK STAR 950 Mbps USB WiFi Adapter Wireless Network Receiver Dongle for Desktop Laptop, (Support- Windows XP/7/8/10 &amp; MAC OS) NOt Support to DVR and HDTV"/>
        <s v="IONIX Tap filter Multilayer | Activated Carbon Faucet Water Filters Universal Interface Home Kitchen Faucet Tap Water Clean Purifier Filter Cartridge Five Layer Water Filter-Pack of 1"/>
        <s v="SaiEllin Room Heater For Home 2000 Watts Room Heater For Bedroom | ISI Approved With 1 Year Warranty | For 250 Sq. Feet Blower Heater &amp; Room Heaters Home For Winters"/>
        <s v="iBELL Induction Cooktop, 2000W with Auto Shut Off and Overheat Protection, BIS Certified, Black"/>
        <s v="boAt Newly Launched Wave Electra with 1.81&quot; HD Display, Smart Calling with Ultra-Seamless BT Calling Chip,20 Built-In Watch Faces,100 + Sports Modes,Menu Personalization,In-Built Games(Charcoal Black)"/>
        <s v="boAt Newly Launched Wave Electra with 1.81&quot; HD Display, Smart Calling Ultra-Seamless BT Calling Chip, 20 Built-in Watch Faces, 100 + Sports Modes, Menu Personalization, in-Built Games(Cherry Blossom)"/>
        <s v="EYNK Extra Long Micro USB Fast Charging USB Cable | Micro USB Data Cable | Quick Fast Charging Cable | Charger Sync Cable | High Speed Transfer Android Smartphones V8 Cable (2.4 Amp, 3m,) (White)"/>
        <s v="oraimo 65W Type C to C Fast Charging Cable USB C to USB C Cable High Speed Syncing, Nylon Braided 1M length with LED Indicator Compatible For Laptop, Macbook, Samsung Galaxy S22 S20 S10 S20Fe S21 S21 Ultra A70 A51 A71 A50S M31 M51 M31S M53 5G"/>
        <s v="SaleOn Instant Coal Heater 500W Charcoal Burner Electric Stove Hot Plate - Mix Colors - Pack of 1 - Only Charcoal Heater"/>
        <s v="Kenstar 2400 Watts 9 Fins Oil Filled Radiator with PTC Fan Heater (BLACK GOLD)"/>
        <s v="Shopoflux Silicone Remote Cover for Mi Smart TV and Mi TV Stick/MI Box S / 3S / MI 4X / 4A Smart LED TV (Black)"/>
        <s v="Airtel DigitalTV HD Setup Box Remote"/>
        <s v="Pigeon Healthifry Digital Air Fryer, 360¬∞ High Speed Air Circulation Technology 1200 W with Non-Stick 4.2 L Basket - Green"/>
        <s v="Activa Easy Mix Nutri Mixer Grinder 500 Watt | Long Lasting Shock Proof ABS Body | Heavy Duty Motor With Nano - Grinding Technology"/>
        <s v="Portronics Konnect Spydr 31 3-in-1 Multi Functional Cable with 3.0A Output, Tangle Resistant, 1.2M Length, Nylon Braided(Zebra)"/>
        <s v="Portable Lint Remover Pet Fur Remover Clothes Fuzz Remover Pet Hairball Quick Epilator Shaver Removing Dust Pet Hair from Clothing Furniture Perfect for Clothing,Furniture,Couch,Carpet (Standard)"/>
        <s v="Sansui 80cm (32 inches) HD Ready Smart LED TV JSY32SKHD (BLACK) With Bezel-less Design"/>
        <s v="Lapster 65W compatible for OnePlus Dash Warp Charge Cable , type c to c cable fast charging Data Sync Cable Compatible with One Plus 10R / 9RT/ 9 pro/ 9R/ 8T/ 9/ Nord &amp; for All Type C Devices ‚Äì Red, 1 Meter"/>
        <s v="POCO C31 (Shadow Gray, 64 GB) (4 GB RAM)"/>
        <s v="Lint Remover Woolen Clothes Lint Extractor Battery Lint Removing Machine Bhur Remover"/>
        <s v="Aquadpure Copper + Mineral RO+UV+UF 10 to 12 Liter RO + UV + TDS ADJUSTER Water Purifier with Copper Charge Technology black &amp; copper Best For Home and Office (Made In India)"/>
        <s v="Tata Sky Digital TV HD Setup Box Remote"/>
        <s v="iPhone Original 20W C Type Fast PD Charger Compatible with I-Phone13/13 mini/13pro/13 pro Max I-Phone 12/12 Pro/12mini/12 Pro Max, I-Phone11/11 Pro/11 Pro Max 2020 (Only Adapter)"/>
        <s v="Amazon Basics 1500 W Electric Kettle (Stainless Steel Body, 1.5 L)"/>
        <s v="4 in 1 Handheld Electric Vegetable Cutter Set,Wireless Food Processor Electric Food Chopper for Garlic Chili Pepper Onion Ginger Celery Meat with Brush"/>
        <s v="Storite Super Speed USB 3.0 Male to Male Cable for Hard Drive Enclosures, Laptop Cooling Pad, DVD Players(60cm,Black)"/>
        <s v="Amazon Basics 2000/1000 Watt Room Heater with Adjustable Thermostat (ISI certified, White color, Ideal for small to medium room/area)"/>
        <s v="Karbonn 80 cm (32 Inches) Millennium Series HD Ready LED TV KJW32NSHDF (Phantom Black) with Bezel-Less Design"/>
        <s v="MR. BRAND Portable USB Juicer Electric USB Juice Maker Mixer Bottle Blender Grinder Mixer,6 Blades Rechargeable Bottle with (Multi color) (MULTI MIXER 6 BLED)"/>
        <s v="ZORBES¬Æ Wall Adapter Holder for Alexa Echo Dot 4th Generation,A Space-Saving Solution with Cord Management for Your Smart Home Speakers -White (Holder Only)"/>
        <s v="EN LIGNE Adjustable Cell Phone Stand, Foldable Portable Phone Stand Phone Holder for Desk, Desktop Tablet Stand Compatible with Mobile Phone/iPad/Tablet (Black)"/>
        <s v="7SEVEN Compatible LG TV Remote Suitable for LG Non Magic Smart tv Remote Control (Mouse &amp; Voice Non-Support) MR20GA Prime Video and Netflix Hotkeys"/>
        <s v="Wolpin 1 Lint Roller with 60 Sheets Remove Clothes Lint Dog Hair Dust (19 x 13 cm) Orange"/>
        <s v="Kitchenwell 18Pc Plastic Food Snack Bag Pouch Clip Sealer for Keeping Food Fresh for Home, Kitchen, Camping Snack Seal Sealing Bag Clips (Multi-Color) | (Pack of 18)|"/>
        <s v="Livpure Glo Star RO+UV+UF+Mineraliser - 7 L Storage Tank, 15 LPH Water Purifier for Home, Black"/>
        <s v="Amazon Basics 300 W Hand Blender with Stainless Steel Stem for Hot/Cold Blending and In-Built Cord Hook, ISI-Marked, Black"/>
        <s v="Crompton Insta Comfy 800 Watt Room Heater with 2 Heat Settings(Grey Blue)"/>
        <s v="Anjaney Enterprise Smart Multipurpose Foldable Laptop Table with Cup Holder, Study Table, Bed Table, Breakfast Table, Foldable and Portable/Ergonomic &amp; Rounded Edges/Non-Slip (Black)"/>
        <s v="Wipro Vesta 1200 Watt GD201 Lightweight Automatic Dry Iron| Quick Heat Up| Stylish &amp; Sleek |Anti bacterial German Weilburger Double Coated Soleplate |2 Years Warranty"/>
        <s v="LS LAPSTER Quality Assured USB 2.0 morpho cable, morpho device cable for Mso 1300 E3/E2/E Biometric Finger Print Scanner morpho USB cable (Black)"/>
        <s v="SHREENOVA ID116 Plus Bluetooth Fitness Smart Watch for Men Women and Kids Activity Tracker (Black)"/>
        <s v="Lapster usb 2.0 mantra cable, mantra mfs 100 data cable (black)"/>
        <s v="LACOPINE Mini Pocket Size Lint Roller (White)"/>
        <s v="MI 2-in-1 USB Type C Cable (Micro USB to Type C) 30cm for Smartphone, Headphone, Laptop (White)"/>
        <s v="VRPRIME Lint Roller Lint Remover for Clothes, Pet | 360 Sheets Reusable Sticky Easy-Tear Sheet Brush for Clothes, Furniture, Carpet, Dog Fur, Sweater, Dust &amp; Dirt (4 Rolls - 90 Sheet Each Roll)"/>
        <s v="Borosil Volcano 13 Fin Oil Filled Radiator Room Heater, 2900 W, Black"/>
        <s v="HB Plus Folding Height Adjustable Aluminum Foldable Portable Adjustment Desktop Laptop Holder Riser Stand"/>
        <s v="Cablet 2.5 Inch SATA USB 3.0 HDD/SSD Portable External Enclosure for 7mm and 9.5mm, Tool-Free Design, Supports UASP Max 6TB"/>
        <s v="Sui Generis Electric Handheld Milk Wand Mixer Frother for Latte Coffee Hot Milk, Milk Frother, Electric Coffee Beater, Egg Beater, Latte Maker, Mini Hand Blender Cappuccino Maker (Multicolor)"/>
        <s v="Firestick Remote"/>
        <s v="Fire-Boltt Gladiator 1.96&quot; Biggest Display Smart Watch with Bluetooth Calling, Voice Assistant &amp;123 Sports Modes, 8 Unique UI Interactions, SpO2, 24/7 Heart Rate Tracking"/>
        <s v="Room Heater Warmer Wall-Outlet 400 Watts Electric Handy Room Heater (Room Heaters Home for Bedroom, Reading Books, Work, bathrooms, Rooms, Offices, Home Offices,2022"/>
        <s v="LONAXA Mini Travel Rechargeable Fruit Juicer - USB Electric Fruit &amp; Vegetable Juice Blender/Grinder for Home and Office Use (Multicolor)‚Ä¶"/>
        <s v="TCL 80 cm (32 inches) HD Ready Certified Android Smart LED TV 32S615 (Black)"/>
        <s v="Gadgetronics Digital Kitchen Weighing Scale &amp; Food Weight Machine for Health, Fitness, Home Baking &amp; Cooking (10 KGs,1 Year Warranty &amp; Batteries Included)"/>
        <s v="Crompton Insta Delight Fan Circulator Room Heater with 3 Heat Settings (Slate Grey &amp; Black, 2000 Watt)"/>
        <s v="TE‚Ñ¢ Instant Electric Heating Hot and Cold Water Geyser Tap Water with Digital Display (White)"/>
        <s v="Zebronics CU3100V Fast charging Type C cable with QC 18W support, 3A max capacity, 1 meter braided cable, Data transfer and Superior durability (Braided Black + White)"/>
        <s v="Zebronics CU3100V Fast charging Type C cable with QC 18W support, 3A max capacity, 1 meter braided cable, Data transfer and Superior durability (Braided Black )"/>
        <s v="Ambrane BCL-15 Lightning Cable for Smartphone (1.5m Black)"/>
        <s v="Candes BlowHot All in One Silent Blower Fan Room Heater (ABS Body, White, Brown) 2000 Watts"/>
        <s v="AGARO Royal Double Layered Kettle, 1.5 Litres, Double Layered Cool Touch , Dry Boiling Protection, Black"/>
        <s v="Zuvexa USB Rechargeable Electric Foam Maker - Handheld Milk Wand Mixer Frother for Hot Milk, Hand Blender Coffee, Egg Beater (Black)"/>
        <s v="ROYAL STEP Portable Electric USB Juice Maker Juicer Bottle Blender Grinder Mixer,6 Blades Rechargeable Bottle with (MULTII) (MULTI COLOUR 6 BLED JUICER MIXER)"/>
        <s v="Amazon Brand - Solimo 3A Fast Charging Tough Type C USB Data Cable¬† ‚Äì 1 Meter"/>
        <s v="HOMEPACK 750W Radiant Room Home Office Heaters For Winter"/>
        <s v="Tuarso 8K HDMI 2.1 Cable 48Gbps , 1.5 Meter High-Speed Braided HDMI Cable ( 8K@60HZ„ÄÅ4K@120HZ„ÄÅ2K@240HZ ) HDMI 2.1 Cable Compatible with Monitors , Television , Laptops , Projectors , Game Consoles and more with HDMI Ports Device"/>
        <s v="WIDEWINGS Electric Handheld Milk Wand Mixer Frother for Latte Coffee Hot Milk, Milk Frother for Coffee, Egg Beater, Hand Blender, Coffee Beater with Stand"/>
        <s v="Lava Charging Adapter Elements D3 2A Fast Charging Speed Usb Type C Data Cable, White"/>
        <s v="Kitchengenix's Mini Waffle Maker 4 Inch- 350 Watts: Stainless Steel Non-Stick Electric Iron Machine for Individual Belgian Waffles, Pan Cakes, Paninis or Other Snacks (Red)"/>
        <s v="Noise_Colorfit Smart Watch Charger 2 Pin USB Fast Charger Magnetic Charging Cable Adapter (Smart Watch Charger 2 pin)"/>
        <s v="Remote Control Compatible for Amazon Fire Tv Stick Remote Control [ 3rd Gen ](Not Compatible for Fire TV Edition Smart TV) from basesailor"/>
        <s v="Noise ColorFit Pro 4 Alpha Bluetooth Calling Smart Watch with 1.78 AMOLED Display, Tru Sync, 60hz Refresh Rate, instacharge, Gesture Control, Functional 360 Digital Crown (Jet Black)"/>
        <s v="AVNISH Tap Water Purifier Filter Faucet 6 Layer Carbon Activated Dust Chlorine Remover Water Softener for Drinking Cartridge Alkaline Taps for Kitchen Sink Bathroom Wash Basin (6-Layer Filtration)"/>
        <s v="Eopora PTC Ceramic Fast Heating Room Heater for Bedroom, 1500/1000 Watts Room Heater for Home, Electric Heater, Electric Fan Heater for Home Office Bedroom (White)"/>
        <s v="Oratech Coffee Frother electric, milk frother electric, coffee beater, cappuccino maker, Coffee Foamer, Mocktail Mixer, Coffee Foam Maker, coffee whisker electric, Froth Maker, coffee stirrers electric, coffee frothers, Coffee Blender, (6 Month Warranty) (Multicolour)"/>
        <s v="WZATCO Pixel | Portable LED Projector | Native 720p with Full HD 1080P Support | 2000 Lumens (200 ANSI) | 176&quot; Large Screen | Projector for Home and Outdoor | Compatible with TV Stick, PC, PS4"/>
        <s v="Technotech High Speed HDMI Cable 5 Meter V1.4 - Supports Full HD 1080p (Color May Vary)"/>
        <s v="Havells Bero Quartz Heater Black 800w 2 Heat Settings 2 Year Product Warranty"/>
        <s v="ZEBRONICS HAA2021 HDMI version 2.1 cable with 8K @ 60Hz, 4K @ 120Hz, eARC &amp; CEC support, 3D compatible, 2 meters length, 48Gbps max and Gold-plated connectors"/>
        <s v="Green Tales Heat Seal Mini Food Sealer-Impulse Machine for Sealing Plastic Bags Packaging"/>
        <s v="Hilton Quartz Heater 400/800-Watt ISI 2 Rods Multi Mode Heater Long Lasting Quick Heating Extremely Warm (Grey)"/>
        <s v="LOHAYA Voice Assistant Remote Compatible for Airtel Xstream Set-Top Box Remote Control with Netflix Function (Black) (Non - Voice)"/>
        <s v="Amazon Basics Wireless Mouse | 2.4 GHz Connection, 1600 DPI | Type - C Adapter | Upto 12 Months of Battery Life | Ambidextrous Design | Suitable for PC/Mac/Laptop"/>
        <s v="KLAM LCD Writing Tablet Screenwriting Toys Board Smart Digital E-Note Pad 8.5 Inch Light Weight Magic Slate for Drawing Playing Noting by Kids and Adults Best Birthday Gift Girls Boys, Multicolor"/>
        <s v="Homeistic Applience‚Ñ¢ Instant Electric Water Heater Faucet Tap For Kitchen And Bathroom Sink Digital Water Heating Tap with Shower Head ABS Body- Shock Proof (Pack Of 1. White)"/>
        <s v="Portable, Handy Compact Plug-in Portable Digital Electric Heater Fan Wall-Outlet Handy Air Warmer Blower Adjustable Timer Digital Display Heater for Home/Office/Camper (Black, 400 Watts)"/>
        <s v="!!HANEUL!!1000 Watt/2000-Watt Room Heater!! Fan Heater!!Pure White!!HN-2500!!Made in India!!Thermoset!!"/>
        <s v="Amazon Basics 2 Amp USB Wall Charger &amp; Micro USB Cable (White)"/>
        <s v="Personal Size Blender, Portable Blender, Battery Powered USB Blender, with Four Blades, Mini Blender Travel Bottle for Juice, Shakes, and Smoothies (Pink)"/>
        <s v="7SEVEN¬Æ Compatible for Tata Sky Remote Original Set Top¬†HD Box and Suitable for SD Tata Play setup Box Remote Control"/>
        <s v="White Feather Portable Heat Sealer Mini Sealing Machine for Food Storage Vacuum Bag, Chip, Plastic, Snack Bags, Package Home Closer Storage Tool (Multicolor) Random Colour"/>
        <s v="!!1000 Watt/2000-Watt Room Heater!! Fan Heater!!Pure White!!HN-2500!!Made in India!!"/>
        <s v="Melbon VM-905 2000-Watt Room Heater (ISI Certified, White Color) Ideal Electric Fan Heater for Small to Medium Room/Area (Plastic Body)"/>
        <s v="KNYUC MART Mini Electric Handy Room Heater Compact Plug-in, The Wall Outlet 400 Watts, Handy Air Warmer Blower Adjustable Timer Digital Display"/>
        <s v="WANBO X1 Pro (Upgraded) | Native 1080P Full HD | Android 9 | Projector for Home | LED Cinema | 350ANSI | 3900 lumens | WiFi Bluetooth | HDMI ARC | Dolby DTS | 4D Keystone Correction (Global Version)"/>
        <s v="Kitchenwell Multipurpose Portable Electronic Digital Weighing Scale Weight Machine | Weight Machine | 10 Kg"/>
        <s v="C (DEVICE) Lint Remover for Woolen Clothes, Electric Lint Remover, Best Lint Shaver for Clothes Pack of 1"/>
        <s v="Syncwire LTG to USB Cable for Fast Charging Compatible with Phone 5/ 5C/ 5S/ 6/ 6S/ 7/8/ X/XR/XS Max/ 11/12/ 13 Series and Pad Air/Mini, Pod &amp; Other Devices (1.1 Meter, White)"/>
        <s v="Lifelong LLQH925 Dyno Quartz Heater 2 Power settings Tip Over Cut-off Switch 800 Watt Silent operation Power Indicator 2 Rod Room Heater (1 Year Warranty, Grey)"/>
        <s v="Longway Blaze 2 Rod Quartz Room Heater (White, Gray, 800 watts)"/>
        <s v="VAPJA¬Æ Portable Mini Juicer Cup Blender USB Rechargeable with 4 Blades for Shakes and Smoothies Fruits Vegetables Juice Maker Grinder Mixer Strong Cutting Bottle Sports Travel Outdoors Gym (BOTTLE)"/>
        <s v="Khaitan ORFin Fan heater for Home and kitchen-K0 2215"/>
        <s v="NGI Store 2 Pieces Pet Hair Removers for Your Laundry Catcher Lint Remover for Washing Machine Lint Remover Reusable Portable Silica Gel Clothes Washer Dryer Floating Ball"/>
        <s v="Amazon Brand - Solimo 65W Fast Charging Braided Type C to C Data Cable | Suitable For All Supported Mobile Phones (1 Meter, Black)"/>
        <s v="REDTECH USB-C to Lightning Cable 3.3FT, [Apple MFi Certified] Lightning to Type C Fast Charging Cord Compatible with iPhone 14/13/13 pro/Max/12/11/X/XS/XR/8, Supports Power Delivery - White"/>
      </sharedItems>
    </cacheField>
    <cacheField name="category" numFmtId="0">
      <sharedItems/>
    </cacheField>
    <cacheField name="Computer category" numFmtId="0">
      <sharedItems count="9">
        <s v="Electronics"/>
        <s v="Home&amp;Kitchen"/>
        <s v="Computers&amp;Accessories"/>
        <s v="MusicalInstruments"/>
        <s v="Toys&amp;Games"/>
        <s v="OfficeProducts"/>
        <s v="HomeImprovement"/>
        <s v="Health&amp;PersonalCare"/>
        <s v="Car&amp;Motorbike"/>
      </sharedItems>
    </cacheField>
    <cacheField name="Accessories category" numFmtId="0">
      <sharedItems count="29">
        <s v="HomeTheater,TV&amp;Video"/>
        <s v="Headphones,Earbuds&amp;Accessories"/>
        <s v="Mobiles&amp;Accessories"/>
        <s v="Kitchen&amp;Dining"/>
        <s v="ExternalDevices&amp;DataStorage"/>
        <s v="Accessories"/>
        <s v="NetworkingDevices"/>
        <s v="Accessories&amp;Peripherals"/>
        <s v="Kitchen&amp;HomeAppliances"/>
        <s v="Cameras&amp;Photography"/>
        <s v="Components"/>
        <s v="WearableTechnology"/>
        <s v="Microphones"/>
        <s v="HomeAudio"/>
        <s v="Heating,Cooling&amp;AirQuality"/>
        <s v="GeneralPurposeBatteries&amp;BatteryChargers"/>
        <s v="Printers,Inks&amp;Accessories"/>
        <s v="PowerAccessories"/>
        <s v="Arts&amp;Crafts"/>
        <s v="CraftMaterials"/>
        <s v="OfficeElectronics"/>
        <s v="HomeStorage&amp;Organization"/>
        <s v="OfficePaperProducts"/>
        <s v="Electrical"/>
        <s v="HomeMedicalSupplies&amp;Equipment"/>
        <s v="Tablets"/>
        <s v="Monitors"/>
        <s v="CarAccessories"/>
        <s v="Laptops"/>
      </sharedItems>
    </cacheField>
    <cacheField name="Cable category" numFmtId="0">
      <sharedItems containsBlank="1" count="72">
        <s v="Accessories"/>
        <s v="Headphones"/>
        <s v="Smartphones&amp;BasicMobiles"/>
        <s v="KitchenTools"/>
        <s v="PenDrives"/>
        <s v="MemoryCards"/>
        <s v="NetworkAdapters"/>
        <s v="MobileAccessories"/>
        <s v="Cables&amp;Accessories"/>
        <s v="Repeaters&amp;Extenders"/>
        <s v="SmallKitchenAppliances"/>
        <s v="Routers"/>
        <s v="SecurityCameras"/>
        <s v="InternalSolidStateDrives"/>
        <s v="SmartWatches"/>
        <s v="ExternalHardDisks"/>
        <s v="Condenser"/>
        <s v="Speakers"/>
        <s v="Keyboards,Mice&amp;InputDevices"/>
        <s v="WaterHeaters&amp;Geysers"/>
        <s v="Vacuum,Cleaning&amp;Ironing"/>
        <s v="Televisions"/>
        <s v="ExternalSolidStateDrives"/>
        <s v="PCGamingPeripherals"/>
        <s v="DisposableBatteries"/>
        <s v="Fans"/>
        <s v="LaptopAccessories"/>
        <s v="RechargeableBatteries"/>
        <m/>
        <s v="Memory"/>
        <s v="TabletAccessories"/>
        <s v="Printers"/>
        <s v="HardDiskBags"/>
        <s v="SurgeProtectors"/>
        <s v="Audio&amp;VideoAccessories"/>
        <s v="RoomHeaters"/>
        <s v="WaterPurifiers&amp;Accessories"/>
        <s v="Drawing&amp;PaintingSupplies"/>
        <s v="UninterruptedPowerSupplies"/>
        <s v="Cases"/>
        <s v="Scrapbooking"/>
        <s v="USBGadgets"/>
        <s v="SewingMachines&amp;Accessories"/>
        <s v="Flashes"/>
        <s v="Calculators"/>
        <s v="DataCards&amp;Dongles"/>
        <s v="DrawingMaterials"/>
        <s v="Projectors"/>
        <s v="LaundryOrganization"/>
        <s v="PaintingMaterials"/>
        <s v="USBHubs"/>
        <s v="Paper"/>
        <s v="Inks,Toners&amp;Cartridges"/>
        <s v="ExternalMemoryCardReaders"/>
        <s v="SatelliteEquipment"/>
        <s v="HardDriveAccessories"/>
        <s v="Adapters"/>
        <s v="CordManagement"/>
        <s v="Coffee,Tea&amp;Espresso"/>
        <s v="AirPurifiers"/>
        <s v="Humidifiers"/>
        <s v="HealthMonitors"/>
        <s v="Parts&amp;Accessories"/>
        <s v="VideoCameras"/>
        <s v="AirConditioners"/>
        <s v="Adapters&amp;Multi-Outlets"/>
        <s v="InteriorAccessories"/>
        <s v="AVReceivers&amp;Amplifiers"/>
        <s v="Earpads"/>
        <s v="InternalHardDrives"/>
        <s v="TraditionalLaptops"/>
        <s v="MediaStreamingDevices"/>
      </sharedItems>
    </cacheField>
    <cacheField name="Cables" numFmtId="0">
      <sharedItems containsBlank="1" count="137">
        <s v="Cables"/>
        <s v="In-Ear"/>
        <s v="Smartphones"/>
        <s v="ManualChoppers&amp;Chippers"/>
        <m/>
        <s v="MicroSD"/>
        <s v="WirelessUSBAdapters"/>
        <s v="Chargers"/>
        <s v="BasicMobiles"/>
        <s v="Kettles&amp;HotWaterDispensers"/>
        <s v="On-Ear"/>
        <s v="BluetoothAdapters"/>
        <s v="DomeCameras"/>
        <s v="SecureDigitalCards"/>
        <s v="BluetoothSpeakers"/>
        <s v="Mice"/>
        <s v="Over-Ear"/>
        <s v="InductionCooktop"/>
        <s v="InstantWaterHeaters"/>
        <s v="Irons,Steamers&amp;Accessories"/>
        <s v="AutomobileAccessories"/>
        <s v="SmartTelevisions"/>
        <s v="DigitalKitchenScales"/>
        <s v="MixerGrinders"/>
        <s v="Stands"/>
        <s v="Batteries&amp;Chargers"/>
        <s v="SandwichMakers"/>
        <s v="ImmersionRods"/>
        <s v="Keyboards"/>
        <s v="Keyboard&amp;MouseSets"/>
        <s v="Gamepads"/>
        <s v="Vacuums&amp;FloorCare"/>
        <s v="OutdoorSpeakers"/>
        <s v="CeilingFans"/>
        <s v="CoolingPads"/>
        <s v="Tripods&amp;Monopods"/>
        <s v="Maintenance,Upkeep&amp;Repairs"/>
        <s v="Lapdesks"/>
        <s v="JuicerMixerGrinders"/>
        <s v="NotebookComputerStands"/>
        <s v="Cleaners"/>
        <s v="Bags&amp;Sleeves"/>
        <s v="PowerLANAdapters"/>
        <s v="Webcams&amp;VoIPEquipment"/>
        <s v="VacuumSealers"/>
        <s v="Adapters"/>
        <s v="FanHeaters"/>
        <s v="WaterFilters&amp;Purifiers"/>
        <s v="HandBlenders"/>
        <s v="GamingMice"/>
        <s v="StylusPens"/>
        <s v="ScreenProtectors"/>
        <s v="ColouringPens&amp;Markers"/>
        <s v="EggBoilers"/>
        <s v="HandMixers"/>
        <s v="Keyboard&amp;MiceAccessories"/>
        <s v="PCMicrophones"/>
        <s v="Tape"/>
        <s v="Photo&amp;VideoAccessories"/>
        <s v="StorageWaterHeaters"/>
        <s v="Headsets"/>
        <s v="Cables&amp;Adapters"/>
        <s v="Lamps"/>
        <s v="GraphicTablets"/>
        <s v="Rice&amp;PastaCookers"/>
        <s v="ElectricHeaters"/>
        <s v="Sewing&amp;EmbroideryMachines"/>
        <s v="WaterCartridges"/>
        <s v="ExhaustFans"/>
        <s v="Macro&amp;RinglightFlashes"/>
        <s v="Mills&amp;Grinders"/>
        <s v="InkjetPrinters"/>
        <s v="Scientific"/>
        <s v="Bags,Cases&amp;Sleeves"/>
        <s v="WaterPurifierAccessories"/>
        <s v="CameraPrivacyCovers"/>
        <s v="DrawingMedia"/>
        <s v="LaundryBaskets"/>
        <s v="LaptopChargers&amp;PowerSupplies"/>
        <s v="Paints"/>
        <s v="OvenToasterGrills"/>
        <s v="Stationery"/>
        <s v="Mounts"/>
        <s v="Pop-upToasters"/>
        <s v="CableConnectionProtectors"/>
        <s v="InkjetInkCartridges"/>
        <s v="Basic"/>
        <s v="MiniFoodProcessors&amp;Choppers"/>
        <s v="SatelliteReceivers"/>
        <s v="PCSpeakers"/>
        <s v="Caddies"/>
        <s v="PCHeadsets"/>
        <s v="MultimediaSpeakerSystems"/>
        <s v="PhotoStudio&amp;Lighting"/>
        <s v="D√©cor"/>
        <s v="PedestalFans"/>
        <s v="CoffeeMakerAccessories"/>
        <s v="Film"/>
        <s v="Cases&amp;Covers"/>
        <s v="GamingKeyboards"/>
        <s v="SmallApplianceParts&amp;Accessories"/>
        <s v="SoundbarSpeakers"/>
        <s v="USBtoUSBAdapters"/>
        <s v="Financial&amp;Business"/>
        <s v="MilkFrothers"/>
        <s v="TableFans"/>
        <s v="DripCoffeeMachines"/>
        <s v="HEPAAirPurifiers"/>
        <s v="RemoteControls"/>
        <s v="StandardTelevisions"/>
        <s v="DeepFatFryers"/>
        <s v="LaundryBags"/>
        <s v="EspressoMachines"/>
        <s v="WeighingScales"/>
        <s v="Juicers"/>
        <s v="FanParts&amp;Accessories"/>
        <s v="SpeakerAccessories"/>
        <s v="Split-SystemAirConditioners"/>
        <s v="IroningAccessories"/>
        <s v="TVMounts,Stands&amp;Turntables"/>
        <s v="TonerCartridges"/>
        <s v="HeatConvectors"/>
        <s v="InkjetInkRefills&amp;Kits"/>
        <s v="WaffleMakers&amp;Irons"/>
        <s v="AirPurifiers&amp;Ionizers"/>
        <s v="CoffeePresses"/>
        <s v="PressureWashers,Steam&amp;WindowCleaners"/>
        <s v="HalogenHeaters"/>
        <s v="3DGlasses"/>
        <s v="StovetopEspressoPots"/>
        <s v="YogurtMakers"/>
        <s v="StandMixers"/>
        <s v="CoffeeGrinders"/>
        <s v="Copy&amp;PrintingPaper"/>
        <s v="RotiMakers"/>
        <s v="TowerSpeakers"/>
        <s v="StreamingClients"/>
      </sharedItems>
    </cacheField>
    <cacheField name="USB category" numFmtId="0">
      <sharedItems containsBlank="1" count="57">
        <s v="HDMICables"/>
        <m/>
        <s v="Choppers"/>
        <s v="PowerBanks"/>
        <s v="USBCables"/>
        <s v="ElectricKettles"/>
        <s v="RCACables"/>
        <s v="Irons"/>
        <s v="Cradles"/>
        <s v="BatteryChargers"/>
        <s v="AutomobileChargers"/>
        <s v="Kettle&amp;ToasterSets"/>
        <s v="Vacuums"/>
        <s v="OpticalCables"/>
        <s v="Tabletop&amp;TravelTripods"/>
        <s v="ScreenProtectors"/>
        <s v="DVICables"/>
        <s v="CleaningKits"/>
        <s v="LaptopSleeves&amp;Slipcases"/>
        <s v="WallChargers"/>
        <s v="TripodLegs"/>
        <s v="Webcams"/>
        <s v="DustCovers"/>
        <s v="CompleteTripodUnits"/>
        <s v="Tripods"/>
        <s v="SelfieSticks"/>
        <s v="Flashes&amp;SelfieLights"/>
        <s v="OTGAdapters"/>
        <s v="WetGrinders"/>
        <s v="SpeakerCables"/>
        <s v="Cases"/>
        <s v="Pens"/>
        <s v="MousePads"/>
        <s v="DigitalScales"/>
        <s v="Notebooks,WritingPads&amp;Diaries"/>
        <s v="Shower&amp;WallMounts"/>
        <s v="EthernetCables"/>
        <s v="Pens,Pencils&amp;WritingSupplies"/>
        <s v="PhotoBackgroundAccessories"/>
        <s v="Pencils"/>
        <s v="MeasuringSpoons"/>
        <s v="LintShavers"/>
        <s v="BasicCases"/>
        <s v="StandMixerAccessories"/>
        <s v="AirFryers"/>
        <s v="DigitalBathroomScales"/>
        <s v="Mounts"/>
        <s v="Bedstand&amp;DeskMounts"/>
        <s v="SprayBottles"/>
        <s v="TVWall&amp;CeilingMounts"/>
        <s v="VacuumAccessories"/>
        <s v="ColdPressJuicers"/>
        <s v="HandlebarMounts"/>
        <s v="SATACables"/>
        <s v="ElectricGrinders"/>
        <s v="ColouredPaper"/>
        <s v="PhoneCharms"/>
      </sharedItems>
    </cacheField>
    <cacheField name="discounted_price" numFmtId="166">
      <sharedItems containsSemiMixedTypes="0" containsString="0" containsNumber="1" minValue="39" maxValue="77990"/>
    </cacheField>
    <cacheField name="actual_price" numFmtId="166">
      <sharedItems containsSemiMixedTypes="0" containsString="0" containsNumber="1" minValue="39" maxValue="139900"/>
    </cacheField>
    <cacheField name="Price range bucket" numFmtId="0">
      <sharedItems count="6">
        <s v="₹200–₹500"/>
        <s v="&gt; ₹500"/>
        <s v="&lt; ₹200"/>
        <s v="₹200-₹500" u="1"/>
        <s v="₹&gt;500" u="1"/>
        <s v="&lt;₹200" u="1"/>
      </sharedItems>
    </cacheField>
    <cacheField name="discount_percentage" numFmtId="10">
      <sharedItems containsSemiMixedTypes="0" containsString="0" containsNumber="1" minValue="0" maxValue="0.94"/>
    </cacheField>
    <cacheField name="if % Discount &gt;=50" numFmtId="1">
      <sharedItems containsSemiMixedTypes="0" containsString="0" containsNumber="1" containsInteger="1" minValue="0" maxValue="1"/>
    </cacheField>
    <cacheField name="countif" numFmtId="0">
      <sharedItems containsSemiMixedTypes="0" containsString="0" containsNumber="1" containsInteger="1" minValue="0" maxValue="0"/>
    </cacheField>
    <cacheField name="Level of discount" numFmtId="9">
      <sharedItems/>
    </cacheField>
    <cacheField name="rating" numFmtId="0">
      <sharedItems containsSemiMixedTypes="0" containsString="0" containsNumber="1" minValue="0" maxValue="5" count="26">
        <n v="4.4000000000000004"/>
        <n v="4.0999999999999996"/>
        <n v="4.3"/>
        <n v="4.5"/>
        <n v="3.8"/>
        <n v="4.2"/>
        <n v="3.9"/>
        <n v="4"/>
        <n v="3.7"/>
        <n v="3.5"/>
        <n v="4.8"/>
        <n v="3.6"/>
        <n v="4.5999999999999996"/>
        <n v="3.4"/>
        <n v="3.3"/>
        <n v="4.7"/>
        <n v="3.1"/>
        <n v="0"/>
        <n v="3"/>
        <n v="3.2"/>
        <n v="2.9"/>
        <n v="2.8"/>
        <n v="2.6"/>
        <n v="5"/>
        <n v="2.2999999999999998"/>
        <n v="2"/>
      </sharedItems>
    </cacheField>
    <cacheField name="rating_count" numFmtId="165">
      <sharedItems containsSemiMixedTypes="0" containsString="0" containsNumber="1" containsInteger="1" minValue="0" maxValue="426973"/>
    </cacheField>
    <cacheField name="If rating &lt;1000" numFmtId="165">
      <sharedItems containsSemiMixedTypes="0" containsString="0" containsNumber="1" containsInteger="1" minValue="0" maxValue="1"/>
    </cacheField>
    <cacheField name="Rating+Rating count" numFmtId="0">
      <sharedItems containsSemiMixedTypes="0" containsString="0" containsNumber="1" minValue="0.99199999999999999" maxValue="431.37299999999999"/>
    </cacheField>
    <cacheField name="Total potential revenue= Actual price x rating count" numFmtId="165">
      <sharedItems containsSemiMixedTypes="0" containsString="0" containsNumber="1" minValue="0" maxValue="3451882164"/>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529396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x v="0"/>
    <s v="Electronics|HomeTheater,TV&amp;Video|Accessories|Cables|HDMICables"/>
    <x v="0"/>
    <x v="0"/>
    <x v="0"/>
    <x v="0"/>
    <x v="0"/>
    <n v="219"/>
    <n v="700"/>
    <x v="0"/>
    <n v="0.69"/>
    <n v="1"/>
    <n v="0"/>
    <s v="0-10%"/>
    <x v="0"/>
    <n v="426973"/>
    <n v="0"/>
    <n v="431.37299999999999"/>
    <n v="2988811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
    <x v="1"/>
    <s v="Electronics|HomeTheater,TV&amp;Video|Accessories|Cables|HDMICables"/>
    <x v="0"/>
    <x v="0"/>
    <x v="0"/>
    <x v="0"/>
    <x v="0"/>
    <n v="309"/>
    <n v="475"/>
    <x v="0"/>
    <n v="0.35"/>
    <n v="0"/>
    <n v="0"/>
    <s v="0-10%"/>
    <x v="0"/>
    <n v="426973"/>
    <n v="0"/>
    <n v="431.37299999999999"/>
    <n v="202812175"/>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2"/>
    <x v="2"/>
    <s v="Electronics|HomeTheater,TV&amp;Video|Accessories|Cables|HDMICables"/>
    <x v="0"/>
    <x v="0"/>
    <x v="0"/>
    <x v="0"/>
    <x v="0"/>
    <n v="309"/>
    <n v="1400"/>
    <x v="0"/>
    <n v="0.78"/>
    <n v="1"/>
    <n v="0"/>
    <s v="0-10%"/>
    <x v="0"/>
    <n v="426973"/>
    <n v="0"/>
    <n v="431.37299999999999"/>
    <n v="59776220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3"/>
    <x v="3"/>
    <s v="Electronics|Headphones,Earbuds&amp;Accessories|Headphones|In-Ear"/>
    <x v="0"/>
    <x v="1"/>
    <x v="1"/>
    <x v="1"/>
    <x v="1"/>
    <n v="349"/>
    <n v="999"/>
    <x v="0"/>
    <n v="0.65"/>
    <n v="1"/>
    <n v="0"/>
    <s v="0-10%"/>
    <x v="1"/>
    <n v="363713"/>
    <n v="0"/>
    <n v="367.81300000000005"/>
    <n v="363349287"/>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4"/>
    <x v="4"/>
    <s v="Electronics|Headphones,Earbuds&amp;Accessories|Headphones|In-Ear"/>
    <x v="0"/>
    <x v="1"/>
    <x v="1"/>
    <x v="1"/>
    <x v="1"/>
    <n v="379"/>
    <n v="999"/>
    <x v="0"/>
    <n v="0.62"/>
    <n v="1"/>
    <n v="0"/>
    <s v="0-10%"/>
    <x v="1"/>
    <n v="363713"/>
    <n v="0"/>
    <n v="367.81300000000005"/>
    <n v="363349287"/>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5"/>
    <x v="5"/>
    <s v="Electronics|Headphones,Earbuds&amp;Accessories|Headphones|In-Ear"/>
    <x v="0"/>
    <x v="1"/>
    <x v="1"/>
    <x v="1"/>
    <x v="1"/>
    <n v="365"/>
    <n v="999"/>
    <x v="0"/>
    <n v="0.63"/>
    <n v="1"/>
    <n v="0"/>
    <s v="0-10%"/>
    <x v="1"/>
    <n v="363711"/>
    <n v="0"/>
    <n v="367.81100000000004"/>
    <n v="36334728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6"/>
    <x v="6"/>
    <s v="Electronics|Mobiles&amp;Accessories|Smartphones&amp;BasicMobiles|Smartphones"/>
    <x v="0"/>
    <x v="2"/>
    <x v="2"/>
    <x v="2"/>
    <x v="1"/>
    <n v="8499"/>
    <n v="10999"/>
    <x v="1"/>
    <n v="0.23"/>
    <n v="0"/>
    <n v="0"/>
    <s v="0-10%"/>
    <x v="1"/>
    <n v="313836"/>
    <n v="0"/>
    <n v="317.93600000000004"/>
    <n v="345188216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7"/>
    <x v="7"/>
    <s v="Electronics|Mobiles&amp;Accessories|Smartphones&amp;BasicMobiles|Smartphones"/>
    <x v="0"/>
    <x v="2"/>
    <x v="2"/>
    <x v="2"/>
    <x v="1"/>
    <n v="6499"/>
    <n v="8499"/>
    <x v="1"/>
    <n v="0.24"/>
    <n v="0"/>
    <n v="0"/>
    <s v="0-10%"/>
    <x v="1"/>
    <n v="313836"/>
    <n v="0"/>
    <n v="317.93600000000004"/>
    <n v="26672921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8"/>
    <x v="8"/>
    <s v="Electronics|Mobiles&amp;Accessories|Smartphones&amp;BasicMobiles|Smartphones"/>
    <x v="0"/>
    <x v="2"/>
    <x v="2"/>
    <x v="2"/>
    <x v="1"/>
    <n v="6499"/>
    <n v="7999"/>
    <x v="1"/>
    <n v="0.19"/>
    <n v="0"/>
    <n v="0"/>
    <s v="0-10%"/>
    <x v="1"/>
    <n v="313832"/>
    <n v="0"/>
    <n v="317.93200000000002"/>
    <n v="2510342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9"/>
    <x v="9"/>
    <s v="Electronics|Mobiles&amp;Accessories|Smartphones&amp;BasicMobiles|Smartphones"/>
    <x v="0"/>
    <x v="2"/>
    <x v="2"/>
    <x v="2"/>
    <x v="1"/>
    <n v="7499"/>
    <n v="9499"/>
    <x v="1"/>
    <n v="0.21"/>
    <n v="0"/>
    <n v="0"/>
    <s v="0-10%"/>
    <x v="1"/>
    <n v="313832"/>
    <n v="0"/>
    <n v="317.93200000000002"/>
    <n v="2981090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10"/>
    <x v="10"/>
    <s v="Electronics|Headphones,Earbuds&amp;Accessories|Headphones|In-Ear"/>
    <x v="0"/>
    <x v="1"/>
    <x v="1"/>
    <x v="1"/>
    <x v="1"/>
    <n v="699"/>
    <n v="999"/>
    <x v="1"/>
    <n v="0.3"/>
    <n v="0"/>
    <n v="0"/>
    <s v="0-10%"/>
    <x v="1"/>
    <n v="273189"/>
    <n v="0"/>
    <n v="277.28900000000004"/>
    <n v="272915811"/>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11"/>
    <x v="11"/>
    <s v="Home&amp;Kitchen|Kitchen&amp;Dining|KitchenTools|ManualChoppers&amp;Chippers|Choppers"/>
    <x v="1"/>
    <x v="3"/>
    <x v="3"/>
    <x v="3"/>
    <x v="2"/>
    <n v="199"/>
    <n v="495"/>
    <x v="2"/>
    <n v="0.6"/>
    <n v="1"/>
    <n v="0"/>
    <s v="0-10%"/>
    <x v="1"/>
    <n v="270563"/>
    <n v="0"/>
    <n v="274.66300000000001"/>
    <n v="133928685"/>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12"/>
    <x v="12"/>
    <s v="Computers&amp;Accessories|ExternalDevices&amp;DataStorage|PenDrives"/>
    <x v="2"/>
    <x v="4"/>
    <x v="4"/>
    <x v="4"/>
    <x v="1"/>
    <n v="289"/>
    <n v="650"/>
    <x v="0"/>
    <n v="0.56000000000000005"/>
    <n v="1"/>
    <n v="0"/>
    <s v="0-10%"/>
    <x v="2"/>
    <n v="253105"/>
    <n v="0"/>
    <n v="257.40499999999997"/>
    <n v="16451825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13"/>
    <x v="13"/>
    <s v="Electronics|Accessories|MemoryCards|MicroSD"/>
    <x v="0"/>
    <x v="5"/>
    <x v="5"/>
    <x v="5"/>
    <x v="1"/>
    <n v="939"/>
    <n v="1800"/>
    <x v="1"/>
    <n v="0.48"/>
    <n v="0"/>
    <n v="0"/>
    <s v="0-10%"/>
    <x v="3"/>
    <n v="205052"/>
    <n v="0"/>
    <n v="209.55199999999999"/>
    <n v="36909360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14"/>
    <x v="14"/>
    <s v="Electronics|Headphones,Earbuds&amp;Accessories|Headphones|In-Ear"/>
    <x v="0"/>
    <x v="1"/>
    <x v="1"/>
    <x v="1"/>
    <x v="1"/>
    <n v="599"/>
    <n v="999"/>
    <x v="1"/>
    <n v="0.4"/>
    <n v="0"/>
    <n v="0"/>
    <s v="0-10%"/>
    <x v="1"/>
    <n v="192590"/>
    <n v="0"/>
    <n v="196.69"/>
    <n v="19239741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15"/>
    <x v="15"/>
    <s v="Electronics|Headphones,Earbuds&amp;Accessories|Headphones|In-Ear"/>
    <x v="0"/>
    <x v="1"/>
    <x v="1"/>
    <x v="1"/>
    <x v="1"/>
    <n v="599"/>
    <n v="1299"/>
    <x v="1"/>
    <n v="0.54"/>
    <n v="1"/>
    <n v="0"/>
    <s v="0-10%"/>
    <x v="1"/>
    <n v="192589"/>
    <n v="0"/>
    <n v="196.68899999999999"/>
    <n v="25017311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16"/>
    <x v="16"/>
    <s v="Computers&amp;Accessories|ExternalDevices&amp;DataStorage|PenDrives"/>
    <x v="2"/>
    <x v="4"/>
    <x v="4"/>
    <x v="4"/>
    <x v="1"/>
    <n v="579"/>
    <n v="1400"/>
    <x v="1"/>
    <n v="0.59"/>
    <n v="1"/>
    <n v="0"/>
    <s v="0-10%"/>
    <x v="2"/>
    <n v="189104"/>
    <n v="0"/>
    <n v="193.40400000000002"/>
    <n v="26474560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17"/>
    <x v="17"/>
    <s v="Electronics|Headphones,Earbuds&amp;Accessories|Headphones|In-Ear"/>
    <x v="0"/>
    <x v="1"/>
    <x v="1"/>
    <x v="1"/>
    <x v="1"/>
    <n v="1299"/>
    <n v="2990"/>
    <x v="1"/>
    <n v="0.56999999999999995"/>
    <n v="1"/>
    <n v="0"/>
    <s v="0-10%"/>
    <x v="4"/>
    <n v="180998"/>
    <n v="0"/>
    <n v="184.798"/>
    <n v="54118402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18"/>
    <x v="18"/>
    <s v="Computers&amp;Accessories|NetworkingDevices|NetworkAdapters|WirelessUSBAdapters"/>
    <x v="2"/>
    <x v="6"/>
    <x v="6"/>
    <x v="6"/>
    <x v="1"/>
    <n v="749"/>
    <n v="1339"/>
    <x v="1"/>
    <n v="0.44"/>
    <n v="0"/>
    <n v="0"/>
    <s v="0-10%"/>
    <x v="5"/>
    <n v="179692"/>
    <n v="0"/>
    <n v="183.892"/>
    <n v="240607588"/>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9"/>
    <x v="19"/>
    <s v="Computers&amp;Accessories|NetworkingDevices|NetworkAdapters|WirelessUSBAdapters"/>
    <x v="2"/>
    <x v="6"/>
    <x v="6"/>
    <x v="6"/>
    <x v="1"/>
    <n v="499"/>
    <n v="999"/>
    <x v="0"/>
    <n v="0.5"/>
    <n v="1"/>
    <n v="0"/>
    <s v="0-10%"/>
    <x v="5"/>
    <n v="179691"/>
    <n v="0"/>
    <n v="183.89099999999999"/>
    <n v="17951130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20"/>
    <x v="20"/>
    <s v="Computers&amp;Accessories|NetworkingDevices|NetworkAdapters|WirelessUSBAdapters"/>
    <x v="2"/>
    <x v="6"/>
    <x v="6"/>
    <x v="6"/>
    <x v="1"/>
    <n v="649"/>
    <n v="1399"/>
    <x v="1"/>
    <n v="0.54"/>
    <n v="1"/>
    <n v="0"/>
    <s v="0-10%"/>
    <x v="5"/>
    <n v="179691"/>
    <n v="0"/>
    <n v="183.89099999999999"/>
    <n v="25138770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21"/>
    <x v="21"/>
    <s v="Electronics|Mobiles&amp;Accessories|MobileAccessories|Chargers|PowerBanks"/>
    <x v="0"/>
    <x v="2"/>
    <x v="7"/>
    <x v="7"/>
    <x v="3"/>
    <n v="2049"/>
    <n v="2199"/>
    <x v="1"/>
    <n v="7.0000000000000007E-2"/>
    <n v="0"/>
    <n v="0"/>
    <s v="0-10%"/>
    <x v="2"/>
    <n v="178912"/>
    <n v="0"/>
    <n v="183.21200000000002"/>
    <n v="393427488"/>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22"/>
    <x v="22"/>
    <s v="Electronics|Mobiles&amp;Accessories|MobileAccessories|Chargers|PowerBanks"/>
    <x v="0"/>
    <x v="2"/>
    <x v="7"/>
    <x v="7"/>
    <x v="3"/>
    <n v="1149"/>
    <n v="2199"/>
    <x v="1"/>
    <n v="0.48"/>
    <n v="0"/>
    <n v="0"/>
    <s v="0-10%"/>
    <x v="2"/>
    <n v="178912"/>
    <n v="0"/>
    <n v="183.21200000000002"/>
    <n v="39342748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23"/>
    <x v="23"/>
    <s v="Electronics|Mobiles&amp;Accessories|MobileAccessories|Chargers|PowerBanks"/>
    <x v="0"/>
    <x v="2"/>
    <x v="7"/>
    <x v="7"/>
    <x v="3"/>
    <n v="1149"/>
    <n v="2199"/>
    <x v="1"/>
    <n v="0.48"/>
    <n v="0"/>
    <n v="0"/>
    <s v="0-10%"/>
    <x v="2"/>
    <n v="178912"/>
    <n v="0"/>
    <n v="183.21200000000002"/>
    <n v="393427488"/>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24"/>
    <x v="24"/>
    <s v="Computers&amp;Accessories|Accessories&amp;Peripherals|Cables&amp;Accessories|Cables|USBCables"/>
    <x v="2"/>
    <x v="7"/>
    <x v="8"/>
    <x v="0"/>
    <x v="4"/>
    <n v="709"/>
    <n v="1999"/>
    <x v="1"/>
    <n v="0.65"/>
    <n v="1"/>
    <n v="0"/>
    <s v="0-10%"/>
    <x v="1"/>
    <n v="178817"/>
    <n v="0"/>
    <n v="182.917"/>
    <n v="357455183"/>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25"/>
    <x v="25"/>
    <s v="Electronics|Headphones,Earbuds&amp;Accessories|Headphones|In-Ear"/>
    <x v="0"/>
    <x v="1"/>
    <x v="1"/>
    <x v="1"/>
    <x v="1"/>
    <n v="599"/>
    <n v="1490"/>
    <x v="1"/>
    <n v="0.6"/>
    <n v="1"/>
    <n v="0"/>
    <s v="0-10%"/>
    <x v="1"/>
    <n v="161679"/>
    <n v="0"/>
    <n v="165.779"/>
    <n v="24090171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26"/>
    <x v="26"/>
    <s v="Electronics|Headphones,Earbuds&amp;Accessories|Headphones|In-Ear"/>
    <x v="0"/>
    <x v="1"/>
    <x v="1"/>
    <x v="1"/>
    <x v="1"/>
    <n v="455"/>
    <n v="1490"/>
    <x v="0"/>
    <n v="0.69"/>
    <n v="1"/>
    <n v="0"/>
    <s v="0-10%"/>
    <x v="1"/>
    <n v="161677"/>
    <n v="0"/>
    <n v="165.77699999999999"/>
    <n v="24089873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27"/>
    <x v="27"/>
    <s v="Computers&amp;Accessories|NetworkingDevices|Repeaters&amp;Extenders"/>
    <x v="2"/>
    <x v="6"/>
    <x v="9"/>
    <x v="4"/>
    <x v="1"/>
    <n v="1469"/>
    <n v="2499"/>
    <x v="1"/>
    <n v="0.41"/>
    <n v="0"/>
    <n v="0"/>
    <s v="0-10%"/>
    <x v="5"/>
    <n v="156638"/>
    <n v="0"/>
    <n v="160.83799999999999"/>
    <n v="39143836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28"/>
    <x v="28"/>
    <s v="Electronics|Headphones,Earbuds&amp;Accessories|Headphones|In-Ear"/>
    <x v="0"/>
    <x v="1"/>
    <x v="1"/>
    <x v="1"/>
    <x v="1"/>
    <n v="1399"/>
    <n v="3990"/>
    <x v="1"/>
    <n v="0.65"/>
    <n v="1"/>
    <n v="0"/>
    <s v="0-10%"/>
    <x v="1"/>
    <n v="141841"/>
    <n v="0"/>
    <n v="145.941"/>
    <n v="56594559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29"/>
    <x v="29"/>
    <s v="Electronics|Accessories|MemoryCards|MicroSD"/>
    <x v="0"/>
    <x v="5"/>
    <x v="5"/>
    <x v="5"/>
    <x v="1"/>
    <n v="1149"/>
    <n v="3999"/>
    <x v="1"/>
    <n v="0.71"/>
    <n v="1"/>
    <n v="0"/>
    <s v="0-10%"/>
    <x v="2"/>
    <n v="140036"/>
    <n v="0"/>
    <n v="144.33600000000001"/>
    <n v="5600039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0"/>
    <x v="30"/>
    <s v="Electronics|Accessories|MemoryCards|MicroSD"/>
    <x v="0"/>
    <x v="5"/>
    <x v="5"/>
    <x v="5"/>
    <x v="1"/>
    <n v="599"/>
    <n v="1899"/>
    <x v="1"/>
    <n v="0.68"/>
    <n v="1"/>
    <n v="0"/>
    <s v="0-10%"/>
    <x v="2"/>
    <n v="140036"/>
    <n v="0"/>
    <n v="144.33600000000001"/>
    <n v="2659283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31"/>
    <x v="31"/>
    <s v="Electronics|Headphones,Earbuds&amp;Accessories|Headphones|In-Ear"/>
    <x v="0"/>
    <x v="1"/>
    <x v="1"/>
    <x v="1"/>
    <x v="1"/>
    <n v="1499"/>
    <n v="4490"/>
    <x v="1"/>
    <n v="0.67"/>
    <n v="1"/>
    <n v="0"/>
    <s v="0-10%"/>
    <x v="6"/>
    <n v="136954"/>
    <n v="0"/>
    <n v="140.85400000000001"/>
    <n v="61492346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32"/>
    <x v="32"/>
    <s v="Electronics|Mobiles&amp;Accessories|Smartphones&amp;BasicMobiles|BasicMobiles"/>
    <x v="0"/>
    <x v="2"/>
    <x v="2"/>
    <x v="8"/>
    <x v="1"/>
    <n v="1299"/>
    <n v="1599"/>
    <x v="1"/>
    <n v="0.19"/>
    <n v="0"/>
    <n v="0"/>
    <s v="0-10%"/>
    <x v="7"/>
    <n v="128311"/>
    <n v="0"/>
    <n v="132.31100000000001"/>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3"/>
    <x v="33"/>
    <s v="Electronics|Mobiles&amp;Accessories|Smartphones&amp;BasicMobiles|BasicMobiles"/>
    <x v="0"/>
    <x v="2"/>
    <x v="2"/>
    <x v="8"/>
    <x v="1"/>
    <n v="1299"/>
    <n v="1599"/>
    <x v="1"/>
    <n v="0.19"/>
    <n v="0"/>
    <n v="0"/>
    <s v="0-10%"/>
    <x v="7"/>
    <n v="128311"/>
    <n v="0"/>
    <n v="132.31100000000001"/>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34"/>
    <x v="34"/>
    <s v="Electronics|Mobiles&amp;Accessories|Smartphones&amp;BasicMobiles|BasicMobiles"/>
    <x v="0"/>
    <x v="2"/>
    <x v="2"/>
    <x v="8"/>
    <x v="1"/>
    <n v="1324"/>
    <n v="1699"/>
    <x v="1"/>
    <n v="0.22"/>
    <n v="0"/>
    <n v="0"/>
    <s v="0-10%"/>
    <x v="7"/>
    <n v="128311"/>
    <n v="0"/>
    <n v="132.31100000000001"/>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35"/>
    <x v="35"/>
    <s v="Electronics|Mobiles&amp;Accessories|Smartphones&amp;BasicMobiles|BasicMobiles"/>
    <x v="0"/>
    <x v="2"/>
    <x v="2"/>
    <x v="8"/>
    <x v="1"/>
    <n v="1324"/>
    <n v="1699"/>
    <x v="1"/>
    <n v="0.22"/>
    <n v="0"/>
    <n v="0"/>
    <s v="0-10%"/>
    <x v="7"/>
    <n v="128311"/>
    <n v="0"/>
    <n v="132.31100000000001"/>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36"/>
    <x v="36"/>
    <s v="Home&amp;Kitchen|Kitchen&amp;HomeAppliances|SmallKitchenAppliances|Kettles&amp;HotWaterDispensers|ElectricKettles"/>
    <x v="1"/>
    <x v="8"/>
    <x v="10"/>
    <x v="9"/>
    <x v="5"/>
    <n v="649"/>
    <n v="1245"/>
    <x v="1"/>
    <n v="0.48"/>
    <n v="0"/>
    <n v="0"/>
    <s v="0-10%"/>
    <x v="6"/>
    <n v="123365"/>
    <n v="0"/>
    <n v="127.265"/>
    <n v="15358942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37"/>
    <x v="37"/>
    <s v="Computers&amp;Accessories|NetworkingDevices|Routers"/>
    <x v="2"/>
    <x v="6"/>
    <x v="11"/>
    <x v="4"/>
    <x v="1"/>
    <n v="1149"/>
    <n v="1699"/>
    <x v="1"/>
    <n v="0.32"/>
    <n v="0"/>
    <n v="0"/>
    <s v="0-10%"/>
    <x v="5"/>
    <n v="122478"/>
    <n v="0"/>
    <n v="126.678"/>
    <n v="2080901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38"/>
    <x v="38"/>
    <s v="Electronics|Headphones,Earbuds&amp;Accessories|Headphones|In-Ear"/>
    <x v="0"/>
    <x v="1"/>
    <x v="1"/>
    <x v="1"/>
    <x v="1"/>
    <n v="429"/>
    <n v="599"/>
    <x v="0"/>
    <n v="0.28000000000000003"/>
    <n v="0"/>
    <n v="0"/>
    <s v="0-10%"/>
    <x v="1"/>
    <n v="119466"/>
    <n v="0"/>
    <n v="123.56599999999999"/>
    <n v="71560134"/>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39"/>
    <x v="39"/>
    <s v="Electronics|Headphones,Earbuds&amp;Accessories|Headphones|In-Ear"/>
    <x v="0"/>
    <x v="1"/>
    <x v="1"/>
    <x v="1"/>
    <x v="1"/>
    <n v="1499"/>
    <n v="3990"/>
    <x v="1"/>
    <n v="0.62"/>
    <n v="1"/>
    <n v="0"/>
    <s v="0-10%"/>
    <x v="1"/>
    <n v="109864"/>
    <n v="0"/>
    <n v="113.964"/>
    <n v="43835736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40"/>
    <x v="40"/>
    <s v="Computers&amp;Accessories|Accessories&amp;Peripherals|Cables&amp;Accessories|Cables|USBCables"/>
    <x v="2"/>
    <x v="7"/>
    <x v="8"/>
    <x v="0"/>
    <x v="4"/>
    <n v="209"/>
    <n v="695"/>
    <x v="0"/>
    <n v="0.7"/>
    <n v="1"/>
    <n v="0"/>
    <s v="0-10%"/>
    <x v="3"/>
    <n v="107687"/>
    <n v="0"/>
    <n v="112.187"/>
    <n v="7484246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s v="Electronics|Headphones,Earbuds&amp;Accessories|Headphones|On-Ear"/>
    <x v="0"/>
    <x v="1"/>
    <x v="1"/>
    <x v="10"/>
    <x v="1"/>
    <n v="1220"/>
    <n v="3990"/>
    <x v="1"/>
    <n v="0.69"/>
    <n v="1"/>
    <n v="0"/>
    <s v="0-10%"/>
    <x v="1"/>
    <n v="107151"/>
    <n v="0"/>
    <n v="111.25099999999999"/>
    <n v="42753249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42"/>
    <x v="42"/>
    <s v="Electronics|Headphones,Earbuds&amp;Accessories|Headphones|In-Ear"/>
    <x v="0"/>
    <x v="1"/>
    <x v="1"/>
    <x v="1"/>
    <x v="1"/>
    <n v="899"/>
    <n v="4499"/>
    <x v="1"/>
    <n v="0.8"/>
    <n v="1"/>
    <n v="0"/>
    <s v="0-10%"/>
    <x v="4"/>
    <n v="103052"/>
    <n v="0"/>
    <n v="106.852"/>
    <n v="463630948"/>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43"/>
    <x v="43"/>
    <s v="Electronics|Headphones,Earbuds&amp;Accessories|Headphones|In-Ear"/>
    <x v="0"/>
    <x v="1"/>
    <x v="1"/>
    <x v="1"/>
    <x v="1"/>
    <n v="1490"/>
    <n v="1990"/>
    <x v="1"/>
    <n v="0.25"/>
    <n v="0"/>
    <n v="0"/>
    <s v="0-10%"/>
    <x v="1"/>
    <n v="98250"/>
    <n v="0"/>
    <n v="102.35"/>
    <n v="19551750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44"/>
    <x v="44"/>
    <s v="Electronics|Headphones,Earbuds&amp;Accessories|Headphones|On-Ear"/>
    <x v="0"/>
    <x v="1"/>
    <x v="1"/>
    <x v="10"/>
    <x v="1"/>
    <n v="1399"/>
    <n v="2990"/>
    <x v="1"/>
    <n v="0.53"/>
    <n v="1"/>
    <n v="0"/>
    <s v="0-10%"/>
    <x v="1"/>
    <n v="97175"/>
    <n v="0"/>
    <n v="101.27499999999999"/>
    <n v="29055325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45"/>
    <x v="45"/>
    <s v="Computers&amp;Accessories|NetworkingDevices|NetworkAdapters|BluetoothAdapters"/>
    <x v="2"/>
    <x v="6"/>
    <x v="6"/>
    <x v="11"/>
    <x v="1"/>
    <n v="599"/>
    <n v="899"/>
    <x v="1"/>
    <n v="0.33"/>
    <n v="0"/>
    <n v="0"/>
    <s v="0-10%"/>
    <x v="2"/>
    <n v="95116"/>
    <n v="0"/>
    <n v="99.415999999999997"/>
    <n v="85509284"/>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46"/>
    <x v="46"/>
    <s v="Computers&amp;Accessories|Accessories&amp;Peripherals|Cables&amp;Accessories|Cables|USBCables"/>
    <x v="2"/>
    <x v="7"/>
    <x v="8"/>
    <x v="0"/>
    <x v="4"/>
    <n v="329"/>
    <n v="699"/>
    <x v="0"/>
    <n v="0.53"/>
    <n v="1"/>
    <n v="0"/>
    <s v="0-10%"/>
    <x v="5"/>
    <n v="94364"/>
    <n v="0"/>
    <n v="98.564000000000007"/>
    <n v="65960436"/>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x v="47"/>
    <x v="47"/>
    <s v="Computers&amp;Accessories|Accessories&amp;Peripherals|Cables&amp;Accessories|Cables|USBCables"/>
    <x v="2"/>
    <x v="7"/>
    <x v="8"/>
    <x v="0"/>
    <x v="4"/>
    <n v="299"/>
    <n v="799"/>
    <x v="0"/>
    <n v="0.63"/>
    <n v="1"/>
    <n v="0"/>
    <s v="0-10%"/>
    <x v="5"/>
    <n v="94364"/>
    <n v="0"/>
    <n v="98.564000000000007"/>
    <n v="75396836"/>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x v="48"/>
    <x v="48"/>
    <s v="Computers&amp;Accessories|Accessories&amp;Peripherals|Cables&amp;Accessories|Cables|USBCables"/>
    <x v="2"/>
    <x v="7"/>
    <x v="8"/>
    <x v="0"/>
    <x v="4"/>
    <n v="299"/>
    <n v="699"/>
    <x v="0"/>
    <n v="0.56999999999999995"/>
    <n v="1"/>
    <n v="0"/>
    <s v="0-10%"/>
    <x v="5"/>
    <n v="94363"/>
    <n v="0"/>
    <n v="98.563000000000002"/>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49"/>
    <x v="49"/>
    <s v="Computers&amp;Accessories|Accessories&amp;Peripherals|Cables&amp;Accessories|Cables|USBCables"/>
    <x v="2"/>
    <x v="7"/>
    <x v="8"/>
    <x v="0"/>
    <x v="4"/>
    <n v="299"/>
    <n v="799"/>
    <x v="0"/>
    <n v="0.63"/>
    <n v="1"/>
    <n v="0"/>
    <s v="0-10%"/>
    <x v="5"/>
    <n v="94363"/>
    <n v="0"/>
    <n v="98.563000000000002"/>
    <n v="75396037"/>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50"/>
    <x v="50"/>
    <s v="Electronics|Cameras&amp;Photography|SecurityCameras|DomeCameras"/>
    <x v="0"/>
    <x v="9"/>
    <x v="12"/>
    <x v="12"/>
    <x v="1"/>
    <n v="2499"/>
    <n v="3299"/>
    <x v="1"/>
    <n v="0.24"/>
    <n v="0"/>
    <n v="0"/>
    <s v="0-10%"/>
    <x v="5"/>
    <n v="93112"/>
    <n v="0"/>
    <n v="97.311999999999998"/>
    <n v="30717648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51"/>
    <x v="51"/>
    <s v="Electronics|Headphones,Earbuds&amp;Accessories|Headphones|In-Ear"/>
    <x v="0"/>
    <x v="1"/>
    <x v="1"/>
    <x v="1"/>
    <x v="1"/>
    <n v="499"/>
    <n v="999"/>
    <x v="0"/>
    <n v="0.5"/>
    <n v="1"/>
    <n v="0"/>
    <s v="0-10%"/>
    <x v="6"/>
    <n v="92995"/>
    <n v="0"/>
    <n v="96.89500000000001"/>
    <n v="929020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2"/>
    <x v="52"/>
    <s v="Computers&amp;Accessories|Components|InternalSolidStateDrives"/>
    <x v="2"/>
    <x v="10"/>
    <x v="13"/>
    <x v="4"/>
    <x v="1"/>
    <n v="1815"/>
    <n v="3100"/>
    <x v="1"/>
    <n v="0.41"/>
    <n v="0"/>
    <n v="0"/>
    <s v="0-10%"/>
    <x v="3"/>
    <n v="92925"/>
    <n v="0"/>
    <n v="97.424999999999997"/>
    <n v="28806750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53"/>
    <x v="53"/>
    <s v="Computers&amp;Accessories|Accessories&amp;Peripherals|Cables&amp;Accessories|Cables|USBCables"/>
    <x v="2"/>
    <x v="7"/>
    <x v="8"/>
    <x v="0"/>
    <x v="4"/>
    <n v="199"/>
    <n v="395"/>
    <x v="2"/>
    <n v="0.5"/>
    <n v="1"/>
    <n v="0"/>
    <s v="0-10%"/>
    <x v="5"/>
    <n v="92595"/>
    <n v="0"/>
    <n v="96.795000000000002"/>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4"/>
    <x v="54"/>
    <s v="Computers&amp;Accessories|Accessories&amp;Peripherals|Cables&amp;Accessories|Cables|USBCables"/>
    <x v="2"/>
    <x v="7"/>
    <x v="8"/>
    <x v="0"/>
    <x v="4"/>
    <n v="179"/>
    <n v="500"/>
    <x v="2"/>
    <n v="0.64"/>
    <n v="1"/>
    <n v="0"/>
    <s v="0-10%"/>
    <x v="5"/>
    <n v="92595"/>
    <n v="0"/>
    <n v="96.795000000000002"/>
    <n v="462975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5"/>
    <x v="55"/>
    <s v="Electronics|WearableTechnology|SmartWatches"/>
    <x v="0"/>
    <x v="11"/>
    <x v="14"/>
    <x v="4"/>
    <x v="1"/>
    <n v="1499"/>
    <n v="4999"/>
    <x v="1"/>
    <n v="0.7"/>
    <n v="1"/>
    <n v="0"/>
    <s v="0-10%"/>
    <x v="7"/>
    <n v="92588"/>
    <n v="0"/>
    <n v="96.587999999999994"/>
    <n v="46284741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56"/>
    <x v="56"/>
    <s v="Electronics|WearableTechnology|SmartWatches"/>
    <x v="0"/>
    <x v="11"/>
    <x v="14"/>
    <x v="4"/>
    <x v="1"/>
    <n v="1499"/>
    <n v="4999"/>
    <x v="1"/>
    <n v="0.7"/>
    <n v="1"/>
    <n v="0"/>
    <s v="0-10%"/>
    <x v="7"/>
    <n v="92588"/>
    <n v="0"/>
    <n v="96.587999999999994"/>
    <n v="46284741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57"/>
    <x v="57"/>
    <s v="Electronics|Headphones,Earbuds&amp;Accessories|Headphones|In-Ear"/>
    <x v="0"/>
    <x v="1"/>
    <x v="1"/>
    <x v="1"/>
    <x v="1"/>
    <n v="449"/>
    <n v="1290"/>
    <x v="0"/>
    <n v="0.65"/>
    <n v="1"/>
    <n v="0"/>
    <s v="0-10%"/>
    <x v="1"/>
    <n v="91770"/>
    <n v="0"/>
    <n v="95.86999999999999"/>
    <n v="11838330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58"/>
    <x v="58"/>
    <s v="Electronics|Headphones,Earbuds&amp;Accessories|Headphones|On-Ear"/>
    <x v="0"/>
    <x v="1"/>
    <x v="1"/>
    <x v="10"/>
    <x v="1"/>
    <n v="849"/>
    <n v="2490"/>
    <x v="1"/>
    <n v="0.66"/>
    <n v="1"/>
    <n v="0"/>
    <s v="0-10%"/>
    <x v="5"/>
    <n v="91188"/>
    <n v="0"/>
    <n v="95.388000000000005"/>
    <n v="22705812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59"/>
    <x v="59"/>
    <s v="Electronics|Headphones,Earbuds&amp;Accessories|Headphones|In-Ear"/>
    <x v="0"/>
    <x v="1"/>
    <x v="1"/>
    <x v="1"/>
    <x v="1"/>
    <n v="1499"/>
    <n v="2999"/>
    <x v="1"/>
    <n v="0.5"/>
    <n v="1"/>
    <n v="0"/>
    <s v="0-10%"/>
    <x v="8"/>
    <n v="87798"/>
    <n v="0"/>
    <n v="91.498000000000005"/>
    <n v="263306202"/>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0"/>
    <x v="60"/>
    <s v="Electronics|Headphones,Earbuds&amp;Accessories|Headphones|In-Ear"/>
    <x v="0"/>
    <x v="1"/>
    <x v="1"/>
    <x v="1"/>
    <x v="1"/>
    <n v="599"/>
    <n v="1800"/>
    <x v="1"/>
    <n v="0.67"/>
    <n v="1"/>
    <n v="0"/>
    <s v="0-10%"/>
    <x v="9"/>
    <n v="83996"/>
    <n v="0"/>
    <n v="87.495999999999995"/>
    <n v="15119280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61"/>
    <x v="61"/>
    <s v="Computers&amp;Accessories|ExternalDevices&amp;DataStorage|PenDrives"/>
    <x v="2"/>
    <x v="4"/>
    <x v="4"/>
    <x v="4"/>
    <x v="1"/>
    <n v="729"/>
    <n v="1650"/>
    <x v="1"/>
    <n v="0.56000000000000005"/>
    <n v="1"/>
    <n v="0"/>
    <s v="0-10%"/>
    <x v="2"/>
    <n v="82356"/>
    <n v="0"/>
    <n v="86.655999999999992"/>
    <n v="13588740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2"/>
    <x v="62"/>
    <s v="Electronics|Headphones,Earbuds&amp;Accessories|Headphones|In-Ear"/>
    <x v="0"/>
    <x v="1"/>
    <x v="1"/>
    <x v="1"/>
    <x v="1"/>
    <n v="329"/>
    <n v="999"/>
    <x v="0"/>
    <n v="0.67"/>
    <n v="1"/>
    <n v="0"/>
    <s v="0-10%"/>
    <x v="6"/>
    <n v="77027"/>
    <n v="0"/>
    <n v="80.927000000000007"/>
    <n v="7694997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63"/>
    <x v="63"/>
    <s v="Electronics|Headphones,Earbuds&amp;Accessories|Headphones|In-Ear"/>
    <x v="0"/>
    <x v="1"/>
    <x v="1"/>
    <x v="1"/>
    <x v="1"/>
    <n v="399"/>
    <n v="1290"/>
    <x v="0"/>
    <n v="0.69"/>
    <n v="1"/>
    <n v="0"/>
    <s v="0-10%"/>
    <x v="5"/>
    <n v="76042"/>
    <n v="0"/>
    <n v="80.242000000000004"/>
    <n v="9809418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64"/>
    <x v="64"/>
    <s v="Computers&amp;Accessories|Accessories&amp;Peripherals|Cables&amp;Accessories|Cables|USBCables"/>
    <x v="2"/>
    <x v="7"/>
    <x v="8"/>
    <x v="0"/>
    <x v="4"/>
    <n v="299"/>
    <n v="800"/>
    <x v="0"/>
    <n v="0.63"/>
    <n v="1"/>
    <n v="0"/>
    <s v="0-10%"/>
    <x v="3"/>
    <n v="74977"/>
    <n v="0"/>
    <n v="79.477000000000004"/>
    <n v="599816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65"/>
    <x v="65"/>
    <s v="Computers&amp;Accessories|Accessories&amp;Peripherals|Cables&amp;Accessories|Cables|USBCables"/>
    <x v="2"/>
    <x v="7"/>
    <x v="8"/>
    <x v="0"/>
    <x v="4"/>
    <n v="199"/>
    <n v="750"/>
    <x v="2"/>
    <n v="0.73"/>
    <n v="1"/>
    <n v="0"/>
    <s v="0-10%"/>
    <x v="3"/>
    <n v="74976"/>
    <n v="0"/>
    <n v="79.475999999999999"/>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66"/>
    <x v="66"/>
    <s v="Computers&amp;Accessories|ExternalDevices&amp;DataStorage|ExternalHardDisks"/>
    <x v="2"/>
    <x v="4"/>
    <x v="15"/>
    <x v="4"/>
    <x v="1"/>
    <n v="5599"/>
    <n v="7350"/>
    <x v="1"/>
    <n v="0.24"/>
    <n v="0"/>
    <n v="0"/>
    <s v="0-10%"/>
    <x v="0"/>
    <n v="73005"/>
    <n v="0"/>
    <n v="77.405000000000001"/>
    <n v="53658675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67"/>
    <x v="67"/>
    <s v="Electronics|Headphones,Earbuds&amp;Accessories|Headphones|In-Ear"/>
    <x v="0"/>
    <x v="1"/>
    <x v="1"/>
    <x v="1"/>
    <x v="1"/>
    <n v="1679"/>
    <n v="1999"/>
    <x v="1"/>
    <n v="0.16"/>
    <n v="0"/>
    <n v="0"/>
    <s v="0-10%"/>
    <x v="1"/>
    <n v="72563"/>
    <n v="0"/>
    <n v="76.662999999999997"/>
    <n v="14505343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68"/>
    <x v="68"/>
    <s v="Electronics|WearableTechnology|SmartWatches"/>
    <x v="0"/>
    <x v="11"/>
    <x v="14"/>
    <x v="4"/>
    <x v="1"/>
    <n v="2299"/>
    <n v="7990"/>
    <x v="1"/>
    <n v="0.71"/>
    <n v="1"/>
    <n v="0"/>
    <s v="0-10%"/>
    <x v="5"/>
    <n v="69622"/>
    <n v="0"/>
    <n v="73.822000000000003"/>
    <n v="55627978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69"/>
    <x v="69"/>
    <s v="Electronics|Accessories|MemoryCards|SecureDigitalCards"/>
    <x v="0"/>
    <x v="5"/>
    <x v="5"/>
    <x v="13"/>
    <x v="1"/>
    <n v="449"/>
    <n v="800"/>
    <x v="0"/>
    <n v="0.44"/>
    <n v="0"/>
    <n v="0"/>
    <s v="0-10%"/>
    <x v="0"/>
    <n v="69585"/>
    <n v="0"/>
    <n v="73.984999999999999"/>
    <n v="5566800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70"/>
    <x v="70"/>
    <s v="Electronics|HomeTheater,TV&amp;Video|Accessories|Cables|RCACables"/>
    <x v="0"/>
    <x v="0"/>
    <x v="0"/>
    <x v="0"/>
    <x v="6"/>
    <n v="489"/>
    <n v="1200"/>
    <x v="0"/>
    <n v="0.59"/>
    <n v="1"/>
    <n v="0"/>
    <s v="0-10%"/>
    <x v="0"/>
    <n v="69538"/>
    <n v="0"/>
    <n v="73.938000000000002"/>
    <n v="8344560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71"/>
    <x v="71"/>
    <s v="MusicalInstruments|Microphones|Condenser"/>
    <x v="3"/>
    <x v="12"/>
    <x v="16"/>
    <x v="4"/>
    <x v="1"/>
    <n v="798"/>
    <n v="1995"/>
    <x v="1"/>
    <n v="0.6"/>
    <n v="1"/>
    <n v="0"/>
    <s v="0-10%"/>
    <x v="7"/>
    <n v="68664"/>
    <n v="0"/>
    <n v="72.664000000000001"/>
    <n v="13698468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72"/>
    <x v="72"/>
    <s v="Computers&amp;Accessories|NetworkingDevices|Routers"/>
    <x v="2"/>
    <x v="6"/>
    <x v="11"/>
    <x v="4"/>
    <x v="1"/>
    <n v="1529"/>
    <n v="2399"/>
    <x v="1"/>
    <n v="0.36"/>
    <n v="0"/>
    <n v="0"/>
    <s v="0-10%"/>
    <x v="2"/>
    <n v="68409"/>
    <n v="0"/>
    <n v="72.709000000000003"/>
    <n v="164113191"/>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73"/>
    <x v="73"/>
    <s v="Electronics|WearableTechnology|SmartWatches"/>
    <x v="0"/>
    <x v="11"/>
    <x v="14"/>
    <x v="4"/>
    <x v="1"/>
    <n v="1599"/>
    <n v="4999"/>
    <x v="1"/>
    <n v="0.68"/>
    <n v="1"/>
    <n v="0"/>
    <s v="0-10%"/>
    <x v="7"/>
    <n v="67951"/>
    <n v="0"/>
    <n v="71.950999999999993"/>
    <n v="339687049"/>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x v="74"/>
    <x v="74"/>
    <s v="Electronics|Accessories|MemoryCards|MicroSD"/>
    <x v="0"/>
    <x v="5"/>
    <x v="5"/>
    <x v="5"/>
    <x v="1"/>
    <n v="569"/>
    <n v="1000"/>
    <x v="1"/>
    <n v="0.43"/>
    <n v="0"/>
    <n v="0"/>
    <s v="0-10%"/>
    <x v="0"/>
    <n v="67262"/>
    <n v="0"/>
    <n v="71.662000000000006"/>
    <n v="67262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x v="75"/>
    <x v="75"/>
    <s v="Electronics|Accessories|MemoryCards|MicroSD"/>
    <x v="0"/>
    <x v="5"/>
    <x v="5"/>
    <x v="5"/>
    <x v="1"/>
    <n v="1989"/>
    <n v="3500"/>
    <x v="1"/>
    <n v="0.43"/>
    <n v="0"/>
    <n v="0"/>
    <s v="0-10%"/>
    <x v="0"/>
    <n v="67260"/>
    <n v="0"/>
    <n v="71.660000000000011"/>
    <n v="23541000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76"/>
    <x v="76"/>
    <s v="Electronics|Accessories|MemoryCards|MicroSD"/>
    <x v="0"/>
    <x v="5"/>
    <x v="5"/>
    <x v="5"/>
    <x v="1"/>
    <n v="649"/>
    <n v="2400"/>
    <x v="1"/>
    <n v="0.73"/>
    <n v="1"/>
    <n v="0"/>
    <s v="0-10%"/>
    <x v="0"/>
    <n v="67260"/>
    <n v="0"/>
    <n v="71.660000000000011"/>
    <n v="16142400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77"/>
    <x v="77"/>
    <s v="Electronics|Accessories|MemoryCards|MicroSD"/>
    <x v="0"/>
    <x v="5"/>
    <x v="5"/>
    <x v="5"/>
    <x v="1"/>
    <n v="959"/>
    <n v="1800"/>
    <x v="1"/>
    <n v="0.47"/>
    <n v="0"/>
    <n v="0"/>
    <s v="0-10%"/>
    <x v="0"/>
    <n v="67259"/>
    <n v="0"/>
    <n v="71.659000000000006"/>
    <n v="1210662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78"/>
    <x v="78"/>
    <s v="Electronics|Accessories|MemoryCards|MicroSD"/>
    <x v="0"/>
    <x v="5"/>
    <x v="5"/>
    <x v="5"/>
    <x v="1"/>
    <n v="369"/>
    <n v="700"/>
    <x v="0"/>
    <n v="0.47"/>
    <n v="0"/>
    <n v="0"/>
    <s v="0-10%"/>
    <x v="0"/>
    <n v="67259"/>
    <n v="0"/>
    <n v="71.659000000000006"/>
    <n v="4708130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79"/>
    <x v="79"/>
    <s v="Electronics|HomeAudio|Speakers|BluetoothSpeakers"/>
    <x v="0"/>
    <x v="13"/>
    <x v="17"/>
    <x v="14"/>
    <x v="1"/>
    <n v="549"/>
    <n v="999"/>
    <x v="1"/>
    <n v="0.45"/>
    <n v="0"/>
    <n v="0"/>
    <s v="0-10%"/>
    <x v="6"/>
    <n v="64705"/>
    <n v="0"/>
    <n v="68.605000000000004"/>
    <n v="646402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80"/>
    <x v="80"/>
    <s v="Computers&amp;Accessories|ExternalDevices&amp;DataStorage|PenDrives"/>
    <x v="2"/>
    <x v="4"/>
    <x v="4"/>
    <x v="4"/>
    <x v="1"/>
    <n v="475"/>
    <n v="1500"/>
    <x v="0"/>
    <n v="0.68"/>
    <n v="1"/>
    <n v="0"/>
    <s v="0-10%"/>
    <x v="5"/>
    <n v="64273"/>
    <n v="0"/>
    <n v="68.472999999999999"/>
    <n v="9640950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81"/>
    <x v="81"/>
    <s v="Electronics|HomeAudio|Speakers|BluetoothSpeakers"/>
    <x v="0"/>
    <x v="13"/>
    <x v="17"/>
    <x v="14"/>
    <x v="1"/>
    <n v="1999"/>
    <n v="2999"/>
    <x v="1"/>
    <n v="0.33"/>
    <n v="0"/>
    <n v="0"/>
    <s v="0-10%"/>
    <x v="2"/>
    <n v="63899"/>
    <n v="0"/>
    <n v="68.198999999999998"/>
    <n v="191633101"/>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82"/>
    <x v="82"/>
    <s v="Home&amp;Kitchen|Kitchen&amp;HomeAppliances|SmallKitchenAppliances|Kettles&amp;HotWaterDispensers|ElectricKettles"/>
    <x v="1"/>
    <x v="8"/>
    <x v="10"/>
    <x v="9"/>
    <x v="5"/>
    <n v="749"/>
    <n v="1445"/>
    <x v="1"/>
    <n v="0.48"/>
    <n v="0"/>
    <n v="0"/>
    <s v="0-10%"/>
    <x v="6"/>
    <n v="63350"/>
    <n v="0"/>
    <n v="67.25"/>
    <n v="915407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83"/>
    <x v="83"/>
    <s v="Computers&amp;Accessories|Accessories&amp;Peripherals|Keyboards,Mice&amp;InputDevices|Mice"/>
    <x v="2"/>
    <x v="7"/>
    <x v="18"/>
    <x v="15"/>
    <x v="1"/>
    <n v="599"/>
    <n v="895"/>
    <x v="1"/>
    <n v="0.33"/>
    <n v="0"/>
    <n v="0"/>
    <s v="0-10%"/>
    <x v="0"/>
    <n v="61314"/>
    <n v="0"/>
    <n v="65.713999999999999"/>
    <n v="5487603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84"/>
    <x v="84"/>
    <s v="Electronics|Headphones,Earbuds&amp;Accessories|Headphones|On-Ear"/>
    <x v="0"/>
    <x v="1"/>
    <x v="1"/>
    <x v="10"/>
    <x v="1"/>
    <n v="599"/>
    <n v="1399"/>
    <x v="1"/>
    <n v="0.56999999999999995"/>
    <n v="1"/>
    <n v="0"/>
    <s v="0-10%"/>
    <x v="4"/>
    <n v="60026"/>
    <n v="0"/>
    <n v="63.826000000000001"/>
    <n v="83976374"/>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85"/>
    <x v="85"/>
    <s v="Electronics|Mobiles&amp;Accessories|Smartphones&amp;BasicMobiles|Smartphones"/>
    <x v="0"/>
    <x v="2"/>
    <x v="2"/>
    <x v="2"/>
    <x v="1"/>
    <n v="12490"/>
    <n v="15990"/>
    <x v="1"/>
    <n v="0.22"/>
    <n v="0"/>
    <n v="0"/>
    <s v="0-10%"/>
    <x v="5"/>
    <n v="58506"/>
    <n v="0"/>
    <n v="62.706000000000003"/>
    <n v="93551094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86"/>
    <x v="86"/>
    <s v="Electronics|Headphones,Earbuds&amp;Accessories|Headphones|In-Ear"/>
    <x v="0"/>
    <x v="1"/>
    <x v="1"/>
    <x v="1"/>
    <x v="1"/>
    <n v="599"/>
    <n v="2499"/>
    <x v="1"/>
    <n v="0.76"/>
    <n v="1"/>
    <n v="0"/>
    <s v="0-10%"/>
    <x v="6"/>
    <n v="58162"/>
    <n v="0"/>
    <n v="62.061999999999998"/>
    <n v="14534683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87"/>
    <x v="87"/>
    <s v="Electronics|Mobiles&amp;Accessories|Smartphones&amp;BasicMobiles|Smartphones"/>
    <x v="0"/>
    <x v="2"/>
    <x v="2"/>
    <x v="2"/>
    <x v="1"/>
    <n v="12999"/>
    <n v="13499"/>
    <x v="1"/>
    <n v="0.04"/>
    <n v="0"/>
    <n v="0"/>
    <s v="0-10%"/>
    <x v="1"/>
    <n v="56098"/>
    <n v="0"/>
    <n v="60.198"/>
    <n v="75726690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88"/>
    <x v="88"/>
    <s v="Computers&amp;Accessories|ExternalDevices&amp;DataStorage|PenDrives"/>
    <x v="2"/>
    <x v="4"/>
    <x v="4"/>
    <x v="4"/>
    <x v="1"/>
    <n v="889"/>
    <n v="2500"/>
    <x v="1"/>
    <n v="0.64"/>
    <n v="1"/>
    <n v="0"/>
    <s v="0-10%"/>
    <x v="2"/>
    <n v="55747"/>
    <n v="0"/>
    <n v="60.046999999999997"/>
    <n v="13936750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89"/>
    <x v="89"/>
    <s v="Electronics|Headphones,Earbuds&amp;Accessories|Headphones|Over-Ear"/>
    <x v="0"/>
    <x v="1"/>
    <x v="1"/>
    <x v="16"/>
    <x v="1"/>
    <n v="1799"/>
    <n v="4999"/>
    <x v="1"/>
    <n v="0.64"/>
    <n v="1"/>
    <n v="0"/>
    <s v="0-10%"/>
    <x v="1"/>
    <n v="55192"/>
    <n v="0"/>
    <n v="59.292000000000002"/>
    <n v="27590480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90"/>
    <x v="90"/>
    <s v="Computers&amp;Accessories|Accessories&amp;Peripherals|Keyboards,Mice&amp;InputDevices|Mice"/>
    <x v="2"/>
    <x v="7"/>
    <x v="18"/>
    <x v="15"/>
    <x v="1"/>
    <n v="699"/>
    <n v="995"/>
    <x v="1"/>
    <n v="0.3"/>
    <n v="0"/>
    <n v="0"/>
    <s v="0-10%"/>
    <x v="3"/>
    <n v="54405"/>
    <n v="0"/>
    <n v="58.905000000000001"/>
    <n v="5413297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91"/>
    <x v="91"/>
    <s v="Computers&amp;Accessories|Accessories&amp;Peripherals|Keyboards,Mice&amp;InputDevices|Mice"/>
    <x v="2"/>
    <x v="7"/>
    <x v="18"/>
    <x v="15"/>
    <x v="1"/>
    <n v="269"/>
    <n v="649"/>
    <x v="0"/>
    <n v="0.59"/>
    <n v="1"/>
    <n v="0"/>
    <s v="0-10%"/>
    <x v="2"/>
    <n v="54315"/>
    <n v="0"/>
    <n v="58.614999999999995"/>
    <n v="3525043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92"/>
    <x v="92"/>
    <s v="Home&amp;Kitchen|Kitchen&amp;HomeAppliances|SmallKitchenAppliances|InductionCooktop"/>
    <x v="1"/>
    <x v="8"/>
    <x v="10"/>
    <x v="17"/>
    <x v="1"/>
    <n v="1699"/>
    <n v="3193"/>
    <x v="1"/>
    <n v="0.47"/>
    <n v="0"/>
    <n v="0"/>
    <s v="0-10%"/>
    <x v="4"/>
    <n v="54032"/>
    <n v="0"/>
    <n v="57.831999999999994"/>
    <n v="17252417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3"/>
    <x v="93"/>
    <s v="Home&amp;Kitchen|Heating,Cooling&amp;AirQuality|WaterHeaters&amp;Geysers|InstantWaterHeaters"/>
    <x v="1"/>
    <x v="14"/>
    <x v="19"/>
    <x v="18"/>
    <x v="1"/>
    <n v="1439"/>
    <n v="1999"/>
    <x v="1"/>
    <n v="0.28000000000000003"/>
    <n v="0"/>
    <n v="0"/>
    <s v="0-10%"/>
    <x v="10"/>
    <n v="53803"/>
    <n v="0"/>
    <n v="58.602999999999994"/>
    <n v="107552197"/>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94"/>
    <x v="94"/>
    <s v="Electronics|Headphones,Earbuds&amp;Accessories|Headphones|In-Ear"/>
    <x v="0"/>
    <x v="1"/>
    <x v="1"/>
    <x v="1"/>
    <x v="1"/>
    <n v="799"/>
    <n v="1499"/>
    <x v="1"/>
    <n v="0.47"/>
    <n v="0"/>
    <n v="0"/>
    <s v="0-10%"/>
    <x v="1"/>
    <n v="53648"/>
    <n v="0"/>
    <n v="57.748000000000005"/>
    <n v="8041835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95"/>
    <x v="95"/>
    <s v="Computers&amp;Accessories|ExternalDevices&amp;DataStorage|PenDrives"/>
    <x v="2"/>
    <x v="4"/>
    <x v="4"/>
    <x v="4"/>
    <x v="1"/>
    <n v="1109"/>
    <n v="2800"/>
    <x v="1"/>
    <n v="0.6"/>
    <n v="1"/>
    <n v="0"/>
    <s v="0-10%"/>
    <x v="2"/>
    <n v="53464"/>
    <n v="0"/>
    <n v="57.763999999999996"/>
    <n v="14969920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96"/>
    <x v="96"/>
    <s v="Computers&amp;Accessories|ExternalDevices&amp;DataStorage|ExternalHardDisks"/>
    <x v="2"/>
    <x v="4"/>
    <x v="15"/>
    <x v="4"/>
    <x v="1"/>
    <n v="4098"/>
    <n v="4999"/>
    <x v="1"/>
    <n v="0.18"/>
    <n v="0"/>
    <n v="0"/>
    <s v="0-10%"/>
    <x v="3"/>
    <n v="50810"/>
    <n v="0"/>
    <n v="55.31"/>
    <n v="25399919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97"/>
    <x v="97"/>
    <s v="Electronics|Mobiles&amp;Accessories|Smartphones&amp;BasicMobiles|Smartphones"/>
    <x v="0"/>
    <x v="2"/>
    <x v="2"/>
    <x v="2"/>
    <x v="1"/>
    <n v="12999"/>
    <n v="17999"/>
    <x v="1"/>
    <n v="0.28000000000000003"/>
    <n v="0"/>
    <n v="0"/>
    <s v="0-10%"/>
    <x v="1"/>
    <n v="50772"/>
    <n v="0"/>
    <n v="54.872"/>
    <n v="913845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98"/>
    <x v="98"/>
    <s v="Electronics|Mobiles&amp;Accessories|Smartphones&amp;BasicMobiles|Smartphones"/>
    <x v="0"/>
    <x v="2"/>
    <x v="2"/>
    <x v="2"/>
    <x v="1"/>
    <n v="12999"/>
    <n v="18999"/>
    <x v="1"/>
    <n v="0.32"/>
    <n v="0"/>
    <n v="0"/>
    <s v="0-10%"/>
    <x v="1"/>
    <n v="50772"/>
    <n v="0"/>
    <n v="54.8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99"/>
    <x v="99"/>
    <s v="Electronics|Mobiles&amp;Accessories|Smartphones&amp;BasicMobiles|Smartphones"/>
    <x v="0"/>
    <x v="2"/>
    <x v="2"/>
    <x v="2"/>
    <x v="1"/>
    <n v="12999"/>
    <n v="18999"/>
    <x v="1"/>
    <n v="0.32"/>
    <n v="0"/>
    <n v="0"/>
    <s v="0-10%"/>
    <x v="1"/>
    <n v="50772"/>
    <n v="0"/>
    <n v="54.8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100"/>
    <x v="98"/>
    <s v="Electronics|Mobiles&amp;Accessories|Smartphones&amp;BasicMobiles|Smartphones"/>
    <x v="0"/>
    <x v="2"/>
    <x v="2"/>
    <x v="2"/>
    <x v="1"/>
    <n v="12999"/>
    <n v="18999"/>
    <x v="1"/>
    <n v="0.32"/>
    <n v="0"/>
    <n v="0"/>
    <s v="0-10%"/>
    <x v="1"/>
    <n v="50772"/>
    <n v="0"/>
    <n v="54.872"/>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101"/>
    <x v="100"/>
    <s v="Computers&amp;Accessories|ExternalDevices&amp;DataStorage|ExternalHardDisks"/>
    <x v="2"/>
    <x v="4"/>
    <x v="15"/>
    <x v="4"/>
    <x v="1"/>
    <n v="5799"/>
    <n v="7999"/>
    <x v="1"/>
    <n v="0.28000000000000003"/>
    <n v="0"/>
    <n v="0"/>
    <s v="0-10%"/>
    <x v="3"/>
    <n v="50273"/>
    <n v="0"/>
    <n v="54.773000000000003"/>
    <n v="402133727"/>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102"/>
    <x v="101"/>
    <s v="Computers&amp;Accessories|NetworkingDevices|Repeaters&amp;Extenders"/>
    <x v="2"/>
    <x v="6"/>
    <x v="9"/>
    <x v="4"/>
    <x v="1"/>
    <n v="1889"/>
    <n v="5499"/>
    <x v="1"/>
    <n v="0.66"/>
    <n v="1"/>
    <n v="0"/>
    <s v="0-10%"/>
    <x v="5"/>
    <n v="49551"/>
    <n v="0"/>
    <n v="53.751000000000005"/>
    <n v="27248094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103"/>
    <x v="102"/>
    <s v="Electronics|WearableTechnology|SmartWatches"/>
    <x v="0"/>
    <x v="11"/>
    <x v="14"/>
    <x v="4"/>
    <x v="1"/>
    <n v="2999"/>
    <n v="7990"/>
    <x v="1"/>
    <n v="0.62"/>
    <n v="1"/>
    <n v="0"/>
    <s v="0-10%"/>
    <x v="1"/>
    <n v="48449"/>
    <n v="0"/>
    <n v="52.548999999999999"/>
    <n v="3871075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104"/>
    <x v="103"/>
    <s v="Electronics|Headphones,Earbuds&amp;Accessories|Headphones|In-Ear"/>
    <x v="0"/>
    <x v="1"/>
    <x v="1"/>
    <x v="1"/>
    <x v="1"/>
    <n v="1199"/>
    <n v="5999"/>
    <x v="1"/>
    <n v="0.8"/>
    <n v="1"/>
    <n v="0"/>
    <s v="0-10%"/>
    <x v="6"/>
    <n v="47521"/>
    <n v="0"/>
    <n v="51.420999999999999"/>
    <n v="28507847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105"/>
    <x v="104"/>
    <s v="Home&amp;Kitchen|Kitchen&amp;HomeAppliances|Vacuum,Cleaning&amp;Ironing|Irons,Steamers&amp;Accessories|Irons|DryIrons"/>
    <x v="1"/>
    <x v="8"/>
    <x v="20"/>
    <x v="19"/>
    <x v="7"/>
    <n v="775"/>
    <n v="875"/>
    <x v="1"/>
    <n v="0.11"/>
    <n v="0"/>
    <n v="0"/>
    <s v="0-10%"/>
    <x v="5"/>
    <n v="46647"/>
    <n v="0"/>
    <n v="50.847000000000001"/>
    <n v="40816125"/>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106"/>
    <x v="105"/>
    <s v="Electronics|Mobiles&amp;Accessories|MobileAccessories|AutomobileAccessories|Cradles"/>
    <x v="0"/>
    <x v="2"/>
    <x v="7"/>
    <x v="20"/>
    <x v="8"/>
    <n v="349"/>
    <n v="999"/>
    <x v="0"/>
    <n v="0.65"/>
    <n v="1"/>
    <n v="0"/>
    <s v="0-10%"/>
    <x v="6"/>
    <n v="46399"/>
    <n v="0"/>
    <n v="50.298999999999999"/>
    <n v="4635260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107"/>
    <x v="106"/>
    <s v="Electronics|HomeTheater,TV&amp;Video|Televisions|SmartTelevisions"/>
    <x v="0"/>
    <x v="0"/>
    <x v="21"/>
    <x v="21"/>
    <x v="1"/>
    <n v="13999"/>
    <n v="24999"/>
    <x v="1"/>
    <n v="0.44"/>
    <n v="0"/>
    <n v="0"/>
    <s v="0-10%"/>
    <x v="5"/>
    <n v="45238"/>
    <n v="0"/>
    <n v="49.438000000000002"/>
    <n v="113090476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108"/>
    <x v="107"/>
    <s v="Electronics|HomeTheater,TV&amp;Video|Televisions|SmartTelevisions"/>
    <x v="0"/>
    <x v="0"/>
    <x v="21"/>
    <x v="21"/>
    <x v="1"/>
    <n v="26999"/>
    <n v="42999"/>
    <x v="1"/>
    <n v="0.37"/>
    <n v="0"/>
    <n v="0"/>
    <s v="0-10%"/>
    <x v="5"/>
    <n v="45238"/>
    <n v="0"/>
    <n v="49.438000000000002"/>
    <n v="194518876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109"/>
    <x v="108"/>
    <s v="Electronics|HomeTheater,TV&amp;Video|Televisions|SmartTelevisions"/>
    <x v="0"/>
    <x v="0"/>
    <x v="21"/>
    <x v="21"/>
    <x v="1"/>
    <n v="32999"/>
    <n v="44999"/>
    <x v="1"/>
    <n v="0.27"/>
    <n v="0"/>
    <n v="0"/>
    <s v="0-10%"/>
    <x v="5"/>
    <n v="45238"/>
    <n v="0"/>
    <n v="49.438000000000002"/>
    <n v="203566476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10"/>
    <x v="109"/>
    <s v="Home&amp;Kitchen|Kitchen&amp;HomeAppliances|SmallKitchenAppliances|DigitalKitchenScales"/>
    <x v="1"/>
    <x v="8"/>
    <x v="10"/>
    <x v="22"/>
    <x v="1"/>
    <n v="293"/>
    <n v="499"/>
    <x v="0"/>
    <n v="0.41"/>
    <n v="0"/>
    <n v="0"/>
    <s v="0-10%"/>
    <x v="6"/>
    <n v="44994"/>
    <n v="0"/>
    <n v="48.893999999999998"/>
    <n v="2245200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111"/>
    <x v="110"/>
    <s v="Electronics|Cameras&amp;Photography|SecurityCameras|DomeCameras"/>
    <x v="0"/>
    <x v="9"/>
    <x v="12"/>
    <x v="12"/>
    <x v="1"/>
    <n v="4499"/>
    <n v="5999"/>
    <x v="1"/>
    <n v="0.25"/>
    <n v="0"/>
    <n v="0"/>
    <s v="0-10%"/>
    <x v="2"/>
    <n v="44696"/>
    <n v="0"/>
    <n v="48.995999999999995"/>
    <n v="268131304"/>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112"/>
    <x v="111"/>
    <s v="Electronics|HomeTheater,TV&amp;Video|Accessories|Cables|HDMICables"/>
    <x v="0"/>
    <x v="0"/>
    <x v="0"/>
    <x v="0"/>
    <x v="0"/>
    <n v="467"/>
    <n v="599"/>
    <x v="0"/>
    <n v="0.22"/>
    <n v="0"/>
    <n v="0"/>
    <s v="0-10%"/>
    <x v="0"/>
    <n v="44054"/>
    <n v="0"/>
    <n v="48.454000000000001"/>
    <n v="2638834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113"/>
    <x v="112"/>
    <s v="Home&amp;Kitchen|Kitchen&amp;HomeAppliances|SmallKitchenAppliances|MixerGrinders"/>
    <x v="1"/>
    <x v="8"/>
    <x v="10"/>
    <x v="23"/>
    <x v="1"/>
    <n v="1299"/>
    <n v="3500"/>
    <x v="1"/>
    <n v="0.63"/>
    <n v="1"/>
    <n v="0"/>
    <s v="0-10%"/>
    <x v="4"/>
    <n v="44050"/>
    <n v="0"/>
    <n v="47.849999999999994"/>
    <n v="15417500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114"/>
    <x v="113"/>
    <s v="Computers&amp;Accessories|Accessories&amp;Peripherals|Cables&amp;Accessories|Cables|USBCables"/>
    <x v="2"/>
    <x v="7"/>
    <x v="8"/>
    <x v="0"/>
    <x v="4"/>
    <n v="199"/>
    <n v="349"/>
    <x v="2"/>
    <n v="0.43"/>
    <n v="0"/>
    <n v="0"/>
    <s v="0-10%"/>
    <x v="7"/>
    <n v="43994"/>
    <n v="0"/>
    <n v="47.994"/>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115"/>
    <x v="114"/>
    <s v="Computers&amp;Accessories|Accessories&amp;Peripherals|Cables&amp;Accessories|Cables|USBCables"/>
    <x v="2"/>
    <x v="7"/>
    <x v="8"/>
    <x v="0"/>
    <x v="4"/>
    <n v="199"/>
    <n v="299"/>
    <x v="2"/>
    <n v="0.33"/>
    <n v="0"/>
    <n v="0"/>
    <s v="0-10%"/>
    <x v="7"/>
    <n v="43994"/>
    <n v="0"/>
    <n v="47.994"/>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16"/>
    <x v="115"/>
    <s v="Computers&amp;Accessories|Accessories&amp;Peripherals|Cables&amp;Accessories|Cables|USBCables"/>
    <x v="2"/>
    <x v="7"/>
    <x v="8"/>
    <x v="0"/>
    <x v="4"/>
    <n v="249"/>
    <n v="399"/>
    <x v="0"/>
    <n v="0.38"/>
    <n v="0"/>
    <n v="0"/>
    <s v="0-10%"/>
    <x v="7"/>
    <n v="43994"/>
    <n v="0"/>
    <n v="47.994"/>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17"/>
    <x v="116"/>
    <s v="Home&amp;Kitchen|Kitchen&amp;HomeAppliances|SmallKitchenAppliances|MixerGrinders"/>
    <x v="1"/>
    <x v="8"/>
    <x v="10"/>
    <x v="23"/>
    <x v="1"/>
    <n v="3249"/>
    <n v="6295"/>
    <x v="1"/>
    <n v="0.48"/>
    <n v="0"/>
    <n v="0"/>
    <s v="0-10%"/>
    <x v="6"/>
    <n v="43070"/>
    <n v="0"/>
    <n v="46.97"/>
    <n v="27112565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18"/>
    <x v="117"/>
    <s v="Electronics|Headphones,Earbuds&amp;Accessories|Headphones|On-Ear"/>
    <x v="0"/>
    <x v="1"/>
    <x v="1"/>
    <x v="10"/>
    <x v="1"/>
    <n v="1499"/>
    <n v="3999"/>
    <x v="1"/>
    <n v="0.63"/>
    <n v="1"/>
    <n v="0"/>
    <s v="0-10%"/>
    <x v="5"/>
    <n v="42775"/>
    <n v="0"/>
    <n v="46.975000000000001"/>
    <n v="17105722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119"/>
    <x v="118"/>
    <s v="Electronics|Mobiles&amp;Accessories|MobileAccessories|Stands"/>
    <x v="0"/>
    <x v="2"/>
    <x v="7"/>
    <x v="24"/>
    <x v="1"/>
    <n v="99"/>
    <n v="499"/>
    <x v="2"/>
    <n v="0.8"/>
    <n v="1"/>
    <n v="0"/>
    <s v="0-10%"/>
    <x v="2"/>
    <n v="42641"/>
    <n v="0"/>
    <n v="46.940999999999995"/>
    <n v="2127785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120"/>
    <x v="119"/>
    <s v="Computers&amp;Accessories|Accessories&amp;Peripherals|Cables&amp;Accessories|Cables|USBCables"/>
    <x v="2"/>
    <x v="7"/>
    <x v="8"/>
    <x v="0"/>
    <x v="4"/>
    <n v="689"/>
    <n v="1500"/>
    <x v="1"/>
    <n v="0.54"/>
    <n v="1"/>
    <n v="0"/>
    <s v="0-10%"/>
    <x v="5"/>
    <n v="42301"/>
    <n v="0"/>
    <n v="46.501000000000005"/>
    <n v="6345150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21"/>
    <x v="120"/>
    <s v="Electronics|WearableTechnology|SmartWatches"/>
    <x v="0"/>
    <x v="11"/>
    <x v="14"/>
    <x v="4"/>
    <x v="1"/>
    <n v="2499"/>
    <n v="9999"/>
    <x v="1"/>
    <n v="0.75"/>
    <n v="1"/>
    <n v="0"/>
    <s v="0-10%"/>
    <x v="1"/>
    <n v="42139"/>
    <n v="0"/>
    <n v="46.239000000000004"/>
    <n v="421347861"/>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122"/>
    <x v="121"/>
    <s v="Computers&amp;Accessories|ExternalDevices&amp;DataStorage|ExternalSolidStateDrives"/>
    <x v="2"/>
    <x v="4"/>
    <x v="22"/>
    <x v="4"/>
    <x v="1"/>
    <n v="10389"/>
    <n v="32000"/>
    <x v="1"/>
    <n v="0.68"/>
    <n v="1"/>
    <n v="0"/>
    <s v="0-10%"/>
    <x v="0"/>
    <n v="41398"/>
    <n v="0"/>
    <n v="45.798000000000002"/>
    <n v="132473600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123"/>
    <x v="122"/>
    <s v="Home&amp;Kitchen|Kitchen&amp;HomeAppliances|SmallKitchenAppliances|MixerGrinders"/>
    <x v="1"/>
    <x v="8"/>
    <x v="10"/>
    <x v="23"/>
    <x v="1"/>
    <n v="1999"/>
    <n v="3210"/>
    <x v="1"/>
    <n v="0.38"/>
    <n v="0"/>
    <n v="0"/>
    <s v="0-10%"/>
    <x v="5"/>
    <n v="41349"/>
    <n v="0"/>
    <n v="45.548999999999999"/>
    <n v="13273029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124"/>
    <x v="123"/>
    <s v="Electronics|HomeAudio|Speakers|BluetoothSpeakers"/>
    <x v="0"/>
    <x v="13"/>
    <x v="17"/>
    <x v="14"/>
    <x v="1"/>
    <n v="1799"/>
    <n v="4990"/>
    <x v="1"/>
    <n v="0.64"/>
    <n v="1"/>
    <n v="0"/>
    <s v="0-10%"/>
    <x v="5"/>
    <n v="41226"/>
    <n v="0"/>
    <n v="45.426000000000002"/>
    <n v="20571774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125"/>
    <x v="124"/>
    <s v="Electronics|Cameras&amp;Photography|Accessories|Batteries&amp;Chargers|BatteryChargers"/>
    <x v="0"/>
    <x v="9"/>
    <x v="0"/>
    <x v="25"/>
    <x v="9"/>
    <n v="299"/>
    <n v="400"/>
    <x v="0"/>
    <n v="0.25"/>
    <n v="0"/>
    <n v="0"/>
    <s v="0-10%"/>
    <x v="4"/>
    <n v="40895"/>
    <n v="0"/>
    <n v="44.695"/>
    <n v="1635800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126"/>
    <x v="125"/>
    <s v="Home&amp;Kitchen|Kitchen&amp;HomeAppliances|SmallKitchenAppliances|SandwichMakers"/>
    <x v="1"/>
    <x v="8"/>
    <x v="10"/>
    <x v="26"/>
    <x v="1"/>
    <n v="1299"/>
    <n v="1299"/>
    <x v="1"/>
    <n v="0"/>
    <n v="0"/>
    <n v="0"/>
    <s v="0-10%"/>
    <x v="5"/>
    <n v="40106"/>
    <n v="0"/>
    <n v="44.306000000000004"/>
    <n v="5209769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127"/>
    <x v="126"/>
    <s v="Home&amp;Kitchen|Kitchen&amp;HomeAppliances|SmallKitchenAppliances|InductionCooktop"/>
    <x v="1"/>
    <x v="8"/>
    <x v="10"/>
    <x v="17"/>
    <x v="1"/>
    <n v="3229"/>
    <n v="5295"/>
    <x v="1"/>
    <n v="0.39"/>
    <n v="0"/>
    <n v="0"/>
    <s v="0-10%"/>
    <x v="5"/>
    <n v="39724"/>
    <n v="0"/>
    <n v="43.923999999999999"/>
    <n v="21033858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128"/>
    <x v="127"/>
    <s v="Electronics|WearableTechnology|SmartWatches"/>
    <x v="0"/>
    <x v="11"/>
    <x v="14"/>
    <x v="4"/>
    <x v="1"/>
    <n v="2799"/>
    <n v="6499"/>
    <x v="1"/>
    <n v="0.56999999999999995"/>
    <n v="1"/>
    <n v="0"/>
    <s v="0-10%"/>
    <x v="1"/>
    <n v="38879"/>
    <n v="0"/>
    <n v="42.978999999999999"/>
    <n v="252674621"/>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129"/>
    <x v="128"/>
    <s v="Electronics|WearableTechnology|SmartWatches"/>
    <x v="0"/>
    <x v="11"/>
    <x v="14"/>
    <x v="4"/>
    <x v="1"/>
    <n v="2499"/>
    <n v="5999"/>
    <x v="1"/>
    <n v="0.57999999999999996"/>
    <n v="1"/>
    <n v="0"/>
    <s v="0-10%"/>
    <x v="1"/>
    <n v="38879"/>
    <n v="0"/>
    <n v="42.978999999999999"/>
    <n v="23323512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130"/>
    <x v="129"/>
    <s v="Electronics|Mobiles&amp;Accessories|MobileAccessories|Chargers|AutomobileChargers"/>
    <x v="0"/>
    <x v="2"/>
    <x v="7"/>
    <x v="7"/>
    <x v="10"/>
    <n v="571"/>
    <n v="999"/>
    <x v="1"/>
    <n v="0.43"/>
    <n v="0"/>
    <n v="0"/>
    <s v="0-10%"/>
    <x v="2"/>
    <n v="38221"/>
    <n v="0"/>
    <n v="42.520999999999994"/>
    <n v="3818277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131"/>
    <x v="130"/>
    <s v="Home&amp;Kitchen|Kitchen&amp;HomeAppliances|Vacuum,Cleaning&amp;Ironing|Irons,Steamers&amp;Accessories|Irons|SteamIrons"/>
    <x v="1"/>
    <x v="8"/>
    <x v="20"/>
    <x v="19"/>
    <x v="7"/>
    <n v="1614"/>
    <n v="1745"/>
    <x v="1"/>
    <n v="0.08"/>
    <n v="0"/>
    <n v="0"/>
    <s v="0-10%"/>
    <x v="2"/>
    <n v="37974"/>
    <n v="0"/>
    <n v="42.273999999999994"/>
    <n v="6626463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132"/>
    <x v="131"/>
    <s v="Electronics|Headphones,Earbuds&amp;Accessories|Headphones|In-Ear"/>
    <x v="0"/>
    <x v="1"/>
    <x v="1"/>
    <x v="1"/>
    <x v="1"/>
    <n v="399"/>
    <n v="699"/>
    <x v="0"/>
    <n v="0.43"/>
    <n v="0"/>
    <n v="0"/>
    <s v="0-10%"/>
    <x v="7"/>
    <n v="37817"/>
    <n v="0"/>
    <n v="41.817"/>
    <n v="26434083"/>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133"/>
    <x v="132"/>
    <s v="Home&amp;Kitchen|Kitchen&amp;HomeAppliances|Vacuum,Cleaning&amp;Ironing|Irons,Steamers&amp;Accessories|Irons|DryIrons"/>
    <x v="1"/>
    <x v="8"/>
    <x v="20"/>
    <x v="19"/>
    <x v="7"/>
    <n v="616"/>
    <n v="1190"/>
    <x v="1"/>
    <n v="0.48"/>
    <n v="0"/>
    <n v="0"/>
    <s v="0-10%"/>
    <x v="1"/>
    <n v="37126"/>
    <n v="0"/>
    <n v="41.225999999999999"/>
    <n v="4417994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34"/>
    <x v="133"/>
    <s v="Electronics|Mobiles&amp;Accessories|MobileAccessories|Chargers|PowerBanks"/>
    <x v="0"/>
    <x v="2"/>
    <x v="7"/>
    <x v="7"/>
    <x v="3"/>
    <n v="1599"/>
    <n v="3499"/>
    <x v="1"/>
    <n v="0.54"/>
    <n v="1"/>
    <n v="0"/>
    <s v="0-10%"/>
    <x v="7"/>
    <n v="36384"/>
    <n v="0"/>
    <n v="40.384"/>
    <n v="12730761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135"/>
    <x v="134"/>
    <s v="Electronics|Mobiles&amp;Accessories|MobileAccessories|Chargers|PowerBanks"/>
    <x v="0"/>
    <x v="2"/>
    <x v="7"/>
    <x v="7"/>
    <x v="3"/>
    <n v="900"/>
    <n v="2499"/>
    <x v="1"/>
    <n v="0.64"/>
    <n v="1"/>
    <n v="0"/>
    <s v="0-10%"/>
    <x v="7"/>
    <n v="36384"/>
    <n v="0"/>
    <n v="40.384"/>
    <n v="9092361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136"/>
    <x v="135"/>
    <s v="Home&amp;Kitchen|Heating,Cooling&amp;AirQuality|WaterHeaters&amp;Geysers|ImmersionRods"/>
    <x v="1"/>
    <x v="14"/>
    <x v="19"/>
    <x v="27"/>
    <x v="1"/>
    <n v="539"/>
    <n v="720"/>
    <x v="1"/>
    <n v="0.25"/>
    <n v="0"/>
    <n v="0"/>
    <s v="0-10%"/>
    <x v="1"/>
    <n v="36017"/>
    <n v="0"/>
    <n v="40.117000000000004"/>
    <n v="2593224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137"/>
    <x v="136"/>
    <s v="Electronics|HomeTheater,TV&amp;Video|Accessories|Cables|HDMICables"/>
    <x v="0"/>
    <x v="0"/>
    <x v="0"/>
    <x v="0"/>
    <x v="0"/>
    <n v="269"/>
    <n v="650"/>
    <x v="0"/>
    <n v="0.59"/>
    <n v="1"/>
    <n v="0"/>
    <s v="0-10%"/>
    <x v="0"/>
    <n v="35877"/>
    <n v="0"/>
    <n v="40.277000000000001"/>
    <n v="2332005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138"/>
    <x v="137"/>
    <s v="Home&amp;Kitchen|Kitchen&amp;HomeAppliances|SmallKitchenAppliances|Kettles&amp;HotWaterDispensers|Kettle&amp;ToasterSets"/>
    <x v="1"/>
    <x v="8"/>
    <x v="10"/>
    <x v="9"/>
    <x v="11"/>
    <n v="749"/>
    <n v="1111"/>
    <x v="1"/>
    <n v="0.33"/>
    <n v="0"/>
    <n v="0"/>
    <s v="0-10%"/>
    <x v="5"/>
    <n v="35693"/>
    <n v="0"/>
    <n v="39.893000000000001"/>
    <n v="3965492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139"/>
    <x v="138"/>
    <s v="Computers&amp;Accessories|NetworkingDevices|Routers"/>
    <x v="2"/>
    <x v="6"/>
    <x v="11"/>
    <x v="4"/>
    <x v="1"/>
    <n v="2499"/>
    <n v="4999"/>
    <x v="1"/>
    <n v="0.5"/>
    <n v="1"/>
    <n v="0"/>
    <s v="0-10%"/>
    <x v="0"/>
    <n v="35024"/>
    <n v="0"/>
    <n v="39.423999999999999"/>
    <n v="175084976"/>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140"/>
    <x v="139"/>
    <s v="Electronics|HomeTheater,TV&amp;Video|Televisions|SmartTelevisions"/>
    <x v="0"/>
    <x v="0"/>
    <x v="21"/>
    <x v="21"/>
    <x v="1"/>
    <n v="14999"/>
    <n v="19999"/>
    <x v="1"/>
    <n v="0.25"/>
    <n v="0"/>
    <n v="0"/>
    <s v="0-10%"/>
    <x v="5"/>
    <n v="34899"/>
    <n v="0"/>
    <n v="39.099000000000004"/>
    <n v="697945101"/>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141"/>
    <x v="140"/>
    <s v="Electronics|HomeTheater,TV&amp;Video|Televisions|SmartTelevisions"/>
    <x v="0"/>
    <x v="0"/>
    <x v="21"/>
    <x v="21"/>
    <x v="1"/>
    <n v="15999"/>
    <n v="21999"/>
    <x v="1"/>
    <n v="0.27"/>
    <n v="0"/>
    <n v="0"/>
    <s v="0-10%"/>
    <x v="5"/>
    <n v="34899"/>
    <n v="0"/>
    <n v="39.099000000000004"/>
    <n v="767743101"/>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142"/>
    <x v="141"/>
    <s v="Electronics|HomeTheater,TV&amp;Video|Televisions|SmartTelevisions"/>
    <x v="0"/>
    <x v="0"/>
    <x v="21"/>
    <x v="21"/>
    <x v="1"/>
    <n v="24999"/>
    <n v="31999"/>
    <x v="1"/>
    <n v="0.22"/>
    <n v="0"/>
    <n v="0"/>
    <s v="0-10%"/>
    <x v="5"/>
    <n v="34899"/>
    <n v="0"/>
    <n v="39.099000000000004"/>
    <n v="1116733101"/>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143"/>
    <x v="142"/>
    <s v="Computers&amp;Accessories|Accessories&amp;Peripherals|Keyboards,Mice&amp;InputDevices|Mice"/>
    <x v="2"/>
    <x v="7"/>
    <x v="18"/>
    <x v="15"/>
    <x v="1"/>
    <n v="799"/>
    <n v="1295"/>
    <x v="1"/>
    <n v="0.38"/>
    <n v="0"/>
    <n v="0"/>
    <s v="0-10%"/>
    <x v="0"/>
    <n v="34852"/>
    <n v="0"/>
    <n v="39.251999999999995"/>
    <n v="4513334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144"/>
    <x v="143"/>
    <s v="Computers&amp;Accessories|Accessories&amp;Peripherals|Cables&amp;Accessories|Cables|USBCables"/>
    <x v="2"/>
    <x v="7"/>
    <x v="8"/>
    <x v="0"/>
    <x v="4"/>
    <n v="789"/>
    <n v="1999"/>
    <x v="1"/>
    <n v="0.61"/>
    <n v="1"/>
    <n v="0"/>
    <s v="0-10%"/>
    <x v="5"/>
    <n v="34540"/>
    <n v="0"/>
    <n v="38.74"/>
    <n v="6904546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145"/>
    <x v="144"/>
    <s v="Computers&amp;Accessories|Accessories&amp;Peripherals|Keyboards,Mice&amp;InputDevices|Keyboards"/>
    <x v="2"/>
    <x v="7"/>
    <x v="18"/>
    <x v="28"/>
    <x v="1"/>
    <n v="329"/>
    <n v="399"/>
    <x v="0"/>
    <n v="0.18"/>
    <n v="0"/>
    <n v="0"/>
    <s v="0-10%"/>
    <x v="11"/>
    <n v="33735"/>
    <n v="0"/>
    <n v="37.335000000000001"/>
    <n v="1346026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146"/>
    <x v="145"/>
    <s v="Computers&amp;Accessories|Accessories&amp;Peripherals|Keyboards,Mice&amp;InputDevices|Keyboard&amp;MouseSets"/>
    <x v="2"/>
    <x v="7"/>
    <x v="18"/>
    <x v="29"/>
    <x v="1"/>
    <n v="1399"/>
    <n v="2498"/>
    <x v="1"/>
    <n v="0.44"/>
    <n v="0"/>
    <n v="0"/>
    <s v="0-10%"/>
    <x v="5"/>
    <n v="33717"/>
    <n v="0"/>
    <n v="37.917000000000002"/>
    <n v="84225066"/>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147"/>
    <x v="146"/>
    <s v="Electronics|Headphones,Earbuds&amp;Accessories|Headphones|On-Ear"/>
    <x v="0"/>
    <x v="1"/>
    <x v="1"/>
    <x v="10"/>
    <x v="1"/>
    <n v="1199"/>
    <n v="2499"/>
    <x v="1"/>
    <n v="0.52"/>
    <n v="1"/>
    <n v="0"/>
    <s v="0-10%"/>
    <x v="7"/>
    <n v="33584"/>
    <n v="0"/>
    <n v="37.584000000000003"/>
    <n v="8392641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148"/>
    <x v="147"/>
    <s v="Computers&amp;Accessories|Accessories&amp;Peripherals|PCGamingPeripherals|Gamepads"/>
    <x v="2"/>
    <x v="7"/>
    <x v="23"/>
    <x v="30"/>
    <x v="1"/>
    <n v="299"/>
    <n v="550"/>
    <x v="0"/>
    <n v="0.46"/>
    <n v="0"/>
    <n v="0"/>
    <s v="0-10%"/>
    <x v="12"/>
    <n v="33434"/>
    <n v="0"/>
    <n v="38.033999999999999"/>
    <n v="183887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149"/>
    <x v="148"/>
    <s v="Computers&amp;Accessories|Accessories&amp;Peripherals|Keyboards,Mice&amp;InputDevices|Mice"/>
    <x v="2"/>
    <x v="7"/>
    <x v="18"/>
    <x v="15"/>
    <x v="1"/>
    <n v="299"/>
    <n v="650"/>
    <x v="0"/>
    <n v="0.54"/>
    <n v="1"/>
    <n v="0"/>
    <s v="0-10%"/>
    <x v="3"/>
    <n v="33176"/>
    <n v="0"/>
    <n v="37.676000000000002"/>
    <n v="2156440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150"/>
    <x v="149"/>
    <s v="Home&amp;Kitchen|Kitchen&amp;HomeAppliances|Vacuum,Cleaning&amp;Ironing|Vacuums&amp;FloorCare|Vacuums|CanisterVacuums"/>
    <x v="1"/>
    <x v="8"/>
    <x v="20"/>
    <x v="31"/>
    <x v="12"/>
    <n v="2799"/>
    <n v="3799"/>
    <x v="1"/>
    <n v="0.26"/>
    <n v="0"/>
    <n v="0"/>
    <s v="0-10%"/>
    <x v="6"/>
    <n v="32931"/>
    <n v="0"/>
    <n v="36.830999999999996"/>
    <n v="12510486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151"/>
    <x v="150"/>
    <s v="Electronics|Mobiles&amp;Accessories|Smartphones&amp;BasicMobiles|Smartphones"/>
    <x v="0"/>
    <x v="2"/>
    <x v="2"/>
    <x v="2"/>
    <x v="1"/>
    <n v="15490"/>
    <n v="20990"/>
    <x v="1"/>
    <n v="0.26"/>
    <n v="0"/>
    <n v="0"/>
    <s v="0-10%"/>
    <x v="5"/>
    <n v="32916"/>
    <n v="0"/>
    <n v="37.116"/>
    <n v="6909068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152"/>
    <x v="151"/>
    <s v="Electronics|Mobiles&amp;Accessories|Smartphones&amp;BasicMobiles|Smartphones"/>
    <x v="0"/>
    <x v="2"/>
    <x v="2"/>
    <x v="2"/>
    <x v="1"/>
    <n v="15490"/>
    <n v="20990"/>
    <x v="1"/>
    <n v="0.26"/>
    <n v="0"/>
    <n v="0"/>
    <s v="0-10%"/>
    <x v="5"/>
    <n v="32916"/>
    <n v="0"/>
    <n v="37.116"/>
    <n v="69090684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153"/>
    <x v="152"/>
    <s v="Electronics|HomeTheater,TV&amp;Video|Televisions|SmartTelevisions"/>
    <x v="0"/>
    <x v="0"/>
    <x v="21"/>
    <x v="21"/>
    <x v="1"/>
    <n v="13999"/>
    <n v="24999"/>
    <x v="1"/>
    <n v="0.44"/>
    <n v="0"/>
    <n v="0"/>
    <s v="0-10%"/>
    <x v="5"/>
    <n v="32840"/>
    <n v="0"/>
    <n v="37.040000000000006"/>
    <n v="82096716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54"/>
    <x v="153"/>
    <s v="Electronics|HomeTheater,TV&amp;Video|Televisions|SmartTelevisions"/>
    <x v="0"/>
    <x v="0"/>
    <x v="21"/>
    <x v="21"/>
    <x v="1"/>
    <n v="21999"/>
    <n v="29999"/>
    <x v="1"/>
    <n v="0.27"/>
    <n v="0"/>
    <n v="0"/>
    <s v="0-10%"/>
    <x v="5"/>
    <n v="32840"/>
    <n v="0"/>
    <n v="37.040000000000006"/>
    <n v="98516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55"/>
    <x v="154"/>
    <s v="Electronics|HomeTheater,TV&amp;Video|Televisions|SmartTelevisions"/>
    <x v="0"/>
    <x v="0"/>
    <x v="21"/>
    <x v="21"/>
    <x v="1"/>
    <n v="24999"/>
    <n v="35999"/>
    <x v="1"/>
    <n v="0.31"/>
    <n v="0"/>
    <n v="0"/>
    <s v="0-10%"/>
    <x v="5"/>
    <n v="32840"/>
    <n v="0"/>
    <n v="37.040000000000006"/>
    <n v="118220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56"/>
    <x v="155"/>
    <s v="Electronics|HomeTheater,TV&amp;Video|Televisions|SmartTelevisions"/>
    <x v="0"/>
    <x v="0"/>
    <x v="21"/>
    <x v="21"/>
    <x v="1"/>
    <n v="21999"/>
    <n v="29999"/>
    <x v="1"/>
    <n v="0.27"/>
    <n v="0"/>
    <n v="0"/>
    <s v="0-10%"/>
    <x v="5"/>
    <n v="32840"/>
    <n v="0"/>
    <n v="37.040000000000006"/>
    <n v="98516716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157"/>
    <x v="156"/>
    <s v="Electronics|HomeTheater,TV&amp;Video|Televisions|SmartTelevisions"/>
    <x v="0"/>
    <x v="0"/>
    <x v="21"/>
    <x v="21"/>
    <x v="1"/>
    <n v="16999"/>
    <n v="25999"/>
    <x v="1"/>
    <n v="0.35"/>
    <n v="0"/>
    <n v="0"/>
    <s v="0-10%"/>
    <x v="5"/>
    <n v="32840"/>
    <n v="0"/>
    <n v="37.040000000000006"/>
    <n v="85380716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158"/>
    <x v="157"/>
    <s v="Electronics|Accessories|MemoryCards|MicroSD"/>
    <x v="0"/>
    <x v="5"/>
    <x v="5"/>
    <x v="5"/>
    <x v="1"/>
    <n v="369"/>
    <n v="1600"/>
    <x v="0"/>
    <n v="0.77"/>
    <n v="1"/>
    <n v="0"/>
    <s v="0-10%"/>
    <x v="7"/>
    <n v="32625"/>
    <n v="0"/>
    <n v="36.625"/>
    <n v="522000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159"/>
    <x v="158"/>
    <s v="Electronics|Mobiles&amp;Accessories|Smartphones&amp;BasicMobiles|Smartphones"/>
    <x v="0"/>
    <x v="2"/>
    <x v="2"/>
    <x v="2"/>
    <x v="1"/>
    <n v="16999"/>
    <n v="20999"/>
    <x v="1"/>
    <n v="0.19"/>
    <n v="0"/>
    <n v="0"/>
    <s v="0-10%"/>
    <x v="1"/>
    <n v="31822"/>
    <n v="0"/>
    <n v="35.92199999999999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160"/>
    <x v="159"/>
    <s v="Electronics|Mobiles&amp;Accessories|Smartphones&amp;BasicMobiles|Smartphones"/>
    <x v="0"/>
    <x v="2"/>
    <x v="2"/>
    <x v="2"/>
    <x v="1"/>
    <n v="16999"/>
    <n v="20999"/>
    <x v="1"/>
    <n v="0.19"/>
    <n v="0"/>
    <n v="0"/>
    <s v="0-10%"/>
    <x v="1"/>
    <n v="31822"/>
    <n v="0"/>
    <n v="35.92199999999999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161"/>
    <x v="160"/>
    <s v="Electronics|Mobiles&amp;Accessories|Smartphones&amp;BasicMobiles|Smartphones"/>
    <x v="0"/>
    <x v="2"/>
    <x v="2"/>
    <x v="2"/>
    <x v="1"/>
    <n v="16999"/>
    <n v="20999"/>
    <x v="1"/>
    <n v="0.19"/>
    <n v="0"/>
    <n v="0"/>
    <s v="0-10%"/>
    <x v="1"/>
    <n v="31822"/>
    <n v="0"/>
    <n v="35.921999999999997"/>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162"/>
    <x v="161"/>
    <s v="Home&amp;Kitchen|Kitchen&amp;HomeAppliances|SmallKitchenAppliances|Kettles&amp;HotWaterDispensers|ElectricKettles"/>
    <x v="1"/>
    <x v="8"/>
    <x v="10"/>
    <x v="9"/>
    <x v="5"/>
    <n v="749"/>
    <n v="1245"/>
    <x v="1"/>
    <n v="0.4"/>
    <n v="0"/>
    <n v="0"/>
    <s v="0-10%"/>
    <x v="6"/>
    <n v="31783"/>
    <n v="0"/>
    <n v="35.683"/>
    <n v="39569835"/>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163"/>
    <x v="162"/>
    <s v="Electronics|GeneralPurposeBatteries&amp;BatteryChargers|DisposableBatteries"/>
    <x v="0"/>
    <x v="15"/>
    <x v="24"/>
    <x v="4"/>
    <x v="1"/>
    <n v="879"/>
    <n v="1109"/>
    <x v="1"/>
    <n v="0.21"/>
    <n v="0"/>
    <n v="0"/>
    <s v="0-10%"/>
    <x v="0"/>
    <n v="31599"/>
    <n v="0"/>
    <n v="35.999000000000002"/>
    <n v="35043291"/>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164"/>
    <x v="163"/>
    <s v="Electronics|Headphones,Earbuds&amp;Accessories|Headphones|In-Ear"/>
    <x v="0"/>
    <x v="1"/>
    <x v="1"/>
    <x v="1"/>
    <x v="1"/>
    <n v="499"/>
    <n v="499"/>
    <x v="0"/>
    <n v="0"/>
    <n v="0"/>
    <n v="0"/>
    <s v="0-10%"/>
    <x v="5"/>
    <n v="31539"/>
    <n v="0"/>
    <n v="35.739000000000004"/>
    <n v="15737961"/>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165"/>
    <x v="164"/>
    <s v="Electronics|Headphones,Earbuds&amp;Accessories|Headphones|In-Ear"/>
    <x v="0"/>
    <x v="1"/>
    <x v="1"/>
    <x v="1"/>
    <x v="1"/>
    <n v="949"/>
    <n v="999"/>
    <x v="1"/>
    <n v="0.05"/>
    <n v="0"/>
    <n v="0"/>
    <s v="0-10%"/>
    <x v="5"/>
    <n v="31539"/>
    <n v="0"/>
    <n v="35.739000000000004"/>
    <n v="31507461"/>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166"/>
    <x v="165"/>
    <s v="Computers&amp;Accessories|Accessories&amp;Peripherals|Keyboards,Mice&amp;InputDevices|Mice"/>
    <x v="2"/>
    <x v="7"/>
    <x v="18"/>
    <x v="15"/>
    <x v="1"/>
    <n v="279"/>
    <n v="375"/>
    <x v="0"/>
    <n v="0.26"/>
    <n v="0"/>
    <n v="0"/>
    <s v="0-10%"/>
    <x v="2"/>
    <n v="31534"/>
    <n v="0"/>
    <n v="35.833999999999996"/>
    <n v="1182525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167"/>
    <x v="166"/>
    <s v="Home&amp;Kitchen|Kitchen&amp;HomeAppliances|SmallKitchenAppliances|InductionCooktop"/>
    <x v="1"/>
    <x v="8"/>
    <x v="10"/>
    <x v="17"/>
    <x v="1"/>
    <n v="2148"/>
    <n v="3645"/>
    <x v="1"/>
    <n v="0.41"/>
    <n v="0"/>
    <n v="0"/>
    <s v="0-10%"/>
    <x v="1"/>
    <n v="31388"/>
    <n v="0"/>
    <n v="35.488"/>
    <n v="11440926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168"/>
    <x v="167"/>
    <s v="Electronics|WearableTechnology|SmartWatches"/>
    <x v="0"/>
    <x v="11"/>
    <x v="14"/>
    <x v="4"/>
    <x v="1"/>
    <n v="1999"/>
    <n v="7999"/>
    <x v="1"/>
    <n v="0.75"/>
    <n v="1"/>
    <n v="0"/>
    <s v="0-10%"/>
    <x v="5"/>
    <n v="31305"/>
    <n v="0"/>
    <n v="35.505000000000003"/>
    <n v="25040869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169"/>
    <x v="168"/>
    <s v="Electronics|Mobiles&amp;Accessories|Smartphones&amp;BasicMobiles|Smartphones"/>
    <x v="0"/>
    <x v="2"/>
    <x v="2"/>
    <x v="2"/>
    <x v="1"/>
    <n v="7499"/>
    <n v="7999"/>
    <x v="1"/>
    <n v="0.06"/>
    <n v="0"/>
    <n v="0"/>
    <s v="0-10%"/>
    <x v="7"/>
    <n v="30907"/>
    <n v="0"/>
    <n v="34.906999999999996"/>
    <n v="247225093"/>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170"/>
    <x v="169"/>
    <s v="Electronics|HomeAudio|Speakers|OutdoorSpeakers"/>
    <x v="0"/>
    <x v="13"/>
    <x v="17"/>
    <x v="32"/>
    <x v="1"/>
    <n v="899"/>
    <n v="1999"/>
    <x v="1"/>
    <n v="0.55000000000000004"/>
    <n v="1"/>
    <n v="0"/>
    <s v="0-10%"/>
    <x v="1"/>
    <n v="30469"/>
    <n v="0"/>
    <n v="34.569000000000003"/>
    <n v="60907531"/>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171"/>
    <x v="170"/>
    <s v="Computers&amp;Accessories|Accessories&amp;Peripherals|Cables&amp;Accessories|Cables|USBCables"/>
    <x v="2"/>
    <x v="7"/>
    <x v="8"/>
    <x v="0"/>
    <x v="4"/>
    <n v="229"/>
    <n v="299"/>
    <x v="0"/>
    <n v="0.23"/>
    <n v="0"/>
    <n v="0"/>
    <s v="0-10%"/>
    <x v="2"/>
    <n v="30411"/>
    <n v="0"/>
    <n v="34.710999999999999"/>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172"/>
    <x v="171"/>
    <s v="Computers&amp;Accessories|Accessories&amp;Peripherals|Cables&amp;Accessories|Cables|USBCables"/>
    <x v="2"/>
    <x v="7"/>
    <x v="8"/>
    <x v="0"/>
    <x v="4"/>
    <n v="499"/>
    <n v="1299"/>
    <x v="0"/>
    <n v="0.62"/>
    <n v="1"/>
    <n v="0"/>
    <s v="0-10%"/>
    <x v="2"/>
    <n v="30411"/>
    <n v="0"/>
    <n v="34.710999999999999"/>
    <n v="3950388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73"/>
    <x v="172"/>
    <s v="Electronics|WearableTechnology|SmartWatches"/>
    <x v="0"/>
    <x v="11"/>
    <x v="14"/>
    <x v="4"/>
    <x v="1"/>
    <n v="5998"/>
    <n v="7999"/>
    <x v="1"/>
    <n v="0.25"/>
    <n v="0"/>
    <n v="0"/>
    <s v="0-10%"/>
    <x v="5"/>
    <n v="30355"/>
    <n v="0"/>
    <n v="34.555"/>
    <n v="24280964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174"/>
    <x v="173"/>
    <s v="Electronics|WearableTechnology|SmartWatches"/>
    <x v="0"/>
    <x v="11"/>
    <x v="14"/>
    <x v="4"/>
    <x v="1"/>
    <n v="1599"/>
    <n v="3999"/>
    <x v="1"/>
    <n v="0.6"/>
    <n v="1"/>
    <n v="0"/>
    <s v="0-10%"/>
    <x v="7"/>
    <n v="30254"/>
    <n v="0"/>
    <n v="34.254000000000005"/>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175"/>
    <x v="174"/>
    <s v="Electronics|WearableTechnology|SmartWatches"/>
    <x v="0"/>
    <x v="11"/>
    <x v="14"/>
    <x v="4"/>
    <x v="1"/>
    <n v="1999"/>
    <n v="3990"/>
    <x v="1"/>
    <n v="0.5"/>
    <n v="1"/>
    <n v="0"/>
    <s v="0-10%"/>
    <x v="7"/>
    <n v="30254"/>
    <n v="0"/>
    <n v="34.254000000000005"/>
    <n v="12071346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176"/>
    <x v="175"/>
    <s v="Electronics|WearableTechnology|SmartWatches"/>
    <x v="0"/>
    <x v="11"/>
    <x v="14"/>
    <x v="4"/>
    <x v="1"/>
    <n v="1999"/>
    <n v="3999"/>
    <x v="1"/>
    <n v="0.5"/>
    <n v="1"/>
    <n v="0"/>
    <s v="0-10%"/>
    <x v="7"/>
    <n v="30254"/>
    <n v="0"/>
    <n v="34.254000000000005"/>
    <n v="12098574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177"/>
    <x v="176"/>
    <s v="Computers&amp;Accessories|ExternalDevices&amp;DataStorage|PenDrives"/>
    <x v="2"/>
    <x v="4"/>
    <x v="4"/>
    <x v="4"/>
    <x v="1"/>
    <n v="519"/>
    <n v="1350"/>
    <x v="1"/>
    <n v="0.62"/>
    <n v="1"/>
    <n v="0"/>
    <s v="0-10%"/>
    <x v="2"/>
    <n v="30058"/>
    <n v="0"/>
    <n v="34.357999999999997"/>
    <n v="4057830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178"/>
    <x v="177"/>
    <s v="Electronics|HomeTheater,TV&amp;Video|Accessories|Cables|OpticalCables"/>
    <x v="0"/>
    <x v="0"/>
    <x v="0"/>
    <x v="0"/>
    <x v="13"/>
    <n v="416"/>
    <n v="599"/>
    <x v="0"/>
    <n v="0.31"/>
    <n v="0"/>
    <n v="0"/>
    <s v="0-10%"/>
    <x v="5"/>
    <n v="30023"/>
    <n v="0"/>
    <n v="34.222999999999999"/>
    <n v="179837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79"/>
    <x v="178"/>
    <s v="Electronics|HomeTheater,TV&amp;Video|Accessories|Cables|OpticalCables"/>
    <x v="0"/>
    <x v="0"/>
    <x v="0"/>
    <x v="0"/>
    <x v="13"/>
    <n v="486"/>
    <n v="1999"/>
    <x v="0"/>
    <n v="0.76"/>
    <n v="1"/>
    <n v="0"/>
    <s v="0-10%"/>
    <x v="5"/>
    <n v="30023"/>
    <n v="0"/>
    <n v="34.222999999999999"/>
    <n v="600159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80"/>
    <x v="179"/>
    <s v="Computers&amp;Accessories|Accessories&amp;Peripherals|Cables&amp;Accessories|Cables|USBCables"/>
    <x v="2"/>
    <x v="7"/>
    <x v="8"/>
    <x v="0"/>
    <x v="4"/>
    <n v="329"/>
    <n v="845"/>
    <x v="0"/>
    <n v="0.61"/>
    <n v="1"/>
    <n v="0"/>
    <s v="0-10%"/>
    <x v="5"/>
    <n v="29746"/>
    <n v="0"/>
    <n v="33.945999999999998"/>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181"/>
    <x v="180"/>
    <s v="Computers&amp;Accessories|Accessories&amp;Peripherals|Cables&amp;Accessories|Cables|USBCables"/>
    <x v="2"/>
    <x v="7"/>
    <x v="8"/>
    <x v="0"/>
    <x v="4"/>
    <n v="549"/>
    <n v="995"/>
    <x v="1"/>
    <n v="0.45"/>
    <n v="0"/>
    <n v="0"/>
    <s v="0-10%"/>
    <x v="5"/>
    <n v="29746"/>
    <n v="0"/>
    <n v="33.945999999999998"/>
    <n v="2959727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182"/>
    <x v="181"/>
    <s v="Electronics|WearableTechnology|SmartWatches"/>
    <x v="0"/>
    <x v="11"/>
    <x v="14"/>
    <x v="4"/>
    <x v="1"/>
    <n v="2199"/>
    <n v="9999"/>
    <x v="1"/>
    <n v="0.78"/>
    <n v="1"/>
    <n v="0"/>
    <s v="0-10%"/>
    <x v="5"/>
    <n v="29478"/>
    <n v="0"/>
    <n v="33.678000000000004"/>
    <n v="294750522"/>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x v="183"/>
    <x v="181"/>
    <s v="Electronics|WearableTechnology|SmartWatches"/>
    <x v="0"/>
    <x v="11"/>
    <x v="14"/>
    <x v="4"/>
    <x v="1"/>
    <n v="2199"/>
    <n v="9999"/>
    <x v="1"/>
    <n v="0.78"/>
    <n v="1"/>
    <n v="0"/>
    <s v="0-10%"/>
    <x v="5"/>
    <n v="29472"/>
    <n v="0"/>
    <n v="33.672000000000004"/>
    <n v="294690528"/>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184"/>
    <x v="182"/>
    <s v="Electronics|Mobiles&amp;Accessories|MobileAccessories|Stands"/>
    <x v="0"/>
    <x v="2"/>
    <x v="7"/>
    <x v="24"/>
    <x v="1"/>
    <n v="269"/>
    <n v="1499"/>
    <x v="0"/>
    <n v="0.82"/>
    <n v="1"/>
    <n v="0"/>
    <s v="0-10%"/>
    <x v="3"/>
    <n v="28978"/>
    <n v="0"/>
    <n v="33.478000000000002"/>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185"/>
    <x v="183"/>
    <s v="Electronics|Mobiles&amp;Accessories|MobileAccessories|Stands"/>
    <x v="0"/>
    <x v="2"/>
    <x v="7"/>
    <x v="24"/>
    <x v="1"/>
    <n v="314"/>
    <n v="1499"/>
    <x v="0"/>
    <n v="0.79"/>
    <n v="1"/>
    <n v="0"/>
    <s v="0-10%"/>
    <x v="3"/>
    <n v="28978"/>
    <n v="0"/>
    <n v="33.478000000000002"/>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186"/>
    <x v="184"/>
    <s v="Computers&amp;Accessories|Accessories&amp;Peripherals|Keyboards,Mice&amp;InputDevices|Keyboards"/>
    <x v="2"/>
    <x v="7"/>
    <x v="18"/>
    <x v="28"/>
    <x v="1"/>
    <n v="549"/>
    <n v="1799"/>
    <x v="1"/>
    <n v="0.69"/>
    <n v="1"/>
    <n v="0"/>
    <s v="0-10%"/>
    <x v="2"/>
    <n v="28829"/>
    <n v="0"/>
    <n v="33.128999999999998"/>
    <n v="51863371"/>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187"/>
    <x v="185"/>
    <s v="Computers&amp;Accessories|Accessories&amp;Peripherals|Cables&amp;Accessories|Cables|USBCables"/>
    <x v="2"/>
    <x v="7"/>
    <x v="8"/>
    <x v="0"/>
    <x v="4"/>
    <n v="299"/>
    <n v="799"/>
    <x v="0"/>
    <n v="0.63"/>
    <n v="1"/>
    <n v="0"/>
    <s v="0-10%"/>
    <x v="0"/>
    <n v="28791"/>
    <n v="0"/>
    <n v="33.191000000000003"/>
    <n v="2300400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188"/>
    <x v="186"/>
    <s v="Computers&amp;Accessories|Accessories&amp;Peripherals|Cables&amp;Accessories|Cables|USBCables"/>
    <x v="2"/>
    <x v="7"/>
    <x v="8"/>
    <x v="0"/>
    <x v="4"/>
    <n v="299"/>
    <n v="798"/>
    <x v="0"/>
    <n v="0.63"/>
    <n v="1"/>
    <n v="0"/>
    <s v="0-10%"/>
    <x v="0"/>
    <n v="28791"/>
    <n v="0"/>
    <n v="33.191000000000003"/>
    <n v="22975218"/>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189"/>
    <x v="187"/>
    <s v="Electronics|HomeTheater,TV&amp;Video|Accessories|Cables|HDMICables"/>
    <x v="0"/>
    <x v="0"/>
    <x v="0"/>
    <x v="0"/>
    <x v="0"/>
    <n v="799"/>
    <n v="1700"/>
    <x v="1"/>
    <n v="0.53"/>
    <n v="1"/>
    <n v="0"/>
    <s v="0-10%"/>
    <x v="1"/>
    <n v="28638"/>
    <n v="0"/>
    <n v="32.738"/>
    <n v="4868460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90"/>
    <x v="188"/>
    <s v="Home&amp;Kitchen|Heating,Cooling&amp;AirQuality|Fans|CeilingFans"/>
    <x v="1"/>
    <x v="14"/>
    <x v="25"/>
    <x v="33"/>
    <x v="1"/>
    <n v="3569"/>
    <n v="5190"/>
    <x v="1"/>
    <n v="0.31"/>
    <n v="0"/>
    <n v="0"/>
    <s v="0-10%"/>
    <x v="2"/>
    <n v="28629"/>
    <n v="0"/>
    <n v="32.929000000000002"/>
    <n v="14858451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91"/>
    <x v="189"/>
    <s v="Electronics|Headphones,Earbuds&amp;Accessories|Headphones|In-Ear"/>
    <x v="0"/>
    <x v="1"/>
    <x v="1"/>
    <x v="1"/>
    <x v="1"/>
    <n v="1499"/>
    <n v="8999"/>
    <x v="1"/>
    <n v="0.83"/>
    <n v="1"/>
    <n v="0"/>
    <s v="0-10%"/>
    <x v="8"/>
    <n v="28324"/>
    <n v="0"/>
    <n v="32.024000000000001"/>
    <n v="254887676"/>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192"/>
    <x v="190"/>
    <s v="Electronics|GeneralPurposeBatteries&amp;BatteryChargers|DisposableBatteries"/>
    <x v="0"/>
    <x v="15"/>
    <x v="24"/>
    <x v="4"/>
    <x v="1"/>
    <n v="266"/>
    <n v="315"/>
    <x v="0"/>
    <n v="0.16"/>
    <n v="0"/>
    <n v="0"/>
    <s v="0-10%"/>
    <x v="3"/>
    <n v="28030"/>
    <n v="0"/>
    <n v="32.53"/>
    <n v="882945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193"/>
    <x v="191"/>
    <s v="Electronics|Mobiles&amp;Accessories|Smartphones&amp;BasicMobiles|Smartphones"/>
    <x v="0"/>
    <x v="2"/>
    <x v="2"/>
    <x v="2"/>
    <x v="1"/>
    <n v="37990"/>
    <n v="74999"/>
    <x v="1"/>
    <n v="0.49"/>
    <n v="0"/>
    <n v="0"/>
    <s v="0-10%"/>
    <x v="5"/>
    <n v="27790"/>
    <n v="0"/>
    <n v="31.99"/>
    <n v="208422221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194"/>
    <x v="192"/>
    <s v="Electronics|WearableTechnology|SmartWatches"/>
    <x v="0"/>
    <x v="11"/>
    <x v="14"/>
    <x v="4"/>
    <x v="1"/>
    <n v="1998"/>
    <n v="9999"/>
    <x v="1"/>
    <n v="0.8"/>
    <n v="1"/>
    <n v="0"/>
    <s v="0-10%"/>
    <x v="2"/>
    <n v="27709"/>
    <n v="0"/>
    <n v="32.009"/>
    <n v="27706229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x v="195"/>
    <x v="192"/>
    <s v="Electronics|WearableTechnology|SmartWatches"/>
    <x v="0"/>
    <x v="11"/>
    <x v="14"/>
    <x v="4"/>
    <x v="1"/>
    <n v="1999"/>
    <n v="9999"/>
    <x v="1"/>
    <n v="0.8"/>
    <n v="1"/>
    <n v="0"/>
    <s v="0-10%"/>
    <x v="2"/>
    <n v="27704"/>
    <n v="0"/>
    <n v="32.003999999999998"/>
    <n v="2770122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196"/>
    <x v="192"/>
    <s v="Electronics|WearableTechnology|SmartWatches"/>
    <x v="0"/>
    <x v="11"/>
    <x v="14"/>
    <x v="4"/>
    <x v="1"/>
    <n v="1999"/>
    <n v="9999"/>
    <x v="1"/>
    <n v="0.8"/>
    <n v="1"/>
    <n v="0"/>
    <s v="0-10%"/>
    <x v="2"/>
    <n v="27696"/>
    <n v="0"/>
    <n v="31.996000000000002"/>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197"/>
    <x v="193"/>
    <s v="Electronics|HomeTheater,TV&amp;Video|Televisions|SmartTelevisions"/>
    <x v="0"/>
    <x v="0"/>
    <x v="21"/>
    <x v="21"/>
    <x v="1"/>
    <n v="14999"/>
    <n v="14999"/>
    <x v="1"/>
    <n v="0"/>
    <n v="0"/>
    <n v="0"/>
    <s v="0-10%"/>
    <x v="2"/>
    <n v="27508"/>
    <n v="0"/>
    <n v="31.808"/>
    <n v="41259249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198"/>
    <x v="194"/>
    <s v="Computers&amp;Accessories|Accessories&amp;Peripherals|LaptopAccessories|CoolingPads"/>
    <x v="2"/>
    <x v="7"/>
    <x v="26"/>
    <x v="34"/>
    <x v="1"/>
    <n v="999"/>
    <n v="1999"/>
    <x v="1"/>
    <n v="0.5"/>
    <n v="1"/>
    <n v="0"/>
    <s v="0-10%"/>
    <x v="5"/>
    <n v="27441"/>
    <n v="0"/>
    <n v="31.640999999999998"/>
    <n v="5485455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199"/>
    <x v="195"/>
    <s v="Computers&amp;Accessories|Accessories&amp;Peripherals|Keyboards,Mice&amp;InputDevices|Keyboard&amp;MouseSets"/>
    <x v="2"/>
    <x v="7"/>
    <x v="18"/>
    <x v="29"/>
    <x v="1"/>
    <n v="1299"/>
    <n v="1599"/>
    <x v="1"/>
    <n v="0.19"/>
    <n v="0"/>
    <n v="0"/>
    <s v="0-10%"/>
    <x v="2"/>
    <n v="27223"/>
    <n v="0"/>
    <n v="31.523"/>
    <n v="4352957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200"/>
    <x v="196"/>
    <s v="Electronics|GeneralPurposeBatteries&amp;BatteryChargers|RechargeableBatteries"/>
    <x v="0"/>
    <x v="15"/>
    <x v="27"/>
    <x v="4"/>
    <x v="1"/>
    <n v="399"/>
    <n v="499"/>
    <x v="0"/>
    <n v="0.2"/>
    <n v="0"/>
    <n v="0"/>
    <s v="0-10%"/>
    <x v="2"/>
    <n v="27201"/>
    <n v="0"/>
    <n v="31.501000000000001"/>
    <n v="135732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201"/>
    <x v="197"/>
    <s v="Electronics|HomeTheater,TV&amp;Video|Televisions|SmartTelevisions"/>
    <x v="0"/>
    <x v="0"/>
    <x v="21"/>
    <x v="21"/>
    <x v="1"/>
    <n v="19999"/>
    <n v="34999"/>
    <x v="1"/>
    <n v="0.43"/>
    <n v="0"/>
    <n v="0"/>
    <s v="0-10%"/>
    <x v="2"/>
    <n v="27151"/>
    <n v="0"/>
    <n v="31.451000000000001"/>
    <n v="95025784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202"/>
    <x v="198"/>
    <s v="Electronics|Cameras&amp;Photography|Accessories|Tripods&amp;Monopods|Tabletop&amp;TravelTripods"/>
    <x v="0"/>
    <x v="9"/>
    <x v="0"/>
    <x v="35"/>
    <x v="14"/>
    <n v="799"/>
    <n v="3990"/>
    <x v="1"/>
    <n v="0.8"/>
    <n v="1"/>
    <n v="0"/>
    <s v="0-10%"/>
    <x v="2"/>
    <n v="27139"/>
    <n v="0"/>
    <n v="31.439"/>
    <n v="10828461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203"/>
    <x v="199"/>
    <s v="Electronics|WearableTechnology|SmartWatches"/>
    <x v="0"/>
    <x v="11"/>
    <x v="14"/>
    <x v="4"/>
    <x v="1"/>
    <n v="1799"/>
    <n v="6990"/>
    <x v="1"/>
    <n v="0.74"/>
    <n v="1"/>
    <n v="0"/>
    <s v="0-10%"/>
    <x v="7"/>
    <n v="26880"/>
    <n v="0"/>
    <n v="30.88"/>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204"/>
    <x v="200"/>
    <s v="Electronics|Mobiles&amp;Accessories|MobileAccessories|Maintenance,Upkeep&amp;Repairs|ScreenProtectors"/>
    <x v="0"/>
    <x v="2"/>
    <x v="7"/>
    <x v="36"/>
    <x v="15"/>
    <n v="999"/>
    <n v="2899"/>
    <x v="1"/>
    <n v="0.66"/>
    <n v="1"/>
    <n v="0"/>
    <s v="0-10%"/>
    <x v="12"/>
    <n v="26603"/>
    <n v="0"/>
    <n v="31.203000000000003"/>
    <n v="77122097"/>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205"/>
    <x v="201"/>
    <s v="Electronics|GeneralPurposeBatteries&amp;BatteryChargers"/>
    <x v="0"/>
    <x v="15"/>
    <x v="28"/>
    <x v="4"/>
    <x v="1"/>
    <n v="225"/>
    <n v="250"/>
    <x v="0"/>
    <n v="0.1"/>
    <n v="0"/>
    <n v="0"/>
    <s v="0-10%"/>
    <x v="0"/>
    <n v="26556"/>
    <n v="0"/>
    <n v="30.956000000000003"/>
    <n v="663900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206"/>
    <x v="202"/>
    <s v="Home&amp;Kitchen|Kitchen&amp;HomeAppliances|SmallKitchenAppliances|MixerGrinders"/>
    <x v="1"/>
    <x v="8"/>
    <x v="10"/>
    <x v="23"/>
    <x v="1"/>
    <n v="3699"/>
    <n v="4295"/>
    <x v="1"/>
    <n v="0.14000000000000001"/>
    <n v="0"/>
    <n v="0"/>
    <s v="0-10%"/>
    <x v="1"/>
    <n v="26543"/>
    <n v="0"/>
    <n v="30.643000000000001"/>
    <n v="114002185"/>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207"/>
    <x v="203"/>
    <s v="Computers&amp;Accessories|Accessories&amp;Peripherals|LaptopAccessories|Lapdesks"/>
    <x v="2"/>
    <x v="7"/>
    <x v="26"/>
    <x v="37"/>
    <x v="1"/>
    <n v="599"/>
    <n v="599"/>
    <x v="1"/>
    <n v="0"/>
    <n v="0"/>
    <n v="0"/>
    <s v="0-10%"/>
    <x v="7"/>
    <n v="26423"/>
    <n v="0"/>
    <n v="30.422999999999998"/>
    <n v="15827377"/>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208"/>
    <x v="204"/>
    <s v="Computers&amp;Accessories|Components|Memory"/>
    <x v="2"/>
    <x v="10"/>
    <x v="29"/>
    <x v="4"/>
    <x v="1"/>
    <n v="1792"/>
    <n v="3500"/>
    <x v="1"/>
    <n v="0.49"/>
    <n v="0"/>
    <n v="0"/>
    <s v="0-10%"/>
    <x v="3"/>
    <n v="26194"/>
    <n v="0"/>
    <n v="30.693999999999999"/>
    <n v="9167900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209"/>
    <x v="205"/>
    <s v="Home&amp;Kitchen|Kitchen&amp;HomeAppliances|SmallKitchenAppliances|JuicerMixerGrinders"/>
    <x v="1"/>
    <x v="8"/>
    <x v="10"/>
    <x v="38"/>
    <x v="1"/>
    <n v="2699"/>
    <n v="5000"/>
    <x v="1"/>
    <n v="0.46"/>
    <n v="0"/>
    <n v="0"/>
    <s v="0-10%"/>
    <x v="7"/>
    <n v="26164"/>
    <n v="0"/>
    <n v="30.164000000000001"/>
    <n v="13082000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210"/>
    <x v="206"/>
    <s v="Electronics|GeneralPurposeBatteries&amp;BatteryChargers"/>
    <x v="0"/>
    <x v="15"/>
    <x v="28"/>
    <x v="4"/>
    <x v="1"/>
    <n v="1500"/>
    <n v="1500"/>
    <x v="1"/>
    <n v="0"/>
    <n v="0"/>
    <n v="0"/>
    <s v="0-10%"/>
    <x v="0"/>
    <n v="25996"/>
    <n v="0"/>
    <n v="30.396000000000001"/>
    <n v="3899400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211"/>
    <x v="207"/>
    <s v="Electronics|Headphones,Earbuds&amp;Accessories|Headphones|In-Ear"/>
    <x v="0"/>
    <x v="1"/>
    <x v="1"/>
    <x v="1"/>
    <x v="1"/>
    <n v="1199"/>
    <n v="7999"/>
    <x v="1"/>
    <n v="0.85"/>
    <n v="1"/>
    <n v="0"/>
    <s v="0-10%"/>
    <x v="11"/>
    <n v="25910"/>
    <n v="0"/>
    <n v="29.51"/>
    <n v="20725409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212"/>
    <x v="208"/>
    <s v="Computers&amp;Accessories|Accessories&amp;Peripherals|LaptopAccessories|Lapdesks"/>
    <x v="2"/>
    <x v="7"/>
    <x v="26"/>
    <x v="37"/>
    <x v="1"/>
    <n v="656"/>
    <n v="1499"/>
    <x v="1"/>
    <n v="0.56000000000000005"/>
    <n v="1"/>
    <n v="0"/>
    <s v="0-10%"/>
    <x v="2"/>
    <n v="25903"/>
    <n v="0"/>
    <n v="30.202999999999999"/>
    <n v="38828597"/>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213"/>
    <x v="209"/>
    <s v="Computers&amp;Accessories|Accessories&amp;Peripherals|Keyboards,Mice&amp;InputDevices|Mice"/>
    <x v="2"/>
    <x v="7"/>
    <x v="18"/>
    <x v="15"/>
    <x v="1"/>
    <n v="289"/>
    <n v="590"/>
    <x v="0"/>
    <n v="0.51"/>
    <n v="1"/>
    <n v="0"/>
    <s v="0-10%"/>
    <x v="0"/>
    <n v="25886"/>
    <n v="0"/>
    <n v="30.286000000000001"/>
    <n v="152727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214"/>
    <x v="210"/>
    <s v="Electronics|Mobiles&amp;Accessories|Smartphones&amp;BasicMobiles|Smartphones"/>
    <x v="0"/>
    <x v="2"/>
    <x v="2"/>
    <x v="2"/>
    <x v="1"/>
    <n v="19999"/>
    <n v="24999"/>
    <x v="1"/>
    <n v="0.2"/>
    <n v="0"/>
    <n v="0"/>
    <s v="0-10%"/>
    <x v="6"/>
    <n v="25824"/>
    <n v="0"/>
    <n v="29.724"/>
    <n v="645574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215"/>
    <x v="211"/>
    <s v="Electronics|Mobiles&amp;Accessories|Smartphones&amp;BasicMobiles|Smartphones"/>
    <x v="0"/>
    <x v="2"/>
    <x v="2"/>
    <x v="2"/>
    <x v="1"/>
    <n v="20999"/>
    <n v="26999"/>
    <x v="1"/>
    <n v="0.22"/>
    <n v="0"/>
    <n v="0"/>
    <s v="0-10%"/>
    <x v="6"/>
    <n v="25824"/>
    <n v="0"/>
    <n v="29.724"/>
    <n v="697222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216"/>
    <x v="212"/>
    <s v="Electronics|Mobiles&amp;Accessories|Smartphones&amp;BasicMobiles|Smartphones"/>
    <x v="0"/>
    <x v="2"/>
    <x v="2"/>
    <x v="2"/>
    <x v="1"/>
    <n v="22999"/>
    <n v="28999"/>
    <x v="1"/>
    <n v="0.21"/>
    <n v="0"/>
    <n v="0"/>
    <s v="0-10%"/>
    <x v="6"/>
    <n v="25824"/>
    <n v="0"/>
    <n v="29.724"/>
    <n v="748870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217"/>
    <x v="213"/>
    <s v="Computers&amp;Accessories|Accessories&amp;Peripherals|Keyboards,Mice&amp;InputDevices|Keyboard&amp;MouseSets"/>
    <x v="2"/>
    <x v="7"/>
    <x v="18"/>
    <x v="29"/>
    <x v="1"/>
    <n v="1295"/>
    <n v="1795"/>
    <x v="1"/>
    <n v="0.28000000000000003"/>
    <n v="0"/>
    <n v="0"/>
    <s v="0-10%"/>
    <x v="1"/>
    <n v="25771"/>
    <n v="0"/>
    <n v="29.871000000000002"/>
    <n v="46258945"/>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218"/>
    <x v="214"/>
    <s v="Computers&amp;Accessories|Accessories&amp;Peripherals|TabletAccessories|Stands"/>
    <x v="2"/>
    <x v="7"/>
    <x v="30"/>
    <x v="24"/>
    <x v="1"/>
    <n v="149"/>
    <n v="499"/>
    <x v="2"/>
    <n v="0.7"/>
    <n v="1"/>
    <n v="0"/>
    <s v="0-10%"/>
    <x v="1"/>
    <n v="25607"/>
    <n v="0"/>
    <n v="29.707000000000001"/>
    <n v="12777893"/>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219"/>
    <x v="215"/>
    <s v="Computers&amp;Accessories|Accessories&amp;Peripherals|PCGamingPeripherals|Gamepads"/>
    <x v="2"/>
    <x v="7"/>
    <x v="23"/>
    <x v="30"/>
    <x v="1"/>
    <n v="1699"/>
    <n v="3999"/>
    <x v="1"/>
    <n v="0.57999999999999996"/>
    <n v="1"/>
    <n v="0"/>
    <s v="0-10%"/>
    <x v="5"/>
    <n v="25488"/>
    <n v="0"/>
    <n v="29.687999999999999"/>
    <n v="101926512"/>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220"/>
    <x v="216"/>
    <s v="Home&amp;Kitchen|Kitchen&amp;HomeAppliances|SmallKitchenAppliances|MixerGrinders"/>
    <x v="1"/>
    <x v="8"/>
    <x v="10"/>
    <x v="23"/>
    <x v="1"/>
    <n v="3499"/>
    <n v="5795"/>
    <x v="1"/>
    <n v="0.4"/>
    <n v="0"/>
    <n v="0"/>
    <s v="0-10%"/>
    <x v="6"/>
    <n v="25340"/>
    <n v="0"/>
    <n v="29.24"/>
    <n v="14684530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221"/>
    <x v="217"/>
    <s v="Electronics|HomeAudio|Speakers|OutdoorSpeakers"/>
    <x v="0"/>
    <x v="13"/>
    <x v="17"/>
    <x v="32"/>
    <x v="1"/>
    <n v="1499"/>
    <n v="2999"/>
    <x v="1"/>
    <n v="0.5"/>
    <n v="1"/>
    <n v="0"/>
    <s v="0-10%"/>
    <x v="1"/>
    <n v="25262"/>
    <n v="0"/>
    <n v="29.362000000000002"/>
    <n v="75760738"/>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222"/>
    <x v="218"/>
    <s v="Computers&amp;Accessories|Accessories&amp;Peripherals|Cables&amp;Accessories|Cables|DVICables"/>
    <x v="2"/>
    <x v="7"/>
    <x v="8"/>
    <x v="0"/>
    <x v="16"/>
    <n v="499"/>
    <n v="1100"/>
    <x v="0"/>
    <n v="0.55000000000000004"/>
    <n v="1"/>
    <n v="0"/>
    <s v="0-10%"/>
    <x v="0"/>
    <n v="25177"/>
    <n v="0"/>
    <n v="29.576999999999998"/>
    <n v="2769470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23"/>
    <x v="219"/>
    <s v="Computers&amp;Accessories|ExternalDevices&amp;DataStorage|ExternalHardDisks"/>
    <x v="2"/>
    <x v="4"/>
    <x v="15"/>
    <x v="4"/>
    <x v="1"/>
    <n v="4449"/>
    <n v="5734"/>
    <x v="1"/>
    <n v="0.22"/>
    <n v="0"/>
    <n v="0"/>
    <s v="0-10%"/>
    <x v="0"/>
    <n v="25006"/>
    <n v="0"/>
    <n v="29.405999999999999"/>
    <n v="143384404"/>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224"/>
    <x v="220"/>
    <s v="Computers&amp;Accessories|Accessories&amp;Peripherals|Cables&amp;Accessories|Cables|USBCables"/>
    <x v="2"/>
    <x v="7"/>
    <x v="8"/>
    <x v="0"/>
    <x v="4"/>
    <n v="149"/>
    <n v="1000"/>
    <x v="2"/>
    <n v="0.85"/>
    <n v="1"/>
    <n v="0"/>
    <s v="0-10%"/>
    <x v="6"/>
    <n v="24871"/>
    <n v="0"/>
    <n v="28.770999999999997"/>
    <n v="24871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225"/>
    <x v="221"/>
    <s v="Computers&amp;Accessories|Accessories&amp;Peripherals|Cables&amp;Accessories|Cables|USBCables"/>
    <x v="2"/>
    <x v="7"/>
    <x v="8"/>
    <x v="0"/>
    <x v="4"/>
    <n v="99"/>
    <n v="666.66"/>
    <x v="2"/>
    <n v="0.85"/>
    <n v="1"/>
    <n v="0"/>
    <s v="0-10%"/>
    <x v="6"/>
    <n v="24871"/>
    <n v="0"/>
    <n v="28.770999999999997"/>
    <n v="16580500.85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226"/>
    <x v="222"/>
    <s v="Computers&amp;Accessories|Accessories&amp;Peripherals|Cables&amp;Accessories|Cables|USBCables"/>
    <x v="2"/>
    <x v="7"/>
    <x v="8"/>
    <x v="0"/>
    <x v="4"/>
    <n v="99"/>
    <n v="800"/>
    <x v="2"/>
    <n v="0.88"/>
    <n v="1"/>
    <n v="0"/>
    <s v="0-10%"/>
    <x v="6"/>
    <n v="24871"/>
    <n v="0"/>
    <n v="28.770999999999997"/>
    <n v="198968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227"/>
    <x v="223"/>
    <s v="Computers&amp;Accessories|Accessories&amp;Peripherals|LaptopAccessories|NotebookComputerStands"/>
    <x v="2"/>
    <x v="7"/>
    <x v="26"/>
    <x v="39"/>
    <x v="1"/>
    <n v="349"/>
    <n v="1499"/>
    <x v="0"/>
    <n v="0.77"/>
    <n v="1"/>
    <n v="0"/>
    <s v="0-10%"/>
    <x v="2"/>
    <n v="24791"/>
    <n v="0"/>
    <n v="29.091000000000001"/>
    <n v="3716170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228"/>
    <x v="224"/>
    <s v="Computers&amp;Accessories|NetworkingDevices|NetworkAdapters|WirelessUSBAdapters"/>
    <x v="2"/>
    <x v="6"/>
    <x v="6"/>
    <x v="6"/>
    <x v="1"/>
    <n v="1199"/>
    <n v="2199"/>
    <x v="1"/>
    <n v="0.45"/>
    <n v="0"/>
    <n v="0"/>
    <s v="0-10%"/>
    <x v="0"/>
    <n v="24780"/>
    <n v="0"/>
    <n v="29.18"/>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229"/>
    <x v="225"/>
    <s v="Computers&amp;Accessories|NetworkingDevices|NetworkAdapters|WirelessUSBAdapters"/>
    <x v="2"/>
    <x v="6"/>
    <x v="6"/>
    <x v="6"/>
    <x v="1"/>
    <n v="1699"/>
    <n v="2999"/>
    <x v="1"/>
    <n v="0.43"/>
    <n v="0"/>
    <n v="0"/>
    <s v="0-10%"/>
    <x v="0"/>
    <n v="24780"/>
    <n v="0"/>
    <n v="29.18"/>
    <n v="7431522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230"/>
    <x v="226"/>
    <s v="Electronics|Cameras&amp;Photography|Accessories|Cleaners|CleaningKits"/>
    <x v="0"/>
    <x v="9"/>
    <x v="0"/>
    <x v="40"/>
    <x v="17"/>
    <n v="299"/>
    <n v="499"/>
    <x v="0"/>
    <n v="0.4"/>
    <n v="0"/>
    <n v="0"/>
    <s v="0-10%"/>
    <x v="5"/>
    <n v="24432"/>
    <n v="0"/>
    <n v="28.631999999999998"/>
    <n v="1219156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231"/>
    <x v="227"/>
    <s v="Computers&amp;Accessories|Accessories&amp;Peripherals|Cables&amp;Accessories|Cables|USBCables"/>
    <x v="2"/>
    <x v="7"/>
    <x v="8"/>
    <x v="0"/>
    <x v="4"/>
    <n v="399"/>
    <n v="1099"/>
    <x v="0"/>
    <n v="0.64"/>
    <n v="1"/>
    <n v="0"/>
    <s v="0-10%"/>
    <x v="5"/>
    <n v="24270"/>
    <n v="0"/>
    <n v="28.47"/>
    <n v="2667273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x v="232"/>
    <x v="228"/>
    <s v="Computers&amp;Accessories|Accessories&amp;Peripherals|Cables&amp;Accessories|Cables|USBCables"/>
    <x v="2"/>
    <x v="7"/>
    <x v="8"/>
    <x v="0"/>
    <x v="4"/>
    <n v="399"/>
    <n v="1099"/>
    <x v="0"/>
    <n v="0.64"/>
    <n v="1"/>
    <n v="0"/>
    <s v="0-10%"/>
    <x v="5"/>
    <n v="24269"/>
    <n v="0"/>
    <n v="28.468999999999998"/>
    <n v="266716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233"/>
    <x v="229"/>
    <s v="Computers&amp;Accessories|Accessories&amp;Peripherals|Cables&amp;Accessories|Cables|USBCables"/>
    <x v="2"/>
    <x v="7"/>
    <x v="8"/>
    <x v="0"/>
    <x v="4"/>
    <n v="399"/>
    <n v="1099"/>
    <x v="0"/>
    <n v="0.64"/>
    <n v="1"/>
    <n v="0"/>
    <s v="0-10%"/>
    <x v="5"/>
    <n v="24269"/>
    <n v="0"/>
    <n v="28.468999999999998"/>
    <n v="26671631"/>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234"/>
    <x v="230"/>
    <s v="Computers&amp;Accessories|Accessories&amp;Peripherals|Cables&amp;Accessories|Cables|USBCables"/>
    <x v="2"/>
    <x v="7"/>
    <x v="8"/>
    <x v="0"/>
    <x v="4"/>
    <n v="649"/>
    <n v="1999"/>
    <x v="1"/>
    <n v="0.68"/>
    <n v="1"/>
    <n v="0"/>
    <s v="0-10%"/>
    <x v="5"/>
    <n v="24269"/>
    <n v="0"/>
    <n v="28.468999999999998"/>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235"/>
    <x v="231"/>
    <s v="Computers&amp;Accessories|Accessories&amp;Peripherals|Cables&amp;Accessories|Cables|USBCables"/>
    <x v="2"/>
    <x v="7"/>
    <x v="8"/>
    <x v="0"/>
    <x v="4"/>
    <n v="449"/>
    <n v="1299"/>
    <x v="0"/>
    <n v="0.65"/>
    <n v="1"/>
    <n v="0"/>
    <s v="0-10%"/>
    <x v="5"/>
    <n v="24269"/>
    <n v="0"/>
    <n v="28.468999999999998"/>
    <n v="31525431"/>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236"/>
    <x v="232"/>
    <s v="Computers&amp;Accessories|Accessories&amp;Peripherals|Cables&amp;Accessories|Cables|USBCables"/>
    <x v="2"/>
    <x v="7"/>
    <x v="8"/>
    <x v="0"/>
    <x v="4"/>
    <n v="649"/>
    <n v="1999"/>
    <x v="1"/>
    <n v="0.68"/>
    <n v="1"/>
    <n v="0"/>
    <s v="0-10%"/>
    <x v="5"/>
    <n v="24269"/>
    <n v="0"/>
    <n v="28.468999999999998"/>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37"/>
    <x v="233"/>
    <s v="Home&amp;Kitchen|Kitchen&amp;HomeAppliances|Vacuum,Cleaning&amp;Ironing|Irons,Steamers&amp;Accessories|Irons|DryIrons"/>
    <x v="1"/>
    <x v="8"/>
    <x v="20"/>
    <x v="19"/>
    <x v="7"/>
    <n v="599"/>
    <n v="785"/>
    <x v="1"/>
    <n v="0.24"/>
    <n v="0"/>
    <n v="0"/>
    <s v="0-10%"/>
    <x v="5"/>
    <n v="24247"/>
    <n v="0"/>
    <n v="28.446999999999999"/>
    <n v="19033895"/>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238"/>
    <x v="234"/>
    <s v="Home&amp;Kitchen|Kitchen&amp;HomeAppliances|SmallKitchenAppliances|Kettles&amp;HotWaterDispensers|ElectricKettles"/>
    <x v="1"/>
    <x v="8"/>
    <x v="10"/>
    <x v="9"/>
    <x v="5"/>
    <n v="1625"/>
    <n v="2995"/>
    <x v="1"/>
    <n v="0.46"/>
    <n v="0"/>
    <n v="0"/>
    <s v="0-10%"/>
    <x v="3"/>
    <n v="23484"/>
    <n v="0"/>
    <n v="27.984000000000002"/>
    <n v="7033458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239"/>
    <x v="235"/>
    <s v="Home&amp;Kitchen|Kitchen&amp;HomeAppliances|Vacuum,Cleaning&amp;Ironing|Irons,Steamers&amp;Accessories|Irons|DryIrons"/>
    <x v="1"/>
    <x v="8"/>
    <x v="20"/>
    <x v="19"/>
    <x v="7"/>
    <n v="625"/>
    <n v="1400"/>
    <x v="1"/>
    <n v="0.55000000000000004"/>
    <n v="1"/>
    <n v="0"/>
    <s v="0-10%"/>
    <x v="5"/>
    <n v="23316"/>
    <n v="0"/>
    <n v="27.515999999999998"/>
    <n v="3264240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240"/>
    <x v="236"/>
    <s v="Computers&amp;Accessories|Accessories&amp;Peripherals|Keyboards,Mice&amp;InputDevices|Mice"/>
    <x v="2"/>
    <x v="7"/>
    <x v="18"/>
    <x v="15"/>
    <x v="1"/>
    <n v="899"/>
    <n v="1499"/>
    <x v="1"/>
    <n v="0.4"/>
    <n v="0"/>
    <n v="0"/>
    <s v="0-10%"/>
    <x v="5"/>
    <n v="23174"/>
    <n v="0"/>
    <n v="27.373999999999999"/>
    <n v="34737826"/>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241"/>
    <x v="237"/>
    <s v="Computers&amp;Accessories|NetworkingDevices|NetworkAdapters|WirelessUSBAdapters"/>
    <x v="2"/>
    <x v="6"/>
    <x v="6"/>
    <x v="6"/>
    <x v="1"/>
    <n v="1399"/>
    <n v="2499"/>
    <x v="1"/>
    <n v="0.44"/>
    <n v="0"/>
    <n v="0"/>
    <s v="0-10%"/>
    <x v="0"/>
    <n v="23169"/>
    <n v="0"/>
    <n v="27.569000000000003"/>
    <n v="578993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242"/>
    <x v="238"/>
    <s v="Computers&amp;Accessories|ExternalDevices&amp;DataStorage|PenDrives"/>
    <x v="2"/>
    <x v="4"/>
    <x v="4"/>
    <x v="4"/>
    <x v="1"/>
    <n v="1299"/>
    <n v="3000"/>
    <x v="1"/>
    <n v="0.56999999999999995"/>
    <n v="1"/>
    <n v="0"/>
    <s v="0-10%"/>
    <x v="2"/>
    <n v="23022"/>
    <n v="0"/>
    <n v="27.321999999999999"/>
    <n v="6906600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243"/>
    <x v="239"/>
    <s v="Computers&amp;Accessories|Accessories&amp;Peripherals|LaptopAccessories|Bags&amp;Sleeves|LaptopSleeves&amp;Slipcases"/>
    <x v="2"/>
    <x v="7"/>
    <x v="26"/>
    <x v="41"/>
    <x v="18"/>
    <n v="249"/>
    <n v="499"/>
    <x v="0"/>
    <n v="0.5"/>
    <n v="1"/>
    <n v="0"/>
    <s v="0-10%"/>
    <x v="5"/>
    <n v="22860"/>
    <n v="0"/>
    <n v="27.06"/>
    <n v="1140714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244"/>
    <x v="240"/>
    <s v="Electronics|WearableTechnology|SmartWatches"/>
    <x v="0"/>
    <x v="11"/>
    <x v="14"/>
    <x v="4"/>
    <x v="1"/>
    <n v="1499"/>
    <n v="9999"/>
    <x v="1"/>
    <n v="0.85"/>
    <n v="1"/>
    <n v="0"/>
    <s v="0-10%"/>
    <x v="5"/>
    <n v="22638"/>
    <n v="0"/>
    <n v="26.838000000000001"/>
    <n v="226357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245"/>
    <x v="241"/>
    <s v="Electronics|WearableTechnology|SmartWatches"/>
    <x v="0"/>
    <x v="11"/>
    <x v="14"/>
    <x v="4"/>
    <x v="1"/>
    <n v="1499"/>
    <n v="7999"/>
    <x v="1"/>
    <n v="0.81"/>
    <n v="1"/>
    <n v="0"/>
    <s v="0-10%"/>
    <x v="5"/>
    <n v="22638"/>
    <n v="0"/>
    <n v="26.838000000000001"/>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246"/>
    <x v="242"/>
    <s v="Electronics|WearableTechnology|SmartWatches"/>
    <x v="0"/>
    <x v="11"/>
    <x v="14"/>
    <x v="4"/>
    <x v="1"/>
    <n v="1499"/>
    <n v="7999"/>
    <x v="1"/>
    <n v="0.81"/>
    <n v="1"/>
    <n v="0"/>
    <s v="0-10%"/>
    <x v="5"/>
    <n v="22638"/>
    <n v="0"/>
    <n v="26.838000000000001"/>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x v="247"/>
    <x v="243"/>
    <s v="Computers&amp;Accessories|Accessories&amp;Peripherals|Keyboards,Mice&amp;InputDevices|Keyboards"/>
    <x v="2"/>
    <x v="7"/>
    <x v="18"/>
    <x v="28"/>
    <x v="1"/>
    <n v="2595"/>
    <n v="3295"/>
    <x v="1"/>
    <n v="0.21"/>
    <n v="0"/>
    <n v="0"/>
    <s v="0-10%"/>
    <x v="0"/>
    <n v="22618"/>
    <n v="0"/>
    <n v="27.018000000000001"/>
    <n v="7452631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248"/>
    <x v="244"/>
    <s v="Computers&amp;Accessories|NetworkingDevices|NetworkAdapters|WirelessUSBAdapters"/>
    <x v="2"/>
    <x v="6"/>
    <x v="6"/>
    <x v="6"/>
    <x v="1"/>
    <n v="1099"/>
    <n v="1899"/>
    <x v="1"/>
    <n v="0.42"/>
    <n v="0"/>
    <n v="0"/>
    <s v="0-10%"/>
    <x v="3"/>
    <n v="22420"/>
    <n v="0"/>
    <n v="26.92"/>
    <n v="4257558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249"/>
    <x v="245"/>
    <s v="Computers&amp;Accessories|NetworkingDevices|NetworkAdapters|PowerLANAdapters"/>
    <x v="2"/>
    <x v="6"/>
    <x v="6"/>
    <x v="42"/>
    <x v="1"/>
    <n v="1199"/>
    <n v="1999"/>
    <x v="1"/>
    <n v="0.4"/>
    <n v="0"/>
    <n v="0"/>
    <s v="0-10%"/>
    <x v="3"/>
    <n v="22420"/>
    <n v="0"/>
    <n v="26.92"/>
    <n v="4481758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250"/>
    <x v="246"/>
    <s v="Computers&amp;Accessories|NetworkingDevices|Routers"/>
    <x v="2"/>
    <x v="6"/>
    <x v="11"/>
    <x v="4"/>
    <x v="1"/>
    <n v="899"/>
    <n v="1800"/>
    <x v="1"/>
    <n v="0.5"/>
    <n v="1"/>
    <n v="0"/>
    <s v="0-10%"/>
    <x v="1"/>
    <n v="22375"/>
    <n v="0"/>
    <n v="26.475000000000001"/>
    <n v="4027500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251"/>
    <x v="247"/>
    <s v="Electronics|Mobiles&amp;Accessories|Smartphones&amp;BasicMobiles|Smartphones"/>
    <x v="0"/>
    <x v="2"/>
    <x v="2"/>
    <x v="2"/>
    <x v="1"/>
    <n v="18499"/>
    <n v="25999"/>
    <x v="1"/>
    <n v="0.28999999999999998"/>
    <n v="0"/>
    <n v="0"/>
    <s v="0-10%"/>
    <x v="1"/>
    <n v="22318"/>
    <n v="0"/>
    <n v="26.417999999999999"/>
    <n v="580245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252"/>
    <x v="248"/>
    <s v="Electronics|Mobiles&amp;Accessories|Smartphones&amp;BasicMobiles|Smartphones"/>
    <x v="0"/>
    <x v="2"/>
    <x v="2"/>
    <x v="2"/>
    <x v="1"/>
    <n v="16999"/>
    <n v="24999"/>
    <x v="1"/>
    <n v="0.32"/>
    <n v="0"/>
    <n v="0"/>
    <s v="0-10%"/>
    <x v="1"/>
    <n v="22318"/>
    <n v="0"/>
    <n v="26.417999999999999"/>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253"/>
    <x v="248"/>
    <s v="Electronics|Mobiles&amp;Accessories|Smartphones&amp;BasicMobiles|Smartphones"/>
    <x v="0"/>
    <x v="2"/>
    <x v="2"/>
    <x v="2"/>
    <x v="1"/>
    <n v="16999"/>
    <n v="24999"/>
    <x v="1"/>
    <n v="0.32"/>
    <n v="0"/>
    <n v="0"/>
    <s v="0-10%"/>
    <x v="1"/>
    <n v="22318"/>
    <n v="0"/>
    <n v="26.417999999999999"/>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254"/>
    <x v="249"/>
    <s v="Electronics|Mobiles&amp;Accessories|MobileAccessories|Chargers|WallChargers"/>
    <x v="0"/>
    <x v="2"/>
    <x v="7"/>
    <x v="7"/>
    <x v="19"/>
    <n v="499"/>
    <n v="599"/>
    <x v="0"/>
    <n v="0.17"/>
    <n v="0"/>
    <n v="0"/>
    <s v="0-10%"/>
    <x v="5"/>
    <n v="21916"/>
    <n v="0"/>
    <n v="26.116"/>
    <n v="13127684"/>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255"/>
    <x v="250"/>
    <s v="Electronics|WearableTechnology|SmartWatches"/>
    <x v="0"/>
    <x v="11"/>
    <x v="14"/>
    <x v="4"/>
    <x v="1"/>
    <n v="1499"/>
    <n v="6990"/>
    <x v="1"/>
    <n v="0.79"/>
    <n v="1"/>
    <n v="0"/>
    <s v="0-10%"/>
    <x v="6"/>
    <n v="21797"/>
    <n v="0"/>
    <n v="25.696999999999999"/>
    <n v="15236103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x v="256"/>
    <x v="251"/>
    <s v="Electronics|WearableTechnology|SmartWatches"/>
    <x v="0"/>
    <x v="11"/>
    <x v="14"/>
    <x v="4"/>
    <x v="1"/>
    <n v="1499"/>
    <n v="6990"/>
    <x v="1"/>
    <n v="0.79"/>
    <n v="1"/>
    <n v="0"/>
    <s v="0-10%"/>
    <x v="6"/>
    <n v="21796"/>
    <n v="0"/>
    <n v="25.695999999999998"/>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257"/>
    <x v="252"/>
    <s v="Electronics|WearableTechnology|SmartWatches"/>
    <x v="0"/>
    <x v="11"/>
    <x v="14"/>
    <x v="4"/>
    <x v="1"/>
    <n v="1499"/>
    <n v="6990"/>
    <x v="1"/>
    <n v="0.79"/>
    <n v="1"/>
    <n v="0"/>
    <s v="0-10%"/>
    <x v="6"/>
    <n v="21796"/>
    <n v="0"/>
    <n v="25.695999999999998"/>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258"/>
    <x v="253"/>
    <s v="Home&amp;Kitchen|Heating,Cooling&amp;AirQuality|WaterHeaters&amp;Geysers|InstantWaterHeaters"/>
    <x v="1"/>
    <x v="14"/>
    <x v="19"/>
    <x v="18"/>
    <x v="1"/>
    <n v="2599"/>
    <n v="5890"/>
    <x v="1"/>
    <n v="0.56000000000000005"/>
    <n v="1"/>
    <n v="0"/>
    <s v="0-10%"/>
    <x v="1"/>
    <n v="21783"/>
    <n v="0"/>
    <n v="25.883000000000003"/>
    <n v="12830187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259"/>
    <x v="254"/>
    <s v="Electronics|Headphones,Earbuds&amp;Accessories|Headphones|In-Ear"/>
    <x v="0"/>
    <x v="1"/>
    <x v="1"/>
    <x v="1"/>
    <x v="1"/>
    <n v="149"/>
    <n v="399"/>
    <x v="2"/>
    <n v="0.63"/>
    <n v="1"/>
    <n v="0"/>
    <s v="0-10%"/>
    <x v="9"/>
    <n v="21764"/>
    <n v="0"/>
    <n v="25.263999999999999"/>
    <n v="8683836"/>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260"/>
    <x v="255"/>
    <s v="Computers&amp;Accessories|Printers,Inks&amp;Accessories|Printers"/>
    <x v="2"/>
    <x v="16"/>
    <x v="31"/>
    <x v="4"/>
    <x v="1"/>
    <n v="3999"/>
    <n v="4332.96"/>
    <x v="1"/>
    <n v="0.08"/>
    <n v="0"/>
    <n v="0"/>
    <s v="0-10%"/>
    <x v="9"/>
    <n v="21762"/>
    <n v="0"/>
    <n v="25.262"/>
    <n v="94293875.519999996"/>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261"/>
    <x v="256"/>
    <s v="Electronics|Cameras&amp;Photography|Accessories|Tripods&amp;Monopods|TripodLegs"/>
    <x v="0"/>
    <x v="9"/>
    <x v="0"/>
    <x v="35"/>
    <x v="20"/>
    <n v="399"/>
    <n v="995"/>
    <x v="0"/>
    <n v="0.6"/>
    <n v="1"/>
    <n v="0"/>
    <s v="0-10%"/>
    <x v="6"/>
    <n v="21372"/>
    <n v="0"/>
    <n v="25.271999999999998"/>
    <n v="2126514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262"/>
    <x v="257"/>
    <s v="Electronics|Mobiles&amp;Accessories|Smartphones&amp;BasicMobiles|Smartphones"/>
    <x v="0"/>
    <x v="2"/>
    <x v="2"/>
    <x v="2"/>
    <x v="1"/>
    <n v="16499"/>
    <n v="20999"/>
    <x v="1"/>
    <n v="0.21"/>
    <n v="0"/>
    <n v="0"/>
    <s v="0-10%"/>
    <x v="7"/>
    <n v="21350"/>
    <n v="0"/>
    <n v="25.35"/>
    <n v="4483286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263"/>
    <x v="258"/>
    <s v="Electronics|Mobiles&amp;Accessories|Smartphones&amp;BasicMobiles|Smartphones"/>
    <x v="0"/>
    <x v="2"/>
    <x v="2"/>
    <x v="2"/>
    <x v="1"/>
    <n v="17999"/>
    <n v="21990"/>
    <x v="1"/>
    <n v="0.18"/>
    <n v="0"/>
    <n v="0"/>
    <s v="0-10%"/>
    <x v="7"/>
    <n v="21350"/>
    <n v="0"/>
    <n v="25.35"/>
    <n v="46948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264"/>
    <x v="259"/>
    <s v="Electronics|Mobiles&amp;Accessories|Smartphones&amp;BasicMobiles|Smartphones"/>
    <x v="0"/>
    <x v="2"/>
    <x v="2"/>
    <x v="2"/>
    <x v="1"/>
    <n v="16499"/>
    <n v="20990"/>
    <x v="1"/>
    <n v="0.21"/>
    <n v="0"/>
    <n v="0"/>
    <s v="0-10%"/>
    <x v="7"/>
    <n v="21350"/>
    <n v="0"/>
    <n v="25.35"/>
    <n v="44813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265"/>
    <x v="260"/>
    <s v="Electronics|HomeTheater,TV&amp;Video|Televisions|SmartTelevisions"/>
    <x v="0"/>
    <x v="0"/>
    <x v="21"/>
    <x v="21"/>
    <x v="1"/>
    <n v="31999"/>
    <n v="49999"/>
    <x v="1"/>
    <n v="0.36"/>
    <n v="0"/>
    <n v="0"/>
    <s v="0-10%"/>
    <x v="2"/>
    <n v="21252"/>
    <n v="0"/>
    <n v="25.552"/>
    <n v="106257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66"/>
    <x v="261"/>
    <s v="Electronics|HomeTheater,TV&amp;Video|Televisions|SmartTelevisions"/>
    <x v="0"/>
    <x v="0"/>
    <x v="21"/>
    <x v="21"/>
    <x v="1"/>
    <n v="46999"/>
    <n v="69999"/>
    <x v="1"/>
    <n v="0.33"/>
    <n v="0"/>
    <n v="0"/>
    <s v="0-10%"/>
    <x v="2"/>
    <n v="21252"/>
    <n v="0"/>
    <n v="25.552"/>
    <n v="148761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267"/>
    <x v="262"/>
    <s v="Computers&amp;Accessories|Accessories&amp;Peripherals|HardDiskBags"/>
    <x v="2"/>
    <x v="7"/>
    <x v="32"/>
    <x v="4"/>
    <x v="1"/>
    <n v="299"/>
    <n v="499"/>
    <x v="0"/>
    <n v="0.4"/>
    <n v="0"/>
    <n v="0"/>
    <s v="0-10%"/>
    <x v="3"/>
    <n v="21010"/>
    <n v="0"/>
    <n v="25.51"/>
    <n v="1048399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268"/>
    <x v="263"/>
    <s v="Electronics|WearableTechnology|SmartWatches"/>
    <x v="0"/>
    <x v="11"/>
    <x v="14"/>
    <x v="4"/>
    <x v="1"/>
    <n v="2999"/>
    <n v="9999"/>
    <x v="1"/>
    <n v="0.7"/>
    <n v="1"/>
    <n v="0"/>
    <s v="0-10%"/>
    <x v="5"/>
    <n v="20881"/>
    <n v="0"/>
    <n v="25.081"/>
    <n v="20878911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x v="269"/>
    <x v="264"/>
    <s v="Home&amp;Kitchen|Kitchen&amp;HomeAppliances|SmallKitchenAppliances|MixerGrinders"/>
    <x v="1"/>
    <x v="8"/>
    <x v="10"/>
    <x v="23"/>
    <x v="1"/>
    <n v="3199"/>
    <n v="4999"/>
    <x v="1"/>
    <n v="0.36"/>
    <n v="0"/>
    <n v="0"/>
    <s v="0-10%"/>
    <x v="7"/>
    <n v="20869"/>
    <n v="0"/>
    <n v="24.869"/>
    <n v="10432413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270"/>
    <x v="265"/>
    <s v="Computers&amp;Accessories|Accessories&amp;Peripherals|Cables&amp;Accessories|Cables|USBCables"/>
    <x v="2"/>
    <x v="7"/>
    <x v="8"/>
    <x v="0"/>
    <x v="4"/>
    <n v="299"/>
    <n v="999"/>
    <x v="0"/>
    <n v="0.7"/>
    <n v="1"/>
    <n v="0"/>
    <s v="0-10%"/>
    <x v="2"/>
    <n v="20850"/>
    <n v="0"/>
    <n v="25.150000000000002"/>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271"/>
    <x v="266"/>
    <s v="Computers&amp;Accessories|Accessories&amp;Peripherals|Cables&amp;Accessories|Cables|USBCables"/>
    <x v="2"/>
    <x v="7"/>
    <x v="8"/>
    <x v="0"/>
    <x v="4"/>
    <n v="273.10000000000002"/>
    <n v="999"/>
    <x v="0"/>
    <n v="0.73"/>
    <n v="1"/>
    <n v="0"/>
    <s v="0-10%"/>
    <x v="2"/>
    <n v="20850"/>
    <n v="0"/>
    <n v="25.150000000000002"/>
    <n v="208291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272"/>
    <x v="267"/>
    <s v="Computers&amp;Accessories|Accessories&amp;Peripherals|Cables&amp;Accessories|Cables|USBCables"/>
    <x v="2"/>
    <x v="7"/>
    <x v="8"/>
    <x v="0"/>
    <x v="4"/>
    <n v="349"/>
    <n v="699"/>
    <x v="0"/>
    <n v="0.5"/>
    <n v="1"/>
    <n v="0"/>
    <s v="0-10%"/>
    <x v="2"/>
    <n v="20850"/>
    <n v="0"/>
    <n v="25.150000000000002"/>
    <n v="145741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273"/>
    <x v="268"/>
    <s v="Electronics|PowerAccessories|SurgeProtectors"/>
    <x v="0"/>
    <x v="17"/>
    <x v="33"/>
    <x v="4"/>
    <x v="1"/>
    <n v="1289"/>
    <n v="1499"/>
    <x v="1"/>
    <n v="0.14000000000000001"/>
    <n v="0"/>
    <n v="0"/>
    <s v="0-10%"/>
    <x v="3"/>
    <n v="20668"/>
    <n v="0"/>
    <n v="25.167999999999999"/>
    <n v="30981332"/>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274"/>
    <x v="269"/>
    <s v="Computers&amp;Accessories|Accessories&amp;Peripherals|LaptopAccessories|Lapdesks"/>
    <x v="2"/>
    <x v="7"/>
    <x v="26"/>
    <x v="37"/>
    <x v="1"/>
    <n v="849"/>
    <n v="4999"/>
    <x v="1"/>
    <n v="0.83"/>
    <n v="1"/>
    <n v="0"/>
    <s v="0-10%"/>
    <x v="7"/>
    <n v="20457"/>
    <n v="0"/>
    <n v="24.457000000000001"/>
    <n v="102264543"/>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275"/>
    <x v="270"/>
    <s v="Computers&amp;Accessories|Accessories&amp;Peripherals|Audio&amp;VideoAccessories|Webcams&amp;VoIPEquipment|Webcams"/>
    <x v="2"/>
    <x v="7"/>
    <x v="34"/>
    <x v="43"/>
    <x v="21"/>
    <n v="1990"/>
    <n v="2595"/>
    <x v="1"/>
    <n v="0.23"/>
    <n v="0"/>
    <n v="0"/>
    <s v="0-10%"/>
    <x v="2"/>
    <n v="20398"/>
    <n v="0"/>
    <n v="24.698"/>
    <n v="5293281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276"/>
    <x v="271"/>
    <s v="Computers&amp;Accessories|NetworkingDevices|Routers"/>
    <x v="2"/>
    <x v="6"/>
    <x v="11"/>
    <x v="4"/>
    <x v="1"/>
    <n v="1799"/>
    <n v="2911"/>
    <x v="1"/>
    <n v="0.38"/>
    <n v="0"/>
    <n v="0"/>
    <s v="0-10%"/>
    <x v="2"/>
    <n v="20342"/>
    <n v="0"/>
    <n v="24.641999999999999"/>
    <n v="5921556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277"/>
    <x v="272"/>
    <s v="Electronics|Mobiles&amp;Accessories|Smartphones&amp;BasicMobiles|Smartphones"/>
    <x v="0"/>
    <x v="2"/>
    <x v="2"/>
    <x v="2"/>
    <x v="1"/>
    <n v="28999"/>
    <n v="34999"/>
    <x v="1"/>
    <n v="0.17"/>
    <n v="0"/>
    <n v="0"/>
    <s v="0-10%"/>
    <x v="0"/>
    <n v="20311"/>
    <n v="0"/>
    <n v="24.710999999999999"/>
    <n v="7108646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278"/>
    <x v="273"/>
    <s v="MusicalInstruments|Microphones|Condenser"/>
    <x v="3"/>
    <x v="12"/>
    <x v="16"/>
    <x v="4"/>
    <x v="1"/>
    <n v="478"/>
    <n v="699"/>
    <x v="0"/>
    <n v="0.32"/>
    <n v="0"/>
    <n v="0"/>
    <s v="0-10%"/>
    <x v="4"/>
    <n v="20218"/>
    <n v="0"/>
    <n v="24.018000000000001"/>
    <n v="1413238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279"/>
    <x v="274"/>
    <s v="Computers&amp;Accessories|Accessories&amp;Peripherals|Cables&amp;Accessories|Cables|USBCables"/>
    <x v="2"/>
    <x v="7"/>
    <x v="8"/>
    <x v="0"/>
    <x v="4"/>
    <n v="219"/>
    <n v="700"/>
    <x v="0"/>
    <n v="0.69"/>
    <n v="1"/>
    <n v="0"/>
    <s v="0-10%"/>
    <x v="2"/>
    <n v="20053"/>
    <n v="0"/>
    <n v="24.353000000000002"/>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280"/>
    <x v="275"/>
    <s v="Home&amp;Kitchen|Heating,Cooling&amp;AirQuality|Fans|CeilingFans"/>
    <x v="1"/>
    <x v="14"/>
    <x v="25"/>
    <x v="33"/>
    <x v="1"/>
    <n v="1400"/>
    <n v="2485"/>
    <x v="1"/>
    <n v="0.44"/>
    <n v="0"/>
    <n v="0"/>
    <s v="0-10%"/>
    <x v="1"/>
    <n v="19998"/>
    <n v="0"/>
    <n v="24.097999999999999"/>
    <n v="4969503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281"/>
    <x v="276"/>
    <s v="Computers&amp;Accessories|Accessories&amp;Peripherals|Cables&amp;Accessories|Cables|USBCables"/>
    <x v="2"/>
    <x v="7"/>
    <x v="8"/>
    <x v="0"/>
    <x v="4"/>
    <n v="1519"/>
    <n v="1899"/>
    <x v="1"/>
    <n v="0.2"/>
    <n v="0"/>
    <n v="0"/>
    <s v="0-10%"/>
    <x v="0"/>
    <n v="19763"/>
    <n v="0"/>
    <n v="24.163000000000004"/>
    <n v="37529937"/>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282"/>
    <x v="277"/>
    <s v="Electronics|Accessories|MemoryCards|MicroSD"/>
    <x v="0"/>
    <x v="5"/>
    <x v="5"/>
    <x v="5"/>
    <x v="1"/>
    <n v="1329"/>
    <n v="2900"/>
    <x v="1"/>
    <n v="0.54"/>
    <n v="1"/>
    <n v="0"/>
    <s v="0-10%"/>
    <x v="3"/>
    <n v="19624"/>
    <n v="0"/>
    <n v="24.123999999999999"/>
    <n v="5690960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283"/>
    <x v="278"/>
    <s v="Home&amp;Kitchen|Kitchen&amp;HomeAppliances|SmallKitchenAppliances|VacuumSealers"/>
    <x v="1"/>
    <x v="8"/>
    <x v="10"/>
    <x v="44"/>
    <x v="1"/>
    <n v="89"/>
    <n v="89"/>
    <x v="2"/>
    <n v="0"/>
    <n v="0"/>
    <n v="0"/>
    <s v="0-10%"/>
    <x v="5"/>
    <n v="19621"/>
    <n v="0"/>
    <n v="23.820999999999998"/>
    <n v="1746269"/>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284"/>
    <x v="279"/>
    <s v="Electronics|Mobiles&amp;Accessories|Smartphones&amp;BasicMobiles|Smartphones"/>
    <x v="0"/>
    <x v="2"/>
    <x v="2"/>
    <x v="2"/>
    <x v="1"/>
    <n v="15499"/>
    <n v="20999"/>
    <x v="1"/>
    <n v="0.26"/>
    <n v="0"/>
    <n v="0"/>
    <s v="0-10%"/>
    <x v="1"/>
    <n v="19253"/>
    <n v="0"/>
    <n v="23.353000000000002"/>
    <n v="40429374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285"/>
    <x v="280"/>
    <s v="Electronics|Mobiles&amp;Accessories|Smartphones&amp;BasicMobiles|Smartphones"/>
    <x v="0"/>
    <x v="2"/>
    <x v="2"/>
    <x v="2"/>
    <x v="1"/>
    <n v="15499"/>
    <n v="18999"/>
    <x v="1"/>
    <n v="0.18"/>
    <n v="0"/>
    <n v="0"/>
    <s v="0-10%"/>
    <x v="1"/>
    <n v="19252"/>
    <n v="0"/>
    <n v="23.351999999999997"/>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286"/>
    <x v="281"/>
    <s v="Electronics|Mobiles&amp;Accessories|Smartphones&amp;BasicMobiles|Smartphones"/>
    <x v="0"/>
    <x v="2"/>
    <x v="2"/>
    <x v="2"/>
    <x v="1"/>
    <n v="13999"/>
    <n v="19999"/>
    <x v="1"/>
    <n v="0.3"/>
    <n v="0"/>
    <n v="0"/>
    <s v="0-10%"/>
    <x v="1"/>
    <n v="19252"/>
    <n v="0"/>
    <n v="23.351999999999997"/>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287"/>
    <x v="282"/>
    <s v="Electronics|Mobiles&amp;Accessories|Smartphones&amp;BasicMobiles|Smartphones"/>
    <x v="0"/>
    <x v="2"/>
    <x v="2"/>
    <x v="2"/>
    <x v="1"/>
    <n v="15499"/>
    <n v="20999"/>
    <x v="1"/>
    <n v="0.26"/>
    <n v="0"/>
    <n v="0"/>
    <s v="0-10%"/>
    <x v="1"/>
    <n v="19252"/>
    <n v="0"/>
    <n v="23.351999999999997"/>
    <n v="404272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288"/>
    <x v="283"/>
    <s v="Electronics|Mobiles&amp;Accessories|Smartphones&amp;BasicMobiles|Smartphones"/>
    <x v="0"/>
    <x v="2"/>
    <x v="2"/>
    <x v="2"/>
    <x v="1"/>
    <n v="15499"/>
    <n v="18999"/>
    <x v="1"/>
    <n v="0.18"/>
    <n v="0"/>
    <n v="0"/>
    <s v="0-10%"/>
    <x v="1"/>
    <n v="19252"/>
    <n v="0"/>
    <n v="23.351999999999997"/>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289"/>
    <x v="284"/>
    <s v="Electronics|Mobiles&amp;Accessories|Smartphones&amp;BasicMobiles|Smartphones"/>
    <x v="0"/>
    <x v="2"/>
    <x v="2"/>
    <x v="2"/>
    <x v="1"/>
    <n v="13999"/>
    <n v="19999"/>
    <x v="1"/>
    <n v="0.3"/>
    <n v="0"/>
    <n v="0"/>
    <s v="0-10%"/>
    <x v="1"/>
    <n v="19252"/>
    <n v="0"/>
    <n v="23.351999999999997"/>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290"/>
    <x v="285"/>
    <s v="Electronics|Mobiles&amp;Accessories|Smartphones&amp;BasicMobiles|Smartphones"/>
    <x v="0"/>
    <x v="2"/>
    <x v="2"/>
    <x v="2"/>
    <x v="1"/>
    <n v="12999"/>
    <n v="17999"/>
    <x v="1"/>
    <n v="0.28000000000000003"/>
    <n v="0"/>
    <n v="0"/>
    <s v="0-10%"/>
    <x v="1"/>
    <n v="18998"/>
    <n v="0"/>
    <n v="23.097999999999999"/>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291"/>
    <x v="286"/>
    <s v="Electronics|Mobiles&amp;Accessories|Smartphones&amp;BasicMobiles|Smartphones"/>
    <x v="0"/>
    <x v="2"/>
    <x v="2"/>
    <x v="2"/>
    <x v="1"/>
    <n v="13999"/>
    <n v="19499"/>
    <x v="1"/>
    <n v="0.28000000000000003"/>
    <n v="0"/>
    <n v="0"/>
    <s v="0-10%"/>
    <x v="1"/>
    <n v="18998"/>
    <n v="0"/>
    <n v="23.097999999999999"/>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292"/>
    <x v="287"/>
    <s v="Electronics|Mobiles&amp;Accessories|Smartphones&amp;BasicMobiles|Smartphones"/>
    <x v="0"/>
    <x v="2"/>
    <x v="2"/>
    <x v="2"/>
    <x v="1"/>
    <n v="10999"/>
    <n v="14999"/>
    <x v="1"/>
    <n v="0.27"/>
    <n v="0"/>
    <n v="0"/>
    <s v="0-10%"/>
    <x v="1"/>
    <n v="18998"/>
    <n v="0"/>
    <n v="23.097999999999999"/>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293"/>
    <x v="288"/>
    <s v="Electronics|Mobiles&amp;Accessories|Smartphones&amp;BasicMobiles|Smartphones"/>
    <x v="0"/>
    <x v="2"/>
    <x v="2"/>
    <x v="2"/>
    <x v="1"/>
    <n v="10999"/>
    <n v="14999"/>
    <x v="1"/>
    <n v="0.27"/>
    <n v="0"/>
    <n v="0"/>
    <s v="0-10%"/>
    <x v="1"/>
    <n v="18998"/>
    <n v="0"/>
    <n v="23.097999999999999"/>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294"/>
    <x v="286"/>
    <s v="Electronics|Mobiles&amp;Accessories|Smartphones&amp;BasicMobiles|Smartphones"/>
    <x v="0"/>
    <x v="2"/>
    <x v="2"/>
    <x v="2"/>
    <x v="1"/>
    <n v="13999"/>
    <n v="19499"/>
    <x v="1"/>
    <n v="0.28000000000000003"/>
    <n v="0"/>
    <n v="0"/>
    <s v="0-10%"/>
    <x v="1"/>
    <n v="18998"/>
    <n v="0"/>
    <n v="23.097999999999999"/>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295"/>
    <x v="289"/>
    <s v="Electronics|Mobiles&amp;Accessories|Smartphones&amp;BasicMobiles|Smartphones"/>
    <x v="0"/>
    <x v="2"/>
    <x v="2"/>
    <x v="2"/>
    <x v="1"/>
    <n v="12999"/>
    <n v="17999"/>
    <x v="1"/>
    <n v="0.28000000000000003"/>
    <n v="0"/>
    <n v="0"/>
    <s v="0-10%"/>
    <x v="1"/>
    <n v="18998"/>
    <n v="0"/>
    <n v="23.097999999999999"/>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296"/>
    <x v="286"/>
    <s v="Electronics|Mobiles&amp;Accessories|Smartphones&amp;BasicMobiles|Smartphones"/>
    <x v="0"/>
    <x v="2"/>
    <x v="2"/>
    <x v="2"/>
    <x v="1"/>
    <n v="13999"/>
    <n v="19499"/>
    <x v="1"/>
    <n v="0.28000000000000003"/>
    <n v="0"/>
    <n v="0"/>
    <s v="0-10%"/>
    <x v="1"/>
    <n v="18998"/>
    <n v="0"/>
    <n v="23.097999999999999"/>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297"/>
    <x v="290"/>
    <s v="Electronics|Mobiles&amp;Accessories|Smartphones&amp;BasicMobiles|Smartphones"/>
    <x v="0"/>
    <x v="2"/>
    <x v="2"/>
    <x v="2"/>
    <x v="1"/>
    <n v="13999"/>
    <n v="19499"/>
    <x v="1"/>
    <n v="0.28000000000000003"/>
    <n v="0"/>
    <n v="0"/>
    <s v="0-10%"/>
    <x v="1"/>
    <n v="18998"/>
    <n v="0"/>
    <n v="23.097999999999999"/>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298"/>
    <x v="291"/>
    <s v="Electronics|HomeAudio|Accessories|Adapters"/>
    <x v="0"/>
    <x v="13"/>
    <x v="0"/>
    <x v="45"/>
    <x v="1"/>
    <n v="209"/>
    <n v="600"/>
    <x v="0"/>
    <n v="0.65"/>
    <n v="1"/>
    <n v="0"/>
    <s v="0-10%"/>
    <x v="0"/>
    <n v="18872"/>
    <n v="0"/>
    <n v="23.271999999999998"/>
    <n v="1132320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99"/>
    <x v="292"/>
    <s v="Computers&amp;Accessories|Accessories&amp;Peripherals|Cables&amp;Accessories|Cables|USBCables"/>
    <x v="2"/>
    <x v="7"/>
    <x v="8"/>
    <x v="0"/>
    <x v="4"/>
    <n v="349"/>
    <n v="399"/>
    <x v="0"/>
    <n v="0.13"/>
    <n v="0"/>
    <n v="0"/>
    <s v="0-10%"/>
    <x v="0"/>
    <n v="18757"/>
    <n v="0"/>
    <n v="23.157000000000004"/>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300"/>
    <x v="293"/>
    <s v="Electronics|Mobiles&amp;Accessories|MobileAccessories|Chargers|PowerBanks"/>
    <x v="0"/>
    <x v="2"/>
    <x v="7"/>
    <x v="7"/>
    <x v="3"/>
    <n v="1799"/>
    <n v="2499"/>
    <x v="1"/>
    <n v="0.28000000000000003"/>
    <n v="0"/>
    <n v="0"/>
    <s v="0-10%"/>
    <x v="1"/>
    <n v="18678"/>
    <n v="0"/>
    <n v="22.777999999999999"/>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301"/>
    <x v="294"/>
    <s v="Computers&amp;Accessories|ExternalDevices&amp;DataStorage|PenDrives"/>
    <x v="2"/>
    <x v="4"/>
    <x v="4"/>
    <x v="4"/>
    <x v="1"/>
    <n v="349"/>
    <n v="450"/>
    <x v="0"/>
    <n v="0.22"/>
    <n v="0"/>
    <n v="0"/>
    <s v="0-10%"/>
    <x v="1"/>
    <n v="18656"/>
    <n v="0"/>
    <n v="22.756"/>
    <n v="839520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302"/>
    <x v="295"/>
    <s v="Electronics|Mobiles&amp;Accessories|MobileAccessories|AutomobileAccessories|Cradles"/>
    <x v="0"/>
    <x v="2"/>
    <x v="7"/>
    <x v="20"/>
    <x v="8"/>
    <n v="599"/>
    <n v="999"/>
    <x v="1"/>
    <n v="0.4"/>
    <n v="0"/>
    <n v="0"/>
    <s v="0-10%"/>
    <x v="7"/>
    <n v="18654"/>
    <n v="0"/>
    <n v="22.654"/>
    <n v="18635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303"/>
    <x v="296"/>
    <s v="Home&amp;Kitchen|Heating,Cooling&amp;AirQuality|RoomHeaters|FanHeaters"/>
    <x v="1"/>
    <x v="14"/>
    <x v="35"/>
    <x v="46"/>
    <x v="1"/>
    <n v="1199"/>
    <n v="2000"/>
    <x v="1"/>
    <n v="0.4"/>
    <n v="0"/>
    <n v="0"/>
    <s v="0-10%"/>
    <x v="7"/>
    <n v="18543"/>
    <n v="0"/>
    <n v="22.542999999999999"/>
    <n v="3708600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304"/>
    <x v="297"/>
    <s v="Home&amp;Kitchen|Kitchen&amp;HomeAppliances|WaterPurifiers&amp;Accessories|WaterFilters&amp;Purifiers"/>
    <x v="1"/>
    <x v="8"/>
    <x v="36"/>
    <x v="47"/>
    <x v="1"/>
    <n v="8199"/>
    <n v="16000"/>
    <x v="1"/>
    <n v="0.49"/>
    <n v="0"/>
    <n v="0"/>
    <s v="0-10%"/>
    <x v="6"/>
    <n v="18497"/>
    <n v="0"/>
    <n v="22.396999999999998"/>
    <n v="29595200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305"/>
    <x v="298"/>
    <s v="Home&amp;Kitchen|Kitchen&amp;HomeAppliances|SmallKitchenAppliances|HandBlenders"/>
    <x v="1"/>
    <x v="8"/>
    <x v="10"/>
    <x v="48"/>
    <x v="1"/>
    <n v="753"/>
    <n v="899"/>
    <x v="1"/>
    <n v="0.16"/>
    <n v="0"/>
    <n v="0"/>
    <s v="0-10%"/>
    <x v="5"/>
    <n v="18462"/>
    <n v="0"/>
    <n v="22.661999999999999"/>
    <n v="165973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306"/>
    <x v="299"/>
    <s v="Electronics|HomeAudio|Speakers|OutdoorSpeakers"/>
    <x v="0"/>
    <x v="13"/>
    <x v="17"/>
    <x v="32"/>
    <x v="1"/>
    <n v="999"/>
    <n v="2490"/>
    <x v="1"/>
    <n v="0.6"/>
    <n v="1"/>
    <n v="0"/>
    <s v="0-10%"/>
    <x v="1"/>
    <n v="18331"/>
    <n v="0"/>
    <n v="22.430999999999997"/>
    <n v="4564419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307"/>
    <x v="300"/>
    <s v="Electronics|Headphones,Earbuds&amp;Accessories|Headphones|In-Ear"/>
    <x v="0"/>
    <x v="1"/>
    <x v="1"/>
    <x v="1"/>
    <x v="1"/>
    <n v="299"/>
    <n v="1900"/>
    <x v="0"/>
    <n v="0.84"/>
    <n v="1"/>
    <n v="0"/>
    <s v="0-10%"/>
    <x v="11"/>
    <n v="18202"/>
    <n v="0"/>
    <n v="21.802000000000003"/>
    <n v="3458380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308"/>
    <x v="301"/>
    <s v="Computers&amp;Accessories|Accessories&amp;Peripherals|PCGamingPeripherals|GamingMice"/>
    <x v="2"/>
    <x v="7"/>
    <x v="23"/>
    <x v="49"/>
    <x v="1"/>
    <n v="399"/>
    <n v="549"/>
    <x v="0"/>
    <n v="0.27"/>
    <n v="0"/>
    <n v="0"/>
    <s v="0-10%"/>
    <x v="0"/>
    <n v="18139"/>
    <n v="0"/>
    <n v="22.539000000000001"/>
    <n v="995831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309"/>
    <x v="302"/>
    <s v="Home&amp;Kitchen|Kitchen&amp;HomeAppliances|Vacuum,Cleaning&amp;Ironing|Vacuums&amp;FloorCare|Vacuums|CanisterVacuums"/>
    <x v="1"/>
    <x v="8"/>
    <x v="20"/>
    <x v="31"/>
    <x v="12"/>
    <n v="8999"/>
    <n v="9995"/>
    <x v="1"/>
    <n v="0.1"/>
    <n v="0"/>
    <n v="0"/>
    <s v="0-10%"/>
    <x v="0"/>
    <n v="17994"/>
    <n v="0"/>
    <n v="22.393999999999998"/>
    <n v="17985003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310"/>
    <x v="303"/>
    <s v="Electronics|WearableTechnology|SmartWatches"/>
    <x v="0"/>
    <x v="11"/>
    <x v="14"/>
    <x v="4"/>
    <x v="1"/>
    <n v="1999"/>
    <n v="7990"/>
    <x v="1"/>
    <n v="0.75"/>
    <n v="1"/>
    <n v="0"/>
    <s v="0-10%"/>
    <x v="4"/>
    <n v="17833"/>
    <n v="0"/>
    <n v="21.632999999999999"/>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311"/>
    <x v="304"/>
    <s v="Electronics|WearableTechnology|SmartWatches"/>
    <x v="0"/>
    <x v="11"/>
    <x v="14"/>
    <x v="4"/>
    <x v="1"/>
    <n v="1799"/>
    <n v="7990"/>
    <x v="1"/>
    <n v="0.77"/>
    <n v="1"/>
    <n v="0"/>
    <s v="0-10%"/>
    <x v="4"/>
    <n v="17833"/>
    <n v="0"/>
    <n v="21.632999999999999"/>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x v="312"/>
    <x v="305"/>
    <s v="Electronics|WearableTechnology|SmartWatches"/>
    <x v="0"/>
    <x v="11"/>
    <x v="14"/>
    <x v="4"/>
    <x v="1"/>
    <n v="1999"/>
    <n v="7990"/>
    <x v="1"/>
    <n v="0.75"/>
    <n v="1"/>
    <n v="0"/>
    <s v="0-10%"/>
    <x v="4"/>
    <n v="17831"/>
    <n v="0"/>
    <n v="21.631"/>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13"/>
    <x v="306"/>
    <s v="Electronics|WearableTechnology|SmartWatches"/>
    <x v="0"/>
    <x v="11"/>
    <x v="14"/>
    <x v="4"/>
    <x v="1"/>
    <n v="1999"/>
    <n v="7990"/>
    <x v="1"/>
    <n v="0.75"/>
    <n v="1"/>
    <n v="0"/>
    <s v="0-10%"/>
    <x v="4"/>
    <n v="17831"/>
    <n v="0"/>
    <n v="21.631"/>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314"/>
    <x v="307"/>
    <s v="Electronics|GeneralPurposeBatteries&amp;BatteryChargers|DisposableBatteries"/>
    <x v="0"/>
    <x v="15"/>
    <x v="24"/>
    <x v="4"/>
    <x v="1"/>
    <n v="269"/>
    <n v="315"/>
    <x v="0"/>
    <n v="0.15"/>
    <n v="0"/>
    <n v="0"/>
    <s v="0-10%"/>
    <x v="3"/>
    <n v="17810"/>
    <n v="0"/>
    <n v="22.31"/>
    <n v="561015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315"/>
    <x v="308"/>
    <s v="Home&amp;Kitchen|Kitchen&amp;HomeAppliances|SmallKitchenAppliances|Kettles&amp;HotWaterDispensers|ElectricKettles"/>
    <x v="1"/>
    <x v="8"/>
    <x v="10"/>
    <x v="9"/>
    <x v="5"/>
    <n v="899"/>
    <n v="1249"/>
    <x v="1"/>
    <n v="0.28000000000000003"/>
    <n v="0"/>
    <n v="0"/>
    <s v="0-10%"/>
    <x v="6"/>
    <n v="17424"/>
    <n v="0"/>
    <n v="21.323999999999998"/>
    <n v="21762576"/>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316"/>
    <x v="309"/>
    <s v="Electronics|Mobiles&amp;Accessories|Smartphones&amp;BasicMobiles|Smartphones"/>
    <x v="0"/>
    <x v="2"/>
    <x v="2"/>
    <x v="2"/>
    <x v="1"/>
    <n v="28999"/>
    <n v="28999"/>
    <x v="1"/>
    <n v="0"/>
    <n v="0"/>
    <n v="0"/>
    <s v="0-10%"/>
    <x v="2"/>
    <n v="17415"/>
    <n v="0"/>
    <n v="21.71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17"/>
    <x v="310"/>
    <s v="Electronics|Mobiles&amp;Accessories|Smartphones&amp;BasicMobiles|Smartphones"/>
    <x v="0"/>
    <x v="2"/>
    <x v="2"/>
    <x v="2"/>
    <x v="1"/>
    <n v="28999"/>
    <n v="28999"/>
    <x v="1"/>
    <n v="0"/>
    <n v="0"/>
    <n v="0"/>
    <s v="0-10%"/>
    <x v="2"/>
    <n v="17415"/>
    <n v="0"/>
    <n v="21.71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18"/>
    <x v="311"/>
    <s v="Electronics|Mobiles&amp;Accessories|Smartphones&amp;BasicMobiles|Smartphones"/>
    <x v="0"/>
    <x v="2"/>
    <x v="2"/>
    <x v="2"/>
    <x v="1"/>
    <n v="33999"/>
    <n v="33999"/>
    <x v="1"/>
    <n v="0"/>
    <n v="0"/>
    <n v="0"/>
    <s v="0-10%"/>
    <x v="2"/>
    <n v="17415"/>
    <n v="0"/>
    <n v="21.715"/>
    <n v="592092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319"/>
    <x v="312"/>
    <s v="Computers&amp;Accessories|Accessories&amp;Peripherals|Keyboards,Mice&amp;InputDevices|Keyboard&amp;MouseSets"/>
    <x v="2"/>
    <x v="7"/>
    <x v="18"/>
    <x v="29"/>
    <x v="1"/>
    <n v="1345"/>
    <n v="2295"/>
    <x v="1"/>
    <n v="0.41"/>
    <n v="0"/>
    <n v="0"/>
    <s v="0-10%"/>
    <x v="5"/>
    <n v="17413"/>
    <n v="0"/>
    <n v="21.613"/>
    <n v="39962835"/>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320"/>
    <x v="313"/>
    <s v="Computers&amp;Accessories|Accessories&amp;Peripherals|LaptopAccessories|Lapdesks"/>
    <x v="2"/>
    <x v="7"/>
    <x v="26"/>
    <x v="37"/>
    <x v="1"/>
    <n v="1889"/>
    <n v="2699"/>
    <x v="1"/>
    <n v="0.3"/>
    <n v="0"/>
    <n v="0"/>
    <s v="0-10%"/>
    <x v="2"/>
    <n v="17394"/>
    <n v="0"/>
    <n v="21.693999999999999"/>
    <n v="4694640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321"/>
    <x v="314"/>
    <s v="Computers&amp;Accessories|Accessories&amp;Peripherals|Keyboards,Mice&amp;InputDevices|Keyboard&amp;MouseSets"/>
    <x v="2"/>
    <x v="7"/>
    <x v="18"/>
    <x v="29"/>
    <x v="1"/>
    <n v="448"/>
    <n v="699"/>
    <x v="0"/>
    <n v="0.36"/>
    <n v="0"/>
    <n v="0"/>
    <s v="0-10%"/>
    <x v="6"/>
    <n v="17348"/>
    <n v="0"/>
    <n v="21.247999999999998"/>
    <n v="1212625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322"/>
    <x v="315"/>
    <s v="Home&amp;Kitchen|Kitchen&amp;HomeAppliances|Vacuum,Cleaning&amp;Ironing|Irons,Steamers&amp;Accessories|Irons|DryIrons"/>
    <x v="1"/>
    <x v="8"/>
    <x v="20"/>
    <x v="19"/>
    <x v="7"/>
    <n v="559"/>
    <n v="1010"/>
    <x v="1"/>
    <n v="0.45"/>
    <n v="0"/>
    <n v="0"/>
    <s v="0-10%"/>
    <x v="1"/>
    <n v="17325"/>
    <n v="0"/>
    <n v="21.424999999999997"/>
    <n v="1749825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323"/>
    <x v="316"/>
    <s v="Home&amp;Kitchen|Heating,Cooling&amp;AirQuality|WaterHeaters&amp;Geysers|ImmersionRods"/>
    <x v="1"/>
    <x v="14"/>
    <x v="19"/>
    <x v="27"/>
    <x v="1"/>
    <n v="719"/>
    <n v="1295"/>
    <x v="1"/>
    <n v="0.44"/>
    <n v="0"/>
    <n v="0"/>
    <s v="0-10%"/>
    <x v="5"/>
    <n v="17218"/>
    <n v="0"/>
    <n v="21.417999999999999"/>
    <n v="2229731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324"/>
    <x v="317"/>
    <s v="Electronics|WearableTechnology|SmartWatches"/>
    <x v="0"/>
    <x v="11"/>
    <x v="14"/>
    <x v="4"/>
    <x v="1"/>
    <n v="3999"/>
    <n v="16999"/>
    <x v="1"/>
    <n v="0.76"/>
    <n v="1"/>
    <n v="0"/>
    <s v="0-10%"/>
    <x v="2"/>
    <n v="17162"/>
    <n v="0"/>
    <n v="21.462"/>
    <n v="291736838"/>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x v="325"/>
    <x v="317"/>
    <s v="Electronics|WearableTechnology|SmartWatches"/>
    <x v="0"/>
    <x v="11"/>
    <x v="14"/>
    <x v="4"/>
    <x v="1"/>
    <n v="3999"/>
    <n v="17999"/>
    <x v="1"/>
    <n v="0.78"/>
    <n v="1"/>
    <n v="0"/>
    <s v="0-10%"/>
    <x v="2"/>
    <n v="17161"/>
    <n v="0"/>
    <n v="21.461000000000002"/>
    <n v="30888083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326"/>
    <x v="318"/>
    <s v="Electronics|Mobiles&amp;Accessories|MobileAccessories|StylusPens"/>
    <x v="0"/>
    <x v="2"/>
    <x v="7"/>
    <x v="50"/>
    <x v="1"/>
    <n v="2099"/>
    <n v="5999"/>
    <x v="1"/>
    <n v="0.65"/>
    <n v="1"/>
    <n v="0"/>
    <s v="0-10%"/>
    <x v="2"/>
    <n v="17129"/>
    <n v="0"/>
    <n v="21.429000000000002"/>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327"/>
    <x v="319"/>
    <s v="Computers&amp;Accessories|Accessories&amp;Peripherals|Cables&amp;Accessories|Cables|USBCables"/>
    <x v="2"/>
    <x v="7"/>
    <x v="8"/>
    <x v="0"/>
    <x v="4"/>
    <n v="154"/>
    <n v="399"/>
    <x v="2"/>
    <n v="0.61"/>
    <n v="1"/>
    <n v="0"/>
    <s v="0-10%"/>
    <x v="5"/>
    <n v="16905"/>
    <n v="0"/>
    <n v="21.105"/>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328"/>
    <x v="320"/>
    <s v="Electronics|Mobiles&amp;Accessories|MobileAccessories|Stands"/>
    <x v="0"/>
    <x v="2"/>
    <x v="7"/>
    <x v="24"/>
    <x v="1"/>
    <n v="134"/>
    <n v="699"/>
    <x v="2"/>
    <n v="0.81"/>
    <n v="1"/>
    <n v="0"/>
    <s v="0-10%"/>
    <x v="1"/>
    <n v="16685"/>
    <n v="0"/>
    <n v="20.784999999999997"/>
    <n v="1166281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329"/>
    <x v="321"/>
    <s v="Computers&amp;Accessories|Accessories&amp;Peripherals|TabletAccessories|ScreenProtectors"/>
    <x v="2"/>
    <x v="7"/>
    <x v="30"/>
    <x v="51"/>
    <x v="1"/>
    <n v="1234"/>
    <n v="1599"/>
    <x v="1"/>
    <n v="0.23"/>
    <n v="0"/>
    <n v="0"/>
    <s v="0-10%"/>
    <x v="3"/>
    <n v="16680"/>
    <n v="0"/>
    <n v="21.18"/>
    <n v="266713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330"/>
    <x v="322"/>
    <s v="Electronics|Mobiles&amp;Accessories|MobileAccessories|StylusPens"/>
    <x v="0"/>
    <x v="2"/>
    <x v="7"/>
    <x v="50"/>
    <x v="1"/>
    <n v="349"/>
    <n v="999"/>
    <x v="0"/>
    <n v="0.65"/>
    <n v="1"/>
    <n v="0"/>
    <s v="0-10%"/>
    <x v="4"/>
    <n v="16557"/>
    <n v="0"/>
    <n v="20.356999999999999"/>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331"/>
    <x v="323"/>
    <s v="Electronics|Mobiles&amp;Accessories|MobileAccessories|StylusPens"/>
    <x v="0"/>
    <x v="2"/>
    <x v="7"/>
    <x v="50"/>
    <x v="1"/>
    <n v="349"/>
    <n v="999"/>
    <x v="0"/>
    <n v="0.65"/>
    <n v="1"/>
    <n v="0"/>
    <s v="0-10%"/>
    <x v="4"/>
    <n v="16557"/>
    <n v="0"/>
    <n v="20.356999999999999"/>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332"/>
    <x v="324"/>
    <s v="Electronics|HomeTheater,TV&amp;Video|Televisions|SmartTelevisions"/>
    <x v="0"/>
    <x v="0"/>
    <x v="21"/>
    <x v="21"/>
    <x v="1"/>
    <n v="13490"/>
    <n v="22900"/>
    <x v="1"/>
    <n v="0.41"/>
    <n v="0"/>
    <n v="0"/>
    <s v="0-10%"/>
    <x v="2"/>
    <n v="16299"/>
    <n v="0"/>
    <n v="20.599"/>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333"/>
    <x v="325"/>
    <s v="Electronics|HomeTheater,TV&amp;Video|Televisions|SmartTelevisions"/>
    <x v="0"/>
    <x v="0"/>
    <x v="21"/>
    <x v="21"/>
    <x v="1"/>
    <n v="15490"/>
    <n v="20900"/>
    <x v="1"/>
    <n v="0.26"/>
    <n v="0"/>
    <n v="0"/>
    <s v="0-10%"/>
    <x v="2"/>
    <n v="16299"/>
    <n v="0"/>
    <n v="20.599"/>
    <n v="34064910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334"/>
    <x v="326"/>
    <s v="Computers&amp;Accessories|NetworkingDevices|Repeaters&amp;Extenders"/>
    <x v="2"/>
    <x v="6"/>
    <x v="9"/>
    <x v="4"/>
    <x v="1"/>
    <n v="1599"/>
    <n v="3599"/>
    <x v="1"/>
    <n v="0.56000000000000005"/>
    <n v="1"/>
    <n v="0"/>
    <s v="0-10%"/>
    <x v="5"/>
    <n v="16182"/>
    <n v="0"/>
    <n v="20.381999999999998"/>
    <n v="5823901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335"/>
    <x v="327"/>
    <s v="Home&amp;Kitchen|Kitchen&amp;HomeAppliances|Vacuum,Cleaning&amp;Ironing|Irons,Steamers&amp;Accessories|Irons|DryIrons"/>
    <x v="1"/>
    <x v="8"/>
    <x v="20"/>
    <x v="19"/>
    <x v="7"/>
    <n v="599"/>
    <n v="990"/>
    <x v="1"/>
    <n v="0.39"/>
    <n v="0"/>
    <n v="0"/>
    <s v="0-10%"/>
    <x v="6"/>
    <n v="16166"/>
    <n v="0"/>
    <n v="20.065999999999999"/>
    <n v="1600434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336"/>
    <x v="328"/>
    <s v="Computers&amp;Accessories|Accessories&amp;Peripherals|Keyboards,Mice&amp;InputDevices|Keyboards"/>
    <x v="2"/>
    <x v="7"/>
    <x v="18"/>
    <x v="28"/>
    <x v="1"/>
    <n v="2640"/>
    <n v="3195"/>
    <x v="1"/>
    <n v="0.17"/>
    <n v="0"/>
    <n v="0"/>
    <s v="0-10%"/>
    <x v="3"/>
    <n v="16146"/>
    <n v="0"/>
    <n v="20.646000000000001"/>
    <n v="5158647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337"/>
    <x v="329"/>
    <s v="Home&amp;Kitchen|Kitchen&amp;HomeAppliances|WaterPurifiers&amp;Accessories|WaterFilters&amp;Purifiers"/>
    <x v="1"/>
    <x v="8"/>
    <x v="36"/>
    <x v="47"/>
    <x v="1"/>
    <n v="9199"/>
    <n v="18000"/>
    <x v="1"/>
    <n v="0.49"/>
    <n v="0"/>
    <n v="0"/>
    <s v="0-10%"/>
    <x v="7"/>
    <n v="16020"/>
    <n v="0"/>
    <n v="20.02"/>
    <n v="28836000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338"/>
    <x v="330"/>
    <s v="Electronics|Mobiles&amp;Accessories|MobileAccessories|Chargers|PowerBanks"/>
    <x v="0"/>
    <x v="2"/>
    <x v="7"/>
    <x v="7"/>
    <x v="3"/>
    <n v="1499"/>
    <n v="2499"/>
    <x v="1"/>
    <n v="0.4"/>
    <n v="0"/>
    <n v="0"/>
    <s v="0-10%"/>
    <x v="2"/>
    <n v="15970"/>
    <n v="0"/>
    <n v="20.27"/>
    <n v="3990903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39"/>
    <x v="331"/>
    <s v="Toys&amp;Games|Arts&amp;Crafts|Drawing&amp;PaintingSupplies|ColouringPens&amp;Markers"/>
    <x v="4"/>
    <x v="18"/>
    <x v="37"/>
    <x v="52"/>
    <x v="1"/>
    <n v="150"/>
    <n v="150"/>
    <x v="2"/>
    <n v="0"/>
    <n v="0"/>
    <n v="0"/>
    <s v="0-10%"/>
    <x v="2"/>
    <n v="15867"/>
    <n v="0"/>
    <n v="20.167000000000002"/>
    <n v="238005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340"/>
    <x v="332"/>
    <s v="Computers&amp;Accessories|Accessories&amp;Peripherals|PCGamingPeripherals|GamingMice"/>
    <x v="2"/>
    <x v="7"/>
    <x v="23"/>
    <x v="49"/>
    <x v="1"/>
    <n v="599"/>
    <n v="799"/>
    <x v="1"/>
    <n v="0.25"/>
    <n v="0"/>
    <n v="0"/>
    <s v="0-10%"/>
    <x v="2"/>
    <n v="15790"/>
    <n v="0"/>
    <n v="20.09"/>
    <n v="1261621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341"/>
    <x v="333"/>
    <s v="Computers&amp;Accessories|Accessories&amp;Peripherals|UninterruptedPowerSupplies"/>
    <x v="2"/>
    <x v="7"/>
    <x v="38"/>
    <x v="4"/>
    <x v="1"/>
    <n v="3299"/>
    <n v="4100"/>
    <x v="1"/>
    <n v="0.2"/>
    <n v="0"/>
    <n v="0"/>
    <s v="0-10%"/>
    <x v="6"/>
    <n v="15783"/>
    <n v="0"/>
    <n v="19.683"/>
    <n v="6471030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342"/>
    <x v="334"/>
    <s v="Home&amp;Kitchen|Kitchen&amp;HomeAppliances|SmallKitchenAppliances|EggBoilers"/>
    <x v="1"/>
    <x v="8"/>
    <x v="10"/>
    <x v="53"/>
    <x v="1"/>
    <n v="349"/>
    <n v="999"/>
    <x v="0"/>
    <n v="0.65"/>
    <n v="1"/>
    <n v="0"/>
    <s v="0-10%"/>
    <x v="7"/>
    <n v="15646"/>
    <n v="0"/>
    <n v="19.646000000000001"/>
    <n v="1563035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343"/>
    <x v="335"/>
    <s v="Home&amp;Kitchen|Kitchen&amp;HomeAppliances|SmallKitchenAppliances|Kettles&amp;HotWaterDispensers|ElectricKettles"/>
    <x v="1"/>
    <x v="8"/>
    <x v="10"/>
    <x v="9"/>
    <x v="5"/>
    <n v="1043"/>
    <n v="1345"/>
    <x v="1"/>
    <n v="0.22"/>
    <n v="0"/>
    <n v="0"/>
    <s v="0-10%"/>
    <x v="4"/>
    <n v="15592"/>
    <n v="0"/>
    <n v="19.391999999999999"/>
    <n v="2097124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344"/>
    <x v="336"/>
    <s v="Home&amp;Kitchen|Kitchen&amp;HomeAppliances|Vacuum,Cleaning&amp;Ironing|Irons,Steamers&amp;Accessories|Irons|DryIrons"/>
    <x v="1"/>
    <x v="8"/>
    <x v="20"/>
    <x v="19"/>
    <x v="7"/>
    <n v="1321"/>
    <n v="1545"/>
    <x v="1"/>
    <n v="0.14000000000000001"/>
    <n v="0"/>
    <n v="0"/>
    <s v="0-10%"/>
    <x v="2"/>
    <n v="15453"/>
    <n v="0"/>
    <n v="19.753"/>
    <n v="23874885"/>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345"/>
    <x v="337"/>
    <s v="Home&amp;Kitchen|Heating,Cooling&amp;AirQuality|Fans|CeilingFans"/>
    <x v="1"/>
    <x v="14"/>
    <x v="25"/>
    <x v="33"/>
    <x v="1"/>
    <n v="1804"/>
    <n v="2380"/>
    <x v="1"/>
    <n v="0.24"/>
    <n v="0"/>
    <n v="0"/>
    <s v="0-10%"/>
    <x v="7"/>
    <n v="15382"/>
    <n v="0"/>
    <n v="19.381999999999998"/>
    <n v="3660916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346"/>
    <x v="338"/>
    <s v="Computers&amp;Accessories|Accessories&amp;Peripherals|Keyboards,Mice&amp;InputDevices|Keyboard&amp;MouseSets"/>
    <x v="2"/>
    <x v="7"/>
    <x v="18"/>
    <x v="29"/>
    <x v="1"/>
    <n v="699"/>
    <n v="999"/>
    <x v="1"/>
    <n v="0.3"/>
    <n v="0"/>
    <n v="0"/>
    <s v="0-10%"/>
    <x v="9"/>
    <n v="15295"/>
    <n v="0"/>
    <n v="18.795000000000002"/>
    <n v="1527970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347"/>
    <x v="339"/>
    <s v="Home&amp;Kitchen|Kitchen&amp;HomeAppliances|SmallKitchenAppliances|DigitalKitchenScales"/>
    <x v="1"/>
    <x v="8"/>
    <x v="10"/>
    <x v="22"/>
    <x v="1"/>
    <n v="1099"/>
    <n v="1899"/>
    <x v="1"/>
    <n v="0.42"/>
    <n v="0"/>
    <n v="0"/>
    <s v="0-10%"/>
    <x v="2"/>
    <n v="15276"/>
    <n v="0"/>
    <n v="19.576000000000001"/>
    <n v="29009124"/>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348"/>
    <x v="340"/>
    <s v="Home&amp;Kitchen|Kitchen&amp;HomeAppliances|SmallKitchenAppliances|HandMixers"/>
    <x v="1"/>
    <x v="8"/>
    <x v="10"/>
    <x v="54"/>
    <x v="1"/>
    <n v="979"/>
    <n v="1395"/>
    <x v="1"/>
    <n v="0.3"/>
    <n v="0"/>
    <n v="0"/>
    <s v="0-10%"/>
    <x v="5"/>
    <n v="15252"/>
    <n v="0"/>
    <n v="19.452000000000002"/>
    <n v="2127654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349"/>
    <x v="341"/>
    <s v="Computers&amp;Accessories|Accessories&amp;Peripherals|Keyboards,Mice&amp;InputDevices|Keyboard&amp;MiceAccessories|DustCovers"/>
    <x v="2"/>
    <x v="7"/>
    <x v="18"/>
    <x v="55"/>
    <x v="22"/>
    <n v="39"/>
    <n v="299"/>
    <x v="2"/>
    <n v="0.87"/>
    <n v="1"/>
    <n v="0"/>
    <s v="0-10%"/>
    <x v="9"/>
    <n v="15233"/>
    <n v="0"/>
    <n v="18.733000000000001"/>
    <n v="455466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350"/>
    <x v="342"/>
    <s v="Computers&amp;Accessories|Accessories&amp;Peripherals|Cables&amp;Accessories|Cables|USBCables"/>
    <x v="2"/>
    <x v="7"/>
    <x v="8"/>
    <x v="0"/>
    <x v="4"/>
    <n v="176.63"/>
    <n v="499"/>
    <x v="2"/>
    <n v="0.65"/>
    <n v="1"/>
    <n v="0"/>
    <s v="0-10%"/>
    <x v="1"/>
    <n v="15189"/>
    <n v="0"/>
    <n v="19.289000000000001"/>
    <n v="7579311"/>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x v="351"/>
    <x v="343"/>
    <s v="Electronics|Cameras&amp;Photography|Accessories|Tripods&amp;Monopods|CompleteTripodUnits"/>
    <x v="0"/>
    <x v="9"/>
    <x v="0"/>
    <x v="35"/>
    <x v="23"/>
    <n v="1549"/>
    <n v="2495"/>
    <x v="1"/>
    <n v="0.38"/>
    <n v="0"/>
    <n v="0"/>
    <s v="0-10%"/>
    <x v="0"/>
    <n v="15137"/>
    <n v="0"/>
    <n v="19.536999999999999"/>
    <n v="37766815"/>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352"/>
    <x v="344"/>
    <s v="Home&amp;Kitchen|Kitchen&amp;HomeAppliances|SmallKitchenAppliances|InductionCooktop"/>
    <x v="1"/>
    <x v="8"/>
    <x v="10"/>
    <x v="17"/>
    <x v="1"/>
    <n v="2698"/>
    <n v="3945"/>
    <x v="1"/>
    <n v="0.32"/>
    <n v="0"/>
    <n v="0"/>
    <s v="0-10%"/>
    <x v="7"/>
    <n v="15034"/>
    <n v="0"/>
    <n v="19.033999999999999"/>
    <n v="5930913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353"/>
    <x v="345"/>
    <s v="Electronics|Headphones,Earbuds&amp;Accessories|Cases"/>
    <x v="0"/>
    <x v="1"/>
    <x v="39"/>
    <x v="4"/>
    <x v="1"/>
    <n v="119"/>
    <n v="499"/>
    <x v="2"/>
    <n v="0.76"/>
    <n v="1"/>
    <n v="0"/>
    <s v="0-10%"/>
    <x v="2"/>
    <n v="15032"/>
    <n v="0"/>
    <n v="19.332000000000001"/>
    <n v="750096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354"/>
    <x v="346"/>
    <s v="Computers&amp;Accessories|Accessories&amp;Peripherals|Audio&amp;VideoAccessories|PCMicrophones"/>
    <x v="2"/>
    <x v="7"/>
    <x v="34"/>
    <x v="56"/>
    <x v="1"/>
    <n v="949"/>
    <n v="2000"/>
    <x v="1"/>
    <n v="0.53"/>
    <n v="1"/>
    <n v="0"/>
    <s v="0-10%"/>
    <x v="6"/>
    <n v="14969"/>
    <n v="0"/>
    <n v="18.869"/>
    <n v="2993800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355"/>
    <x v="347"/>
    <s v="Electronics|Headphones,Earbuds&amp;Accessories|Headphones|In-Ear"/>
    <x v="0"/>
    <x v="1"/>
    <x v="1"/>
    <x v="1"/>
    <x v="1"/>
    <n v="1199"/>
    <n v="4999"/>
    <x v="1"/>
    <n v="0.76"/>
    <n v="1"/>
    <n v="0"/>
    <s v="0-10%"/>
    <x v="4"/>
    <n v="14961"/>
    <n v="0"/>
    <n v="18.760999999999999"/>
    <n v="7479003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356"/>
    <x v="348"/>
    <s v="Home&amp;Kitchen|Heating,Cooling&amp;AirQuality|WaterHeaters&amp;Geysers|InstantWaterHeaters"/>
    <x v="1"/>
    <x v="14"/>
    <x v="19"/>
    <x v="18"/>
    <x v="1"/>
    <n v="2599"/>
    <n v="4400"/>
    <x v="1"/>
    <n v="0.41"/>
    <n v="0"/>
    <n v="0"/>
    <s v="0-10%"/>
    <x v="1"/>
    <n v="14947"/>
    <n v="0"/>
    <n v="19.046999999999997"/>
    <n v="6576680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357"/>
    <x v="349"/>
    <s v="Computers&amp;Accessories|Accessories&amp;Peripherals|Cables&amp;Accessories|Cables|USBCables"/>
    <x v="2"/>
    <x v="7"/>
    <x v="8"/>
    <x v="0"/>
    <x v="4"/>
    <n v="349"/>
    <n v="899"/>
    <x v="0"/>
    <n v="0.61"/>
    <n v="1"/>
    <n v="0"/>
    <s v="0-10%"/>
    <x v="1"/>
    <n v="14896"/>
    <n v="0"/>
    <n v="18.996000000000002"/>
    <n v="13391504"/>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358"/>
    <x v="350"/>
    <s v="Home&amp;Kitchen|CraftMaterials|Scrapbooking|Tape"/>
    <x v="1"/>
    <x v="19"/>
    <x v="40"/>
    <x v="57"/>
    <x v="1"/>
    <n v="130"/>
    <n v="165"/>
    <x v="2"/>
    <n v="0.21"/>
    <n v="0"/>
    <n v="0"/>
    <s v="0-10%"/>
    <x v="6"/>
    <n v="14778"/>
    <n v="0"/>
    <n v="18.678000000000001"/>
    <n v="243837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359"/>
    <x v="351"/>
    <s v="Home&amp;Kitchen|Kitchen&amp;HomeAppliances|SmallKitchenAppliances|Kettles&amp;HotWaterDispensers|ElectricKettles"/>
    <x v="1"/>
    <x v="8"/>
    <x v="10"/>
    <x v="9"/>
    <x v="5"/>
    <n v="1499"/>
    <n v="1775"/>
    <x v="1"/>
    <n v="0.16"/>
    <n v="0"/>
    <n v="0"/>
    <s v="0-10%"/>
    <x v="6"/>
    <n v="14667"/>
    <n v="0"/>
    <n v="18.567"/>
    <n v="26033925"/>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360"/>
    <x v="352"/>
    <s v="Electronics|Mobiles&amp;Accessories|MobileAccessories|Photo&amp;VideoAccessories|Tripods"/>
    <x v="0"/>
    <x v="2"/>
    <x v="7"/>
    <x v="58"/>
    <x v="24"/>
    <n v="539"/>
    <n v="1599"/>
    <x v="1"/>
    <n v="0.66"/>
    <n v="1"/>
    <n v="0"/>
    <s v="0-10%"/>
    <x v="4"/>
    <n v="14648"/>
    <n v="0"/>
    <n v="18.448"/>
    <n v="23422152"/>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61"/>
    <x v="353"/>
    <s v="Electronics|Headphones,Earbuds&amp;Accessories|Headphones|In-Ear"/>
    <x v="0"/>
    <x v="1"/>
    <x v="1"/>
    <x v="1"/>
    <x v="1"/>
    <n v="1299"/>
    <n v="2999"/>
    <x v="1"/>
    <n v="0.56999999999999995"/>
    <n v="1"/>
    <n v="0"/>
    <s v="0-10%"/>
    <x v="4"/>
    <n v="14629"/>
    <n v="0"/>
    <n v="18.428999999999998"/>
    <n v="43872371"/>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362"/>
    <x v="354"/>
    <s v="Electronics|Mobiles&amp;Accessories|MobileAccessories|Photo&amp;VideoAccessories|SelfieSticks"/>
    <x v="0"/>
    <x v="2"/>
    <x v="7"/>
    <x v="58"/>
    <x v="25"/>
    <n v="599"/>
    <n v="1399"/>
    <x v="1"/>
    <n v="0.56999999999999995"/>
    <n v="1"/>
    <n v="0"/>
    <s v="0-10%"/>
    <x v="1"/>
    <n v="14560"/>
    <n v="0"/>
    <n v="18.66"/>
    <n v="2036944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363"/>
    <x v="355"/>
    <s v="Electronics|Mobiles&amp;Accessories|MobileAccessories|Chargers|WallChargers"/>
    <x v="0"/>
    <x v="2"/>
    <x v="7"/>
    <x v="7"/>
    <x v="19"/>
    <n v="249"/>
    <n v="649"/>
    <x v="0"/>
    <n v="0.62"/>
    <n v="1"/>
    <n v="0"/>
    <s v="0-10%"/>
    <x v="7"/>
    <n v="14404"/>
    <n v="0"/>
    <n v="18.404"/>
    <n v="934819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364"/>
    <x v="356"/>
    <s v="Electronics|Mobiles&amp;Accessories|MobileAccessories|Chargers|WallChargers"/>
    <x v="0"/>
    <x v="2"/>
    <x v="7"/>
    <x v="7"/>
    <x v="19"/>
    <n v="699"/>
    <n v="1199"/>
    <x v="1"/>
    <n v="0.42"/>
    <n v="0"/>
    <n v="0"/>
    <s v="0-10%"/>
    <x v="7"/>
    <n v="14404"/>
    <n v="0"/>
    <n v="18.404"/>
    <n v="1727039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365"/>
    <x v="357"/>
    <s v="Home&amp;Kitchen|Heating,Cooling&amp;AirQuality|WaterHeaters&amp;Geysers|StorageWaterHeaters"/>
    <x v="1"/>
    <x v="14"/>
    <x v="19"/>
    <x v="59"/>
    <x v="1"/>
    <n v="6199"/>
    <n v="10400"/>
    <x v="1"/>
    <n v="0.4"/>
    <n v="0"/>
    <n v="0"/>
    <s v="0-10%"/>
    <x v="1"/>
    <n v="14391"/>
    <n v="0"/>
    <n v="18.491"/>
    <n v="14966640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366"/>
    <x v="358"/>
    <s v="Electronics|Mobiles&amp;Accessories|MobileAccessories|Photo&amp;VideoAccessories|Flashes&amp;SelfieLights|SelfieLights"/>
    <x v="0"/>
    <x v="2"/>
    <x v="7"/>
    <x v="58"/>
    <x v="26"/>
    <n v="1699"/>
    <n v="3495"/>
    <x v="1"/>
    <n v="0.51"/>
    <n v="1"/>
    <n v="0"/>
    <s v="0-10%"/>
    <x v="1"/>
    <n v="14371"/>
    <n v="0"/>
    <n v="18.471"/>
    <n v="50226645"/>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367"/>
    <x v="359"/>
    <s v="Home&amp;Kitchen|Kitchen&amp;HomeAppliances|Vacuum,Cleaning&amp;Ironing|Vacuums&amp;FloorCare|Vacuums|HandheldVacuums"/>
    <x v="1"/>
    <x v="8"/>
    <x v="20"/>
    <x v="31"/>
    <x v="12"/>
    <n v="1665"/>
    <n v="2099"/>
    <x v="1"/>
    <n v="0.21"/>
    <n v="0"/>
    <n v="0"/>
    <s v="0-10%"/>
    <x v="7"/>
    <n v="14368"/>
    <n v="0"/>
    <n v="18.368000000000002"/>
    <n v="3015843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368"/>
    <x v="360"/>
    <s v="Home&amp;Kitchen|Kitchen&amp;HomeAppliances|SmallKitchenAppliances|HandBlenders"/>
    <x v="1"/>
    <x v="8"/>
    <x v="10"/>
    <x v="48"/>
    <x v="1"/>
    <n v="1695"/>
    <n v="1695"/>
    <x v="1"/>
    <n v="0"/>
    <n v="0"/>
    <n v="0"/>
    <s v="0-10%"/>
    <x v="5"/>
    <n v="14290"/>
    <n v="0"/>
    <n v="18.489999999999998"/>
    <n v="2422155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369"/>
    <x v="361"/>
    <s v="Electronics|Mobiles&amp;Accessories|MobileAccessories|Chargers|AutomobileChargers"/>
    <x v="0"/>
    <x v="2"/>
    <x v="7"/>
    <x v="7"/>
    <x v="10"/>
    <n v="349"/>
    <n v="1299"/>
    <x v="0"/>
    <n v="0.73"/>
    <n v="1"/>
    <n v="0"/>
    <s v="0-10%"/>
    <x v="7"/>
    <n v="14283"/>
    <n v="0"/>
    <n v="18.283000000000001"/>
    <n v="18553617"/>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x v="370"/>
    <x v="362"/>
    <s v="Electronics|Mobiles&amp;Accessories|Smartphones&amp;BasicMobiles|BasicMobiles"/>
    <x v="0"/>
    <x v="2"/>
    <x v="2"/>
    <x v="8"/>
    <x v="1"/>
    <n v="2599"/>
    <n v="2999"/>
    <x v="1"/>
    <n v="0.13"/>
    <n v="0"/>
    <n v="0"/>
    <s v="0-10%"/>
    <x v="6"/>
    <n v="14266"/>
    <n v="0"/>
    <n v="18.166"/>
    <n v="4278373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371"/>
    <x v="363"/>
    <s v="Computers&amp;Accessories|Accessories&amp;Peripherals|PCGamingPeripherals|Headsets"/>
    <x v="2"/>
    <x v="7"/>
    <x v="23"/>
    <x v="60"/>
    <x v="1"/>
    <n v="1990"/>
    <n v="2999"/>
    <x v="1"/>
    <n v="0.34"/>
    <n v="0"/>
    <n v="0"/>
    <s v="0-10%"/>
    <x v="2"/>
    <n v="14237"/>
    <n v="0"/>
    <n v="18.536999999999999"/>
    <n v="42696763"/>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372"/>
    <x v="364"/>
    <s v="Electronics|Mobiles&amp;Accessories|MobileAccessories|Cables&amp;Adapters|OTGAdapters"/>
    <x v="0"/>
    <x v="2"/>
    <x v="7"/>
    <x v="61"/>
    <x v="27"/>
    <n v="139"/>
    <n v="495"/>
    <x v="2"/>
    <n v="0.72"/>
    <n v="1"/>
    <n v="0"/>
    <s v="0-10%"/>
    <x v="2"/>
    <n v="14185"/>
    <n v="0"/>
    <n v="18.484999999999999"/>
    <n v="702157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73"/>
    <x v="365"/>
    <s v="Computers&amp;Accessories|Accessories&amp;Peripherals|Cables&amp;Accessories|Cables|USBCables"/>
    <x v="2"/>
    <x v="7"/>
    <x v="8"/>
    <x v="0"/>
    <x v="4"/>
    <n v="159"/>
    <n v="595"/>
    <x v="2"/>
    <n v="0.73"/>
    <n v="1"/>
    <n v="0"/>
    <s v="0-10%"/>
    <x v="2"/>
    <n v="14184"/>
    <n v="0"/>
    <n v="18.483999999999998"/>
    <n v="843948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374"/>
    <x v="366"/>
    <s v="Home&amp;Kitchen|Kitchen&amp;HomeAppliances|SmallKitchenAppliances|HandBlenders"/>
    <x v="1"/>
    <x v="8"/>
    <x v="10"/>
    <x v="48"/>
    <x v="1"/>
    <n v="1745"/>
    <n v="2400"/>
    <x v="1"/>
    <n v="0.27"/>
    <n v="0"/>
    <n v="0"/>
    <s v="0-10%"/>
    <x v="5"/>
    <n v="14160"/>
    <n v="0"/>
    <n v="18.36"/>
    <n v="339840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375"/>
    <x v="367"/>
    <s v="Home&amp;Kitchen|Heating,Cooling&amp;AirQuality|RoomHeaters|FanHeaters"/>
    <x v="1"/>
    <x v="14"/>
    <x v="35"/>
    <x v="46"/>
    <x v="1"/>
    <n v="1464"/>
    <n v="1650"/>
    <x v="1"/>
    <n v="0.11"/>
    <n v="0"/>
    <n v="0"/>
    <s v="0-10%"/>
    <x v="1"/>
    <n v="14120"/>
    <n v="0"/>
    <n v="18.22"/>
    <n v="2329800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376"/>
    <x v="368"/>
    <s v="Home&amp;Kitchen|Kitchen&amp;HomeAppliances|SmallKitchenAppliances|MixerGrinders"/>
    <x v="1"/>
    <x v="8"/>
    <x v="10"/>
    <x v="23"/>
    <x v="1"/>
    <n v="3249"/>
    <n v="6295"/>
    <x v="1"/>
    <n v="0.48"/>
    <n v="0"/>
    <n v="0"/>
    <s v="0-10%"/>
    <x v="4"/>
    <n v="14062"/>
    <n v="0"/>
    <n v="17.861999999999998"/>
    <n v="8852029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377"/>
    <x v="369"/>
    <s v="Home&amp;Kitchen|Kitchen&amp;HomeAppliances|SmallKitchenAppliances|Kettles&amp;HotWaterDispensers|Kettle&amp;ToasterSets"/>
    <x v="1"/>
    <x v="8"/>
    <x v="10"/>
    <x v="9"/>
    <x v="11"/>
    <n v="1199"/>
    <n v="2000"/>
    <x v="1"/>
    <n v="0.4"/>
    <n v="0"/>
    <n v="0"/>
    <s v="0-10%"/>
    <x v="7"/>
    <n v="14030"/>
    <n v="0"/>
    <n v="18.03"/>
    <n v="2806000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378"/>
    <x v="370"/>
    <s v="Electronics|GeneralPurposeBatteries&amp;BatteryChargers|RechargeableBatteries"/>
    <x v="0"/>
    <x v="15"/>
    <x v="27"/>
    <x v="4"/>
    <x v="1"/>
    <n v="250"/>
    <n v="250"/>
    <x v="0"/>
    <n v="0"/>
    <n v="0"/>
    <n v="0"/>
    <s v="0-10%"/>
    <x v="6"/>
    <n v="13971"/>
    <n v="0"/>
    <n v="17.870999999999999"/>
    <n v="349275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379"/>
    <x v="371"/>
    <s v="Computers&amp;Accessories|ExternalDevices&amp;DataStorage|ExternalHardDisks"/>
    <x v="2"/>
    <x v="4"/>
    <x v="15"/>
    <x v="4"/>
    <x v="1"/>
    <n v="657"/>
    <n v="999"/>
    <x v="1"/>
    <n v="0.34"/>
    <n v="0"/>
    <n v="0"/>
    <s v="0-10%"/>
    <x v="2"/>
    <n v="13944"/>
    <n v="0"/>
    <n v="18.244"/>
    <n v="13930056"/>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380"/>
    <x v="372"/>
    <s v="Electronics|WearableTechnology|SmartWatches"/>
    <x v="0"/>
    <x v="11"/>
    <x v="14"/>
    <x v="4"/>
    <x v="1"/>
    <n v="1799"/>
    <n v="19999"/>
    <x v="1"/>
    <n v="0.91"/>
    <n v="1"/>
    <n v="0"/>
    <s v="0-10%"/>
    <x v="5"/>
    <n v="13937"/>
    <n v="0"/>
    <n v="18.13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81"/>
    <x v="372"/>
    <s v="Electronics|WearableTechnology|SmartWatches"/>
    <x v="0"/>
    <x v="11"/>
    <x v="14"/>
    <x v="4"/>
    <x v="1"/>
    <n v="1799"/>
    <n v="19999"/>
    <x v="1"/>
    <n v="0.91"/>
    <n v="1"/>
    <n v="0"/>
    <s v="0-10%"/>
    <x v="5"/>
    <n v="13937"/>
    <n v="0"/>
    <n v="18.1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82"/>
    <x v="372"/>
    <s v="Electronics|WearableTechnology|SmartWatches"/>
    <x v="0"/>
    <x v="11"/>
    <x v="14"/>
    <x v="4"/>
    <x v="1"/>
    <n v="1799"/>
    <n v="19999"/>
    <x v="1"/>
    <n v="0.91"/>
    <n v="1"/>
    <n v="0"/>
    <s v="0-10%"/>
    <x v="5"/>
    <n v="13937"/>
    <n v="0"/>
    <n v="18.1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383"/>
    <x v="372"/>
    <s v="Electronics|WearableTechnology|SmartWatches"/>
    <x v="0"/>
    <x v="11"/>
    <x v="14"/>
    <x v="4"/>
    <x v="1"/>
    <n v="1799"/>
    <n v="19999"/>
    <x v="1"/>
    <n v="0.91"/>
    <n v="1"/>
    <n v="0"/>
    <s v="0-10%"/>
    <x v="5"/>
    <n v="13937"/>
    <n v="0"/>
    <n v="18.137"/>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84"/>
    <x v="372"/>
    <s v="Electronics|WearableTechnology|SmartWatches"/>
    <x v="0"/>
    <x v="11"/>
    <x v="14"/>
    <x v="4"/>
    <x v="1"/>
    <n v="1799"/>
    <n v="19999"/>
    <x v="1"/>
    <n v="0.91"/>
    <n v="1"/>
    <n v="0"/>
    <s v="0-10%"/>
    <x v="5"/>
    <n v="13937"/>
    <n v="0"/>
    <n v="18.137"/>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85"/>
    <x v="373"/>
    <s v="Electronics|Headphones,Earbuds&amp;Accessories|Headphones|On-Ear"/>
    <x v="0"/>
    <x v="1"/>
    <x v="1"/>
    <x v="10"/>
    <x v="1"/>
    <n v="745"/>
    <n v="795"/>
    <x v="1"/>
    <n v="0.06"/>
    <n v="0"/>
    <n v="0"/>
    <s v="0-10%"/>
    <x v="7"/>
    <n v="13797"/>
    <n v="0"/>
    <n v="17.797000000000001"/>
    <n v="10968615"/>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386"/>
    <x v="374"/>
    <s v="Computers&amp;Accessories|Accessories&amp;Peripherals|USBGadgets|Lamps"/>
    <x v="2"/>
    <x v="7"/>
    <x v="41"/>
    <x v="62"/>
    <x v="1"/>
    <n v="39"/>
    <n v="39"/>
    <x v="2"/>
    <n v="0"/>
    <n v="0"/>
    <n v="0"/>
    <s v="0-10%"/>
    <x v="11"/>
    <n v="13572"/>
    <n v="0"/>
    <n v="17.172000000000001"/>
    <n v="52930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387"/>
    <x v="375"/>
    <s v="Computers&amp;Accessories|Accessories&amp;Peripherals|HardDiskBags"/>
    <x v="2"/>
    <x v="7"/>
    <x v="32"/>
    <x v="4"/>
    <x v="1"/>
    <n v="199"/>
    <n v="599"/>
    <x v="2"/>
    <n v="0.67"/>
    <n v="1"/>
    <n v="0"/>
    <s v="0-10%"/>
    <x v="3"/>
    <n v="13568"/>
    <n v="0"/>
    <n v="18.067999999999998"/>
    <n v="8127232"/>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388"/>
    <x v="376"/>
    <s v="Computers&amp;Accessories|Accessories&amp;Peripherals|Cables&amp;Accessories|Cables|USBCables"/>
    <x v="2"/>
    <x v="7"/>
    <x v="8"/>
    <x v="0"/>
    <x v="4"/>
    <n v="899"/>
    <n v="1900"/>
    <x v="1"/>
    <n v="0.53"/>
    <n v="1"/>
    <n v="0"/>
    <s v="0-10%"/>
    <x v="0"/>
    <n v="13552"/>
    <n v="0"/>
    <n v="17.951999999999998"/>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89"/>
    <x v="377"/>
    <s v="Computers&amp;Accessories|Accessories&amp;Peripherals|Cables&amp;Accessories|Cables|USBCables"/>
    <x v="2"/>
    <x v="7"/>
    <x v="8"/>
    <x v="0"/>
    <x v="4"/>
    <n v="949"/>
    <n v="1999"/>
    <x v="1"/>
    <n v="0.53"/>
    <n v="1"/>
    <n v="0"/>
    <s v="0-10%"/>
    <x v="0"/>
    <n v="13552"/>
    <n v="0"/>
    <n v="17.951999999999998"/>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390"/>
    <x v="378"/>
    <s v="Computers&amp;Accessories|Accessories&amp;Peripherals|Cables&amp;Accessories|Cables|USBCables"/>
    <x v="2"/>
    <x v="7"/>
    <x v="8"/>
    <x v="0"/>
    <x v="4"/>
    <n v="949"/>
    <n v="1999"/>
    <x v="1"/>
    <n v="0.53"/>
    <n v="1"/>
    <n v="0"/>
    <s v="0-10%"/>
    <x v="0"/>
    <n v="13552"/>
    <n v="0"/>
    <n v="17.951999999999998"/>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391"/>
    <x v="379"/>
    <s v="Computers&amp;Accessories|Accessories&amp;Peripherals|Keyboards,Mice&amp;InputDevices|GraphicTablets"/>
    <x v="2"/>
    <x v="7"/>
    <x v="18"/>
    <x v="63"/>
    <x v="1"/>
    <n v="3303"/>
    <n v="4699"/>
    <x v="1"/>
    <n v="0.3"/>
    <n v="0"/>
    <n v="0"/>
    <s v="0-10%"/>
    <x v="0"/>
    <n v="13544"/>
    <n v="0"/>
    <n v="17.944000000000003"/>
    <n v="6364325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392"/>
    <x v="380"/>
    <s v="Home&amp;Kitchen|Kitchen&amp;HomeAppliances|SmallKitchenAppliances|Rice&amp;PastaCookers"/>
    <x v="1"/>
    <x v="8"/>
    <x v="10"/>
    <x v="64"/>
    <x v="1"/>
    <n v="2719"/>
    <n v="3945"/>
    <x v="1"/>
    <n v="0.31"/>
    <n v="0"/>
    <n v="0"/>
    <s v="0-10%"/>
    <x v="8"/>
    <n v="13406"/>
    <n v="0"/>
    <n v="17.106000000000002"/>
    <n v="5288667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393"/>
    <x v="381"/>
    <s v="Computers&amp;Accessories|Accessories&amp;Peripherals|Cables&amp;Accessories|Cables|USBCables"/>
    <x v="2"/>
    <x v="7"/>
    <x v="8"/>
    <x v="0"/>
    <x v="4"/>
    <n v="154"/>
    <n v="339"/>
    <x v="2"/>
    <n v="0.55000000000000004"/>
    <n v="1"/>
    <n v="0"/>
    <s v="0-10%"/>
    <x v="2"/>
    <n v="13391"/>
    <n v="0"/>
    <n v="17.690999999999999"/>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394"/>
    <x v="382"/>
    <s v="Home&amp;Kitchen|Heating,Cooling&amp;AirQuality|RoomHeaters|ElectricHeaters"/>
    <x v="1"/>
    <x v="14"/>
    <x v="35"/>
    <x v="65"/>
    <x v="1"/>
    <n v="1199"/>
    <n v="1695"/>
    <x v="1"/>
    <n v="0.28999999999999998"/>
    <n v="0"/>
    <n v="0"/>
    <s v="0-10%"/>
    <x v="11"/>
    <n v="13300"/>
    <n v="0"/>
    <n v="16.900000000000002"/>
    <n v="225435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395"/>
    <x v="383"/>
    <s v="Home&amp;Kitchen|Kitchen&amp;HomeAppliances|SewingMachines&amp;Accessories|Sewing&amp;EmbroideryMachines"/>
    <x v="1"/>
    <x v="8"/>
    <x v="42"/>
    <x v="66"/>
    <x v="1"/>
    <n v="9799"/>
    <n v="12150"/>
    <x v="1"/>
    <n v="0.19"/>
    <n v="0"/>
    <n v="0"/>
    <s v="0-10%"/>
    <x v="2"/>
    <n v="13251"/>
    <n v="0"/>
    <n v="17.550999999999998"/>
    <n v="16099965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396"/>
    <x v="384"/>
    <s v="Home&amp;Kitchen|Kitchen&amp;HomeAppliances|WaterPurifiers&amp;Accessories|WaterCartridges"/>
    <x v="1"/>
    <x v="8"/>
    <x v="36"/>
    <x v="67"/>
    <x v="1"/>
    <n v="1130"/>
    <n v="1130"/>
    <x v="1"/>
    <n v="0"/>
    <n v="0"/>
    <n v="0"/>
    <s v="0-10%"/>
    <x v="5"/>
    <n v="13250"/>
    <n v="0"/>
    <n v="17.45"/>
    <n v="1497250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397"/>
    <x v="385"/>
    <s v="Electronics|Mobiles&amp;Accessories|Smartphones&amp;BasicMobiles|Smartphones"/>
    <x v="0"/>
    <x v="2"/>
    <x v="2"/>
    <x v="2"/>
    <x v="1"/>
    <n v="12999"/>
    <n v="15999"/>
    <x v="1"/>
    <n v="0.19"/>
    <n v="0"/>
    <n v="0"/>
    <s v="0-10%"/>
    <x v="5"/>
    <n v="13246"/>
    <n v="0"/>
    <n v="17.446000000000002"/>
    <n v="21192275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98"/>
    <x v="386"/>
    <s v="Computers&amp;Accessories|Accessories&amp;Peripherals|PCGamingPeripherals|Headsets"/>
    <x v="2"/>
    <x v="7"/>
    <x v="23"/>
    <x v="60"/>
    <x v="1"/>
    <n v="749"/>
    <n v="1799"/>
    <x v="1"/>
    <n v="0.57999999999999996"/>
    <n v="1"/>
    <n v="0"/>
    <s v="0-10%"/>
    <x v="7"/>
    <n v="13199"/>
    <n v="0"/>
    <n v="17.198999999999998"/>
    <n v="23745001"/>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399"/>
    <x v="387"/>
    <s v="Home&amp;Kitchen|Heating,Cooling&amp;AirQuality|WaterHeaters&amp;Geysers|ImmersionRods"/>
    <x v="1"/>
    <x v="14"/>
    <x v="19"/>
    <x v="27"/>
    <x v="1"/>
    <n v="610"/>
    <n v="825"/>
    <x v="1"/>
    <n v="0.26"/>
    <n v="0"/>
    <n v="0"/>
    <s v="0-10%"/>
    <x v="1"/>
    <n v="13165"/>
    <n v="0"/>
    <n v="17.265000000000001"/>
    <n v="1086112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400"/>
    <x v="388"/>
    <s v="Home&amp;Kitchen|Kitchen&amp;HomeAppliances|SmallKitchenAppliances|SandwichMakers"/>
    <x v="1"/>
    <x v="8"/>
    <x v="10"/>
    <x v="26"/>
    <x v="1"/>
    <n v="260"/>
    <n v="350"/>
    <x v="0"/>
    <n v="0.26"/>
    <n v="0"/>
    <n v="0"/>
    <s v="0-10%"/>
    <x v="6"/>
    <n v="13127"/>
    <n v="0"/>
    <n v="17.027000000000001"/>
    <n v="459445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401"/>
    <x v="389"/>
    <s v="Computers&amp;Accessories|Accessories&amp;Peripherals|Cables&amp;Accessories|Cables|USBCables"/>
    <x v="2"/>
    <x v="7"/>
    <x v="8"/>
    <x v="0"/>
    <x v="4"/>
    <n v="349"/>
    <n v="999"/>
    <x v="0"/>
    <n v="0.65"/>
    <n v="1"/>
    <n v="0"/>
    <s v="0-10%"/>
    <x v="5"/>
    <n v="13120"/>
    <n v="0"/>
    <n v="17.32"/>
    <n v="1310688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402"/>
    <x v="390"/>
    <s v="Computers&amp;Accessories|Accessories&amp;Peripherals|Cables&amp;Accessories|Cables|USBCables"/>
    <x v="2"/>
    <x v="7"/>
    <x v="8"/>
    <x v="0"/>
    <x v="4"/>
    <n v="399"/>
    <n v="1299"/>
    <x v="0"/>
    <n v="0.69"/>
    <n v="1"/>
    <n v="0"/>
    <s v="0-10%"/>
    <x v="5"/>
    <n v="13120"/>
    <n v="0"/>
    <n v="17.32"/>
    <n v="1704288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403"/>
    <x v="391"/>
    <s v="Electronics|Headphones,Earbuds&amp;Accessories|Headphones|Over-Ear"/>
    <x v="0"/>
    <x v="1"/>
    <x v="1"/>
    <x v="16"/>
    <x v="1"/>
    <n v="649"/>
    <n v="2499"/>
    <x v="1"/>
    <n v="0.74"/>
    <n v="1"/>
    <n v="0"/>
    <s v="0-10%"/>
    <x v="6"/>
    <n v="13049"/>
    <n v="0"/>
    <n v="16.948999999999998"/>
    <n v="326094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404"/>
    <x v="392"/>
    <s v="Computers&amp;Accessories|Accessories&amp;Peripherals|Cables&amp;Accessories|Cables|USBCables"/>
    <x v="2"/>
    <x v="7"/>
    <x v="8"/>
    <x v="0"/>
    <x v="4"/>
    <n v="199"/>
    <n v="499"/>
    <x v="2"/>
    <n v="0.6"/>
    <n v="1"/>
    <n v="0"/>
    <s v="0-10%"/>
    <x v="1"/>
    <n v="13045"/>
    <n v="0"/>
    <n v="17.145"/>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405"/>
    <x v="393"/>
    <s v="Home&amp;Kitchen|Kitchen&amp;HomeAppliances|Vacuum,Cleaning&amp;Ironing|Irons,Steamers&amp;Accessories|Irons|DryIrons"/>
    <x v="1"/>
    <x v="8"/>
    <x v="20"/>
    <x v="19"/>
    <x v="7"/>
    <n v="549"/>
    <n v="1090"/>
    <x v="1"/>
    <n v="0.5"/>
    <n v="1"/>
    <n v="0"/>
    <s v="0-10%"/>
    <x v="5"/>
    <n v="13029"/>
    <n v="0"/>
    <n v="17.228999999999999"/>
    <n v="1420161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406"/>
    <x v="394"/>
    <s v="Home&amp;Kitchen|Heating,Cooling&amp;AirQuality|Fans|ExhaustFans"/>
    <x v="1"/>
    <x v="14"/>
    <x v="25"/>
    <x v="68"/>
    <x v="1"/>
    <n v="999"/>
    <n v="1490"/>
    <x v="1"/>
    <n v="0.33"/>
    <n v="0"/>
    <n v="0"/>
    <s v="0-10%"/>
    <x v="1"/>
    <n v="12999"/>
    <n v="0"/>
    <n v="17.099"/>
    <n v="1936851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407"/>
    <x v="395"/>
    <s v="Electronics|Headphones,Earbuds&amp;Accessories|Headphones|In-Ear"/>
    <x v="0"/>
    <x v="1"/>
    <x v="1"/>
    <x v="1"/>
    <x v="1"/>
    <n v="1099"/>
    <n v="5999"/>
    <x v="1"/>
    <n v="0.82"/>
    <n v="1"/>
    <n v="0"/>
    <s v="0-10%"/>
    <x v="9"/>
    <n v="12966"/>
    <n v="0"/>
    <n v="16.466000000000001"/>
    <n v="777830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408"/>
    <x v="396"/>
    <s v="Electronics|Cameras&amp;Photography|Flashes|Macro&amp;RinglightFlashes"/>
    <x v="0"/>
    <x v="9"/>
    <x v="43"/>
    <x v="69"/>
    <x v="1"/>
    <n v="799"/>
    <n v="1999"/>
    <x v="1"/>
    <n v="0.6"/>
    <n v="1"/>
    <n v="0"/>
    <s v="0-10%"/>
    <x v="4"/>
    <n v="12958"/>
    <n v="0"/>
    <n v="16.757999999999999"/>
    <n v="2590304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409"/>
    <x v="397"/>
    <s v="Home&amp;Kitchen|Kitchen&amp;HomeAppliances|SmallKitchenAppliances|Mills&amp;Grinders|WetGrinders"/>
    <x v="1"/>
    <x v="8"/>
    <x v="10"/>
    <x v="70"/>
    <x v="28"/>
    <n v="3657.66"/>
    <n v="5156"/>
    <x v="1"/>
    <n v="0.28999999999999998"/>
    <n v="0"/>
    <n v="0"/>
    <s v="0-10%"/>
    <x v="6"/>
    <n v="12837"/>
    <n v="0"/>
    <n v="16.736999999999998"/>
    <n v="66187572"/>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410"/>
    <x v="398"/>
    <s v="Electronics|HomeTheater,TV&amp;Video|Accessories|Cables|HDMICables"/>
    <x v="0"/>
    <x v="0"/>
    <x v="0"/>
    <x v="0"/>
    <x v="0"/>
    <n v="229"/>
    <n v="595"/>
    <x v="0"/>
    <n v="0.62"/>
    <n v="1"/>
    <n v="0"/>
    <s v="0-10%"/>
    <x v="2"/>
    <n v="12835"/>
    <n v="0"/>
    <n v="17.135000000000002"/>
    <n v="763682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411"/>
    <x v="399"/>
    <s v="Electronics|Mobiles&amp;Accessories|Smartphones&amp;BasicMobiles|Smartphones"/>
    <x v="0"/>
    <x v="2"/>
    <x v="2"/>
    <x v="2"/>
    <x v="1"/>
    <n v="8999"/>
    <n v="11999"/>
    <x v="1"/>
    <n v="0.25"/>
    <n v="0"/>
    <n v="0"/>
    <s v="0-10%"/>
    <x v="7"/>
    <n v="12796"/>
    <n v="0"/>
    <n v="16.795999999999999"/>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412"/>
    <x v="400"/>
    <s v="Electronics|Mobiles&amp;Accessories|Smartphones&amp;BasicMobiles|Smartphones"/>
    <x v="0"/>
    <x v="2"/>
    <x v="2"/>
    <x v="2"/>
    <x v="1"/>
    <n v="8999"/>
    <n v="11999"/>
    <x v="1"/>
    <n v="0.25"/>
    <n v="0"/>
    <n v="0"/>
    <s v="0-10%"/>
    <x v="7"/>
    <n v="12796"/>
    <n v="0"/>
    <n v="16.795999999999999"/>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413"/>
    <x v="401"/>
    <s v="Electronics|Mobiles&amp;Accessories|Smartphones&amp;BasicMobiles|Smartphones"/>
    <x v="0"/>
    <x v="2"/>
    <x v="2"/>
    <x v="2"/>
    <x v="1"/>
    <n v="8999"/>
    <n v="11999"/>
    <x v="1"/>
    <n v="0.25"/>
    <n v="0"/>
    <n v="0"/>
    <s v="0-10%"/>
    <x v="7"/>
    <n v="12796"/>
    <n v="0"/>
    <n v="16.795999999999999"/>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414"/>
    <x v="402"/>
    <s v="Computers&amp;Accessories|NetworkingDevices|Routers"/>
    <x v="2"/>
    <x v="6"/>
    <x v="11"/>
    <x v="4"/>
    <x v="1"/>
    <n v="2499"/>
    <n v="3999"/>
    <x v="1"/>
    <n v="0.38"/>
    <n v="0"/>
    <n v="0"/>
    <s v="0-10%"/>
    <x v="0"/>
    <n v="12679"/>
    <n v="0"/>
    <n v="17.079000000000001"/>
    <n v="5070332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415"/>
    <x v="403"/>
    <s v="Electronics|Headphones,Earbuds&amp;Accessories|Headphones|In-Ear"/>
    <x v="0"/>
    <x v="1"/>
    <x v="1"/>
    <x v="1"/>
    <x v="1"/>
    <n v="1299"/>
    <n v="3499"/>
    <x v="1"/>
    <n v="0.63"/>
    <n v="1"/>
    <n v="0"/>
    <s v="0-10%"/>
    <x v="6"/>
    <n v="12452"/>
    <n v="0"/>
    <n v="16.352"/>
    <n v="43569548"/>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416"/>
    <x v="404"/>
    <s v="Computers&amp;Accessories|Accessories&amp;Peripherals|Keyboards,Mice&amp;InputDevices|Mice"/>
    <x v="2"/>
    <x v="7"/>
    <x v="18"/>
    <x v="15"/>
    <x v="1"/>
    <n v="1295"/>
    <n v="1645"/>
    <x v="1"/>
    <n v="0.21"/>
    <n v="0"/>
    <n v="0"/>
    <s v="0-10%"/>
    <x v="12"/>
    <n v="12375"/>
    <n v="0"/>
    <n v="16.975000000000001"/>
    <n v="203568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417"/>
    <x v="405"/>
    <s v="Computers&amp;Accessories|Printers,Inks&amp;Accessories|Printers|InkjetPrinters"/>
    <x v="2"/>
    <x v="16"/>
    <x v="31"/>
    <x v="71"/>
    <x v="1"/>
    <n v="3498"/>
    <n v="3875"/>
    <x v="1"/>
    <n v="0.1"/>
    <n v="0"/>
    <n v="0"/>
    <s v="0-10%"/>
    <x v="13"/>
    <n v="12185"/>
    <n v="0"/>
    <n v="15.585000000000001"/>
    <n v="4721687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418"/>
    <x v="406"/>
    <s v="OfficeProducts|OfficeElectronics|Calculators|Scientific"/>
    <x v="5"/>
    <x v="20"/>
    <x v="44"/>
    <x v="72"/>
    <x v="1"/>
    <n v="522"/>
    <n v="550"/>
    <x v="1"/>
    <n v="0.05"/>
    <n v="0"/>
    <n v="0"/>
    <s v="0-10%"/>
    <x v="0"/>
    <n v="12179"/>
    <n v="0"/>
    <n v="16.579000000000001"/>
    <n v="669845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419"/>
    <x v="407"/>
    <s v="Electronics|HomeTheater,TV&amp;Video|Accessories|Cables|HDMICables"/>
    <x v="0"/>
    <x v="0"/>
    <x v="0"/>
    <x v="0"/>
    <x v="0"/>
    <n v="199"/>
    <n v="699"/>
    <x v="2"/>
    <n v="0.72"/>
    <n v="1"/>
    <n v="0"/>
    <s v="0-10%"/>
    <x v="5"/>
    <n v="12153"/>
    <n v="0"/>
    <n v="16.353000000000002"/>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420"/>
    <x v="408"/>
    <s v="Electronics|HomeTheater,TV&amp;Video|Accessories|Cables|HDMICables"/>
    <x v="0"/>
    <x v="0"/>
    <x v="0"/>
    <x v="0"/>
    <x v="0"/>
    <n v="379"/>
    <n v="999"/>
    <x v="0"/>
    <n v="0.62"/>
    <n v="1"/>
    <n v="0"/>
    <s v="0-10%"/>
    <x v="5"/>
    <n v="12153"/>
    <n v="0"/>
    <n v="16.353000000000002"/>
    <n v="12140847"/>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421"/>
    <x v="409"/>
    <s v="Computers&amp;Accessories|NetworkingDevices|NetworkAdapters|WirelessUSBAdapters"/>
    <x v="2"/>
    <x v="6"/>
    <x v="6"/>
    <x v="6"/>
    <x v="1"/>
    <n v="999"/>
    <n v="1599"/>
    <x v="1"/>
    <n v="0.38"/>
    <n v="0"/>
    <n v="0"/>
    <s v="0-10%"/>
    <x v="2"/>
    <n v="12093"/>
    <n v="0"/>
    <n v="16.393000000000001"/>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22"/>
    <x v="410"/>
    <s v="Electronics|HomeTheater,TV&amp;Video|Accessories|Cables|SpeakerCables"/>
    <x v="0"/>
    <x v="0"/>
    <x v="0"/>
    <x v="0"/>
    <x v="29"/>
    <n v="399"/>
    <n v="795"/>
    <x v="0"/>
    <n v="0.5"/>
    <n v="1"/>
    <n v="0"/>
    <s v="0-10%"/>
    <x v="0"/>
    <n v="12091"/>
    <n v="0"/>
    <n v="16.491"/>
    <n v="9612345"/>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423"/>
    <x v="411"/>
    <s v="Electronics|HomeTheater,TV&amp;Video|Televisions|SmartTelevisions"/>
    <x v="0"/>
    <x v="0"/>
    <x v="21"/>
    <x v="21"/>
    <x v="1"/>
    <n v="13490"/>
    <n v="21990"/>
    <x v="1"/>
    <n v="0.39"/>
    <n v="0"/>
    <n v="0"/>
    <s v="0-10%"/>
    <x v="2"/>
    <n v="11976"/>
    <n v="0"/>
    <n v="16.276"/>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424"/>
    <x v="412"/>
    <s v="Home&amp;Kitchen|Heating,Cooling&amp;AirQuality|WaterHeaters&amp;Geysers|StorageWaterHeaters"/>
    <x v="1"/>
    <x v="14"/>
    <x v="19"/>
    <x v="59"/>
    <x v="1"/>
    <n v="7349"/>
    <n v="10900"/>
    <x v="1"/>
    <n v="0.33"/>
    <n v="0"/>
    <n v="0"/>
    <s v="0-10%"/>
    <x v="5"/>
    <n v="11957"/>
    <n v="0"/>
    <n v="16.157"/>
    <n v="13033130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425"/>
    <x v="413"/>
    <s v="Home&amp;Kitchen|Kitchen&amp;HomeAppliances|Vacuum,Cleaning&amp;Ironing|Vacuums&amp;FloorCare|Vacuums|CanisterVacuums"/>
    <x v="1"/>
    <x v="8"/>
    <x v="20"/>
    <x v="31"/>
    <x v="12"/>
    <n v="3799"/>
    <n v="6000"/>
    <x v="1"/>
    <n v="0.37"/>
    <n v="0"/>
    <n v="0"/>
    <s v="0-10%"/>
    <x v="5"/>
    <n v="11935"/>
    <n v="0"/>
    <n v="16.135000000000002"/>
    <n v="7161000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426"/>
    <x v="414"/>
    <s v="Home&amp;Kitchen|Heating,Cooling&amp;AirQuality|WaterHeaters&amp;Geysers|InstantWaterHeaters"/>
    <x v="1"/>
    <x v="14"/>
    <x v="19"/>
    <x v="18"/>
    <x v="1"/>
    <n v="3600"/>
    <n v="6190"/>
    <x v="1"/>
    <n v="0.42"/>
    <n v="0"/>
    <n v="0"/>
    <s v="0-10%"/>
    <x v="2"/>
    <n v="11924"/>
    <n v="0"/>
    <n v="16.224"/>
    <n v="7380956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427"/>
    <x v="415"/>
    <s v="Home&amp;Kitchen|Kitchen&amp;HomeAppliances|SmallKitchenAppliances|MixerGrinders"/>
    <x v="1"/>
    <x v="8"/>
    <x v="10"/>
    <x v="23"/>
    <x v="1"/>
    <n v="3599"/>
    <n v="9455"/>
    <x v="1"/>
    <n v="0.62"/>
    <n v="1"/>
    <n v="0"/>
    <s v="0-10%"/>
    <x v="1"/>
    <n v="11828"/>
    <n v="0"/>
    <n v="15.927999999999999"/>
    <n v="11183374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428"/>
    <x v="416"/>
    <s v="Computers&amp;Accessories|Accessories&amp;Peripherals|Keyboards,Mice&amp;InputDevices|Mice"/>
    <x v="2"/>
    <x v="7"/>
    <x v="18"/>
    <x v="15"/>
    <x v="1"/>
    <n v="299"/>
    <n v="449"/>
    <x v="0"/>
    <n v="0.33"/>
    <n v="0"/>
    <n v="0"/>
    <s v="0-10%"/>
    <x v="9"/>
    <n v="11827"/>
    <n v="0"/>
    <n v="15.327"/>
    <n v="5310323"/>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429"/>
    <x v="417"/>
    <s v="Computers&amp;Accessories|NetworkingDevices"/>
    <x v="2"/>
    <x v="6"/>
    <x v="28"/>
    <x v="4"/>
    <x v="1"/>
    <n v="1199"/>
    <n v="3490"/>
    <x v="1"/>
    <n v="0.66"/>
    <n v="1"/>
    <n v="0"/>
    <s v="0-10%"/>
    <x v="1"/>
    <n v="11716"/>
    <n v="0"/>
    <n v="15.815999999999999"/>
    <n v="4088884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430"/>
    <x v="418"/>
    <s v="Electronics|GeneralPurposeBatteries&amp;BatteryChargers|RechargeableBatteries"/>
    <x v="0"/>
    <x v="15"/>
    <x v="27"/>
    <x v="4"/>
    <x v="1"/>
    <n v="479"/>
    <n v="599"/>
    <x v="0"/>
    <n v="0.2"/>
    <n v="0"/>
    <n v="0"/>
    <s v="0-10%"/>
    <x v="2"/>
    <n v="11687"/>
    <n v="0"/>
    <n v="15.986999999999998"/>
    <n v="7000513"/>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431"/>
    <x v="419"/>
    <s v="Home&amp;Kitchen|Kitchen&amp;HomeAppliances|SmallKitchenAppliances|MixerGrinders"/>
    <x v="1"/>
    <x v="8"/>
    <x v="10"/>
    <x v="23"/>
    <x v="1"/>
    <n v="6999"/>
    <n v="10590"/>
    <x v="1"/>
    <n v="0.34"/>
    <n v="0"/>
    <n v="0"/>
    <s v="0-10%"/>
    <x v="0"/>
    <n v="11499"/>
    <n v="0"/>
    <n v="15.899000000000001"/>
    <n v="12177441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432"/>
    <x v="420"/>
    <s v="Home&amp;Kitchen|Kitchen&amp;HomeAppliances|WaterPurifiers&amp;Accessories|WaterFilters&amp;Purifiers"/>
    <x v="1"/>
    <x v="8"/>
    <x v="36"/>
    <x v="47"/>
    <x v="1"/>
    <n v="1699"/>
    <n v="1900"/>
    <x v="1"/>
    <n v="0.11"/>
    <n v="0"/>
    <n v="0"/>
    <s v="0-10%"/>
    <x v="11"/>
    <n v="11456"/>
    <n v="0"/>
    <n v="15.055999999999999"/>
    <n v="2176640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433"/>
    <x v="421"/>
    <s v="Electronics|Mobiles&amp;Accessories|MobileAccessories|Chargers|WallChargers"/>
    <x v="0"/>
    <x v="2"/>
    <x v="7"/>
    <x v="7"/>
    <x v="19"/>
    <n v="99"/>
    <n v="171"/>
    <x v="2"/>
    <n v="0.42"/>
    <n v="0"/>
    <n v="0"/>
    <s v="0-10%"/>
    <x v="3"/>
    <n v="11339"/>
    <n v="0"/>
    <n v="15.839"/>
    <n v="193896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34"/>
    <x v="422"/>
    <s v="Computers&amp;Accessories|Accessories&amp;Peripherals|LaptopAccessories|Bags&amp;Sleeves|LaptopSleeves&amp;Slipcases"/>
    <x v="2"/>
    <x v="7"/>
    <x v="26"/>
    <x v="41"/>
    <x v="18"/>
    <n v="449"/>
    <n v="999"/>
    <x v="0"/>
    <n v="0.55000000000000004"/>
    <n v="1"/>
    <n v="0"/>
    <s v="0-10%"/>
    <x v="2"/>
    <n v="11330"/>
    <n v="0"/>
    <n v="15.629999999999999"/>
    <n v="1131867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435"/>
    <x v="423"/>
    <s v="Home&amp;Kitchen|Kitchen&amp;HomeAppliances|SmallKitchenAppliances|JuicerMixerGrinders"/>
    <x v="1"/>
    <x v="8"/>
    <x v="10"/>
    <x v="38"/>
    <x v="1"/>
    <n v="3299"/>
    <n v="6500"/>
    <x v="1"/>
    <n v="0.49"/>
    <n v="0"/>
    <n v="0"/>
    <s v="0-10%"/>
    <x v="8"/>
    <n v="11217"/>
    <n v="0"/>
    <n v="14.917000000000002"/>
    <n v="7291050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436"/>
    <x v="424"/>
    <s v="Computers&amp;Accessories|NetworkingDevices|DataCards&amp;Dongles"/>
    <x v="2"/>
    <x v="6"/>
    <x v="45"/>
    <x v="4"/>
    <x v="1"/>
    <n v="2099"/>
    <n v="3250"/>
    <x v="1"/>
    <n v="0.35"/>
    <n v="0"/>
    <n v="0"/>
    <s v="0-10%"/>
    <x v="4"/>
    <n v="11213"/>
    <n v="0"/>
    <n v="15.012999999999998"/>
    <n v="3644225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437"/>
    <x v="425"/>
    <s v="Home&amp;Kitchen|Kitchen&amp;HomeAppliances|WaterPurifiers&amp;Accessories|WaterFilters&amp;Purifiers"/>
    <x v="1"/>
    <x v="8"/>
    <x v="36"/>
    <x v="47"/>
    <x v="1"/>
    <n v="15999"/>
    <n v="24500"/>
    <x v="1"/>
    <n v="0.35"/>
    <n v="0"/>
    <n v="0"/>
    <s v="0-10%"/>
    <x v="7"/>
    <n v="11206"/>
    <n v="0"/>
    <n v="15.206"/>
    <n v="27454700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438"/>
    <x v="426"/>
    <s v="Home&amp;Kitchen|Kitchen&amp;HomeAppliances|SmallKitchenAppliances|InductionCooktop"/>
    <x v="1"/>
    <x v="8"/>
    <x v="10"/>
    <x v="17"/>
    <x v="1"/>
    <n v="2089"/>
    <n v="4000"/>
    <x v="1"/>
    <n v="0.48"/>
    <n v="0"/>
    <n v="0"/>
    <s v="0-10%"/>
    <x v="5"/>
    <n v="11199"/>
    <n v="0"/>
    <n v="15.399000000000001"/>
    <n v="4479600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439"/>
    <x v="427"/>
    <s v="Home&amp;Kitchen|Kitchen&amp;HomeAppliances|SmallKitchenAppliances|HandBlenders"/>
    <x v="1"/>
    <x v="8"/>
    <x v="10"/>
    <x v="48"/>
    <x v="1"/>
    <n v="2742"/>
    <n v="3995"/>
    <x v="1"/>
    <n v="0.31"/>
    <n v="0"/>
    <n v="0"/>
    <s v="0-10%"/>
    <x v="0"/>
    <n v="11148"/>
    <n v="0"/>
    <n v="15.548"/>
    <n v="4453626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440"/>
    <x v="428"/>
    <s v="Computers&amp;Accessories|NetworkingDevices|Routers"/>
    <x v="2"/>
    <x v="6"/>
    <x v="11"/>
    <x v="4"/>
    <x v="1"/>
    <n v="1565"/>
    <n v="2999"/>
    <x v="1"/>
    <n v="0.48"/>
    <n v="0"/>
    <n v="0"/>
    <s v="0-10%"/>
    <x v="7"/>
    <n v="11113"/>
    <n v="0"/>
    <n v="15.113"/>
    <n v="33327887"/>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441"/>
    <x v="429"/>
    <s v="Computers&amp;Accessories|Accessories&amp;Peripherals|LaptopAccessories"/>
    <x v="2"/>
    <x v="7"/>
    <x v="26"/>
    <x v="4"/>
    <x v="1"/>
    <n v="1399"/>
    <n v="2490"/>
    <x v="1"/>
    <n v="0.44"/>
    <n v="0"/>
    <n v="0"/>
    <s v="0-10%"/>
    <x v="2"/>
    <n v="11074"/>
    <n v="0"/>
    <n v="15.373999999999999"/>
    <n v="2757426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442"/>
    <x v="430"/>
    <s v="Electronics|Mobiles&amp;Accessories|Smartphones&amp;BasicMobiles|Smartphones"/>
    <x v="0"/>
    <x v="2"/>
    <x v="2"/>
    <x v="2"/>
    <x v="1"/>
    <n v="34999"/>
    <n v="38999"/>
    <x v="1"/>
    <n v="0.1"/>
    <n v="0"/>
    <n v="0"/>
    <s v="0-10%"/>
    <x v="5"/>
    <n v="11029"/>
    <n v="0"/>
    <n v="15.228999999999999"/>
    <n v="430119971"/>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43"/>
    <x v="431"/>
    <s v="Electronics|Headphones,Earbuds&amp;Accessories|Headphones|In-Ear"/>
    <x v="0"/>
    <x v="1"/>
    <x v="1"/>
    <x v="1"/>
    <x v="1"/>
    <n v="1598"/>
    <n v="2990"/>
    <x v="1"/>
    <n v="0.47"/>
    <n v="0"/>
    <n v="0"/>
    <s v="0-10%"/>
    <x v="4"/>
    <n v="11015"/>
    <n v="0"/>
    <n v="14.815000000000001"/>
    <n v="3293485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444"/>
    <x v="432"/>
    <s v="Computers&amp;Accessories|Accessories&amp;Peripherals|TabletAccessories|Bags,Cases&amp;Sleeves|Cases"/>
    <x v="2"/>
    <x v="7"/>
    <x v="30"/>
    <x v="73"/>
    <x v="30"/>
    <n v="549"/>
    <n v="1499"/>
    <x v="1"/>
    <n v="0.63"/>
    <n v="1"/>
    <n v="0"/>
    <s v="0-10%"/>
    <x v="2"/>
    <n v="11006"/>
    <n v="0"/>
    <n v="15.306000000000001"/>
    <n v="1649799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445"/>
    <x v="433"/>
    <s v="Home&amp;Kitchen|Kitchen&amp;HomeAppliances|SmallKitchenAppliances|MixerGrinders"/>
    <x v="1"/>
    <x v="8"/>
    <x v="10"/>
    <x v="23"/>
    <x v="1"/>
    <n v="2237.81"/>
    <n v="3899"/>
    <x v="1"/>
    <n v="0.43"/>
    <n v="0"/>
    <n v="0"/>
    <s v="0-10%"/>
    <x v="6"/>
    <n v="11004"/>
    <n v="0"/>
    <n v="14.904"/>
    <n v="4290459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446"/>
    <x v="434"/>
    <s v="Computers&amp;Accessories|Accessories&amp;Peripherals|Audio&amp;VideoAccessories|Webcams&amp;VoIPEquipment|Webcams"/>
    <x v="2"/>
    <x v="7"/>
    <x v="34"/>
    <x v="43"/>
    <x v="21"/>
    <n v="1890"/>
    <n v="5490"/>
    <x v="1"/>
    <n v="0.66"/>
    <n v="1"/>
    <n v="0"/>
    <s v="0-10%"/>
    <x v="1"/>
    <n v="10976"/>
    <n v="0"/>
    <n v="15.076000000000001"/>
    <n v="6025824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447"/>
    <x v="435"/>
    <s v="Electronics|HomeTheater,TV&amp;Video|Accessories|Cables|HDMICables"/>
    <x v="0"/>
    <x v="0"/>
    <x v="0"/>
    <x v="0"/>
    <x v="0"/>
    <n v="279"/>
    <n v="499"/>
    <x v="0"/>
    <n v="0.44"/>
    <n v="0"/>
    <n v="0"/>
    <s v="0-10%"/>
    <x v="8"/>
    <n v="10962"/>
    <n v="0"/>
    <n v="14.661999999999999"/>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448"/>
    <x v="436"/>
    <s v="Computers&amp;Accessories|Accessories&amp;Peripherals|Cables&amp;Accessories|Cables|USBCables"/>
    <x v="2"/>
    <x v="7"/>
    <x v="8"/>
    <x v="0"/>
    <x v="4"/>
    <n v="299"/>
    <n v="485"/>
    <x v="0"/>
    <n v="0.38"/>
    <n v="0"/>
    <n v="0"/>
    <s v="0-10%"/>
    <x v="2"/>
    <n v="10911"/>
    <n v="0"/>
    <n v="15.210999999999999"/>
    <n v="5291835"/>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449"/>
    <x v="437"/>
    <s v="Home&amp;Kitchen|Kitchen&amp;HomeAppliances|WaterPurifiers&amp;Accessories|WaterPurifierAccessories"/>
    <x v="1"/>
    <x v="8"/>
    <x v="36"/>
    <x v="74"/>
    <x v="1"/>
    <n v="600"/>
    <n v="600"/>
    <x v="1"/>
    <n v="0"/>
    <n v="0"/>
    <n v="0"/>
    <s v="0-10%"/>
    <x v="1"/>
    <n v="10907"/>
    <n v="0"/>
    <n v="15.007"/>
    <n v="654420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450"/>
    <x v="438"/>
    <s v="Computers&amp;Accessories|Accessories&amp;Peripherals|LaptopAccessories|CameraPrivacyCovers"/>
    <x v="2"/>
    <x v="7"/>
    <x v="26"/>
    <x v="75"/>
    <x v="1"/>
    <n v="149"/>
    <n v="149"/>
    <x v="2"/>
    <n v="0"/>
    <n v="0"/>
    <n v="0"/>
    <s v="0-10%"/>
    <x v="2"/>
    <n v="10833"/>
    <n v="0"/>
    <n v="15.132999999999999"/>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451"/>
    <x v="439"/>
    <s v="Electronics|Cameras&amp;Photography|Accessories|Tripods&amp;Monopods|Tabletop&amp;TravelTripods"/>
    <x v="0"/>
    <x v="9"/>
    <x v="0"/>
    <x v="35"/>
    <x v="14"/>
    <n v="326"/>
    <n v="799"/>
    <x v="0"/>
    <n v="0.59"/>
    <n v="1"/>
    <n v="0"/>
    <s v="0-10%"/>
    <x v="0"/>
    <n v="10773"/>
    <n v="0"/>
    <n v="15.173"/>
    <n v="8607627"/>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452"/>
    <x v="440"/>
    <s v="Computers&amp;Accessories|Accessories&amp;Peripherals|PCGamingPeripherals|GamingMice"/>
    <x v="2"/>
    <x v="7"/>
    <x v="23"/>
    <x v="49"/>
    <x v="1"/>
    <n v="1995"/>
    <n v="2895"/>
    <x v="1"/>
    <n v="0.31"/>
    <n v="0"/>
    <n v="0"/>
    <s v="0-10%"/>
    <x v="12"/>
    <n v="10760"/>
    <n v="0"/>
    <n v="15.36"/>
    <n v="3115020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453"/>
    <x v="441"/>
    <s v="Electronics|HomeAudio|Speakers|BluetoothSpeakers"/>
    <x v="0"/>
    <x v="13"/>
    <x v="17"/>
    <x v="14"/>
    <x v="1"/>
    <n v="899"/>
    <n v="1199"/>
    <x v="1"/>
    <n v="0.25"/>
    <n v="0"/>
    <n v="0"/>
    <s v="0-10%"/>
    <x v="4"/>
    <n v="10751"/>
    <n v="0"/>
    <n v="14.550999999999998"/>
    <n v="12890449"/>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454"/>
    <x v="442"/>
    <s v="Computers&amp;Accessories|NetworkingDevices|Routers"/>
    <x v="2"/>
    <x v="6"/>
    <x v="11"/>
    <x v="4"/>
    <x v="1"/>
    <n v="1199"/>
    <n v="2999"/>
    <x v="1"/>
    <n v="0.6"/>
    <n v="1"/>
    <n v="0"/>
    <s v="0-10%"/>
    <x v="1"/>
    <n v="10725"/>
    <n v="0"/>
    <n v="14.824999999999999"/>
    <n v="3216427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455"/>
    <x v="443"/>
    <s v="Home&amp;Kitchen|CraftMaterials|DrawingMaterials|DrawingMedia|Pens"/>
    <x v="1"/>
    <x v="19"/>
    <x v="46"/>
    <x v="76"/>
    <x v="31"/>
    <n v="90"/>
    <n v="100"/>
    <x v="2"/>
    <n v="0.1"/>
    <n v="0"/>
    <n v="0"/>
    <s v="0-10%"/>
    <x v="0"/>
    <n v="10718"/>
    <n v="0"/>
    <n v="15.118"/>
    <n v="107180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456"/>
    <x v="444"/>
    <s v="Electronics|WearableTechnology|SmartWatches"/>
    <x v="0"/>
    <x v="11"/>
    <x v="14"/>
    <x v="4"/>
    <x v="1"/>
    <n v="1898"/>
    <n v="4999"/>
    <x v="1"/>
    <n v="0.62"/>
    <n v="1"/>
    <n v="0"/>
    <s v="0-10%"/>
    <x v="1"/>
    <n v="10689"/>
    <n v="0"/>
    <n v="14.789"/>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457"/>
    <x v="445"/>
    <s v="Computers&amp;Accessories|Accessories&amp;Peripherals|Keyboards,Mice&amp;InputDevices|Mice"/>
    <x v="2"/>
    <x v="7"/>
    <x v="18"/>
    <x v="15"/>
    <x v="1"/>
    <n v="1490"/>
    <n v="2295"/>
    <x v="1"/>
    <n v="0.35"/>
    <n v="0"/>
    <n v="0"/>
    <s v="0-10%"/>
    <x v="12"/>
    <n v="10652"/>
    <n v="0"/>
    <n v="15.251999999999999"/>
    <n v="2444634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458"/>
    <x v="446"/>
    <s v="Computers&amp;Accessories|Accessories&amp;Peripherals|Cables&amp;Accessories|Cables|USBCables"/>
    <x v="2"/>
    <x v="7"/>
    <x v="8"/>
    <x v="0"/>
    <x v="4"/>
    <n v="325"/>
    <n v="1299"/>
    <x v="0"/>
    <n v="0.75"/>
    <n v="1"/>
    <n v="0"/>
    <s v="0-10%"/>
    <x v="5"/>
    <n v="10576"/>
    <n v="0"/>
    <n v="14.776"/>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459"/>
    <x v="447"/>
    <s v="Computers&amp;Accessories|Accessories&amp;Peripherals|Cables&amp;Accessories|Cables|USBCables"/>
    <x v="2"/>
    <x v="7"/>
    <x v="8"/>
    <x v="0"/>
    <x v="4"/>
    <n v="325"/>
    <n v="1099"/>
    <x v="0"/>
    <n v="0.7"/>
    <n v="1"/>
    <n v="0"/>
    <s v="0-10%"/>
    <x v="5"/>
    <n v="10576"/>
    <n v="0"/>
    <n v="14.776"/>
    <n v="1162302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460"/>
    <x v="448"/>
    <s v="Computers&amp;Accessories|Accessories&amp;Peripherals|PCGamingPeripherals|GamingMice"/>
    <x v="2"/>
    <x v="7"/>
    <x v="23"/>
    <x v="49"/>
    <x v="1"/>
    <n v="1495"/>
    <n v="1995"/>
    <x v="1"/>
    <n v="0.25"/>
    <n v="0"/>
    <n v="0"/>
    <s v="0-10%"/>
    <x v="3"/>
    <n v="10541"/>
    <n v="0"/>
    <n v="15.041"/>
    <n v="2102929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461"/>
    <x v="449"/>
    <s v="Electronics|HomeTheater,TV&amp;Video|Projectors"/>
    <x v="0"/>
    <x v="0"/>
    <x v="47"/>
    <x v="4"/>
    <x v="1"/>
    <n v="9490"/>
    <n v="15990"/>
    <x v="1"/>
    <n v="0.41"/>
    <n v="0"/>
    <n v="0"/>
    <s v="0-10%"/>
    <x v="6"/>
    <n v="10480"/>
    <n v="0"/>
    <n v="14.38"/>
    <n v="16757520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462"/>
    <x v="450"/>
    <s v="Computers&amp;Accessories|Accessories&amp;Peripherals|Keyboards,Mice&amp;InputDevices|Keyboard&amp;MouseSets"/>
    <x v="2"/>
    <x v="7"/>
    <x v="18"/>
    <x v="29"/>
    <x v="1"/>
    <n v="1149"/>
    <n v="1499"/>
    <x v="1"/>
    <n v="0.23"/>
    <n v="0"/>
    <n v="0"/>
    <s v="0-10%"/>
    <x v="1"/>
    <n v="10443"/>
    <n v="0"/>
    <n v="14.542999999999999"/>
    <n v="15654057"/>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463"/>
    <x v="451"/>
    <s v="Home&amp;Kitchen|Kitchen&amp;HomeAppliances|Vacuum,Cleaning&amp;Ironing|Vacuums&amp;FloorCare|Vacuums|Wet-DryVacuums"/>
    <x v="1"/>
    <x v="8"/>
    <x v="20"/>
    <x v="31"/>
    <x v="12"/>
    <n v="6199"/>
    <n v="10999"/>
    <x v="1"/>
    <n v="0.44"/>
    <n v="0"/>
    <n v="0"/>
    <s v="0-10%"/>
    <x v="5"/>
    <n v="10429"/>
    <n v="0"/>
    <n v="14.629000000000001"/>
    <n v="11470857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464"/>
    <x v="452"/>
    <s v="Home&amp;Kitchen|Heating,Cooling&amp;AirQuality|WaterHeaters&amp;Geysers|InstantWaterHeaters"/>
    <x v="1"/>
    <x v="14"/>
    <x v="19"/>
    <x v="18"/>
    <x v="1"/>
    <n v="3599"/>
    <n v="7299"/>
    <x v="1"/>
    <n v="0.51"/>
    <n v="1"/>
    <n v="0"/>
    <s v="0-10%"/>
    <x v="7"/>
    <n v="10324"/>
    <n v="0"/>
    <n v="14.324"/>
    <n v="7535487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465"/>
    <x v="453"/>
    <s v="Home&amp;Kitchen|Heating,Cooling&amp;AirQuality|WaterHeaters&amp;Geysers|StorageWaterHeaters"/>
    <x v="1"/>
    <x v="14"/>
    <x v="19"/>
    <x v="59"/>
    <x v="1"/>
    <n v="6800"/>
    <n v="11500"/>
    <x v="1"/>
    <n v="0.41"/>
    <n v="0"/>
    <n v="0"/>
    <s v="0-10%"/>
    <x v="1"/>
    <n v="10308"/>
    <n v="0"/>
    <n v="14.407999999999999"/>
    <n v="11854200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466"/>
    <x v="454"/>
    <s v="Home&amp;Kitchen|HomeStorage&amp;Organization|LaundryOrganization|LaundryBaskets"/>
    <x v="1"/>
    <x v="21"/>
    <x v="48"/>
    <x v="77"/>
    <x v="1"/>
    <n v="199"/>
    <n v="499"/>
    <x v="2"/>
    <n v="0.6"/>
    <n v="1"/>
    <n v="0"/>
    <s v="0-10%"/>
    <x v="7"/>
    <n v="10234"/>
    <n v="0"/>
    <n v="14.234"/>
    <n v="510676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467"/>
    <x v="455"/>
    <s v="Electronics|WearableTechnology|SmartWatches"/>
    <x v="0"/>
    <x v="11"/>
    <x v="14"/>
    <x v="4"/>
    <x v="1"/>
    <n v="3999"/>
    <n v="6999"/>
    <x v="1"/>
    <n v="0.43"/>
    <n v="0"/>
    <n v="0"/>
    <s v="0-10%"/>
    <x v="1"/>
    <n v="10229"/>
    <n v="0"/>
    <n v="14.328999999999999"/>
    <n v="71592771"/>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468"/>
    <x v="456"/>
    <s v="Computers&amp;Accessories|Accessories&amp;Peripherals|LaptopAccessories|LaptopChargers&amp;PowerSupplies"/>
    <x v="2"/>
    <x v="7"/>
    <x v="26"/>
    <x v="78"/>
    <x v="1"/>
    <n v="179"/>
    <n v="499"/>
    <x v="2"/>
    <n v="0.64"/>
    <n v="1"/>
    <n v="0"/>
    <s v="0-10%"/>
    <x v="1"/>
    <n v="10174"/>
    <n v="0"/>
    <n v="14.273999999999999"/>
    <n v="5076826"/>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469"/>
    <x v="457"/>
    <s v="Home&amp;Kitchen|CraftMaterials|PaintingMaterials|Paints"/>
    <x v="1"/>
    <x v="19"/>
    <x v="49"/>
    <x v="79"/>
    <x v="1"/>
    <n v="200"/>
    <n v="230"/>
    <x v="0"/>
    <n v="0.13"/>
    <n v="0"/>
    <n v="0"/>
    <s v="0-10%"/>
    <x v="0"/>
    <n v="10170"/>
    <n v="0"/>
    <n v="14.57"/>
    <n v="233910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470"/>
    <x v="458"/>
    <s v="Computers&amp;Accessories|NetworkingDevices|NetworkAdapters|WirelessUSBAdapters"/>
    <x v="2"/>
    <x v="6"/>
    <x v="6"/>
    <x v="6"/>
    <x v="1"/>
    <n v="269"/>
    <n v="800"/>
    <x v="0"/>
    <n v="0.66"/>
    <n v="1"/>
    <n v="0"/>
    <s v="0-10%"/>
    <x v="11"/>
    <n v="10134"/>
    <n v="0"/>
    <n v="13.734"/>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471"/>
    <x v="459"/>
    <s v="Computers&amp;Accessories|Accessories&amp;Peripherals|Keyboards,Mice&amp;InputDevices|Keyboard&amp;MiceAccessories|MousePads"/>
    <x v="2"/>
    <x v="7"/>
    <x v="18"/>
    <x v="55"/>
    <x v="32"/>
    <n v="199"/>
    <n v="499"/>
    <x v="2"/>
    <n v="0.6"/>
    <n v="1"/>
    <n v="0"/>
    <s v="0-10%"/>
    <x v="2"/>
    <n v="9998"/>
    <n v="0"/>
    <n v="14.297999999999998"/>
    <n v="4989002"/>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472"/>
    <x v="460"/>
    <s v="Computers&amp;Accessories|Accessories&amp;Peripherals|LaptopAccessories|Bags&amp;Sleeves|LaptopSleeves&amp;Slipcases"/>
    <x v="2"/>
    <x v="7"/>
    <x v="26"/>
    <x v="41"/>
    <x v="18"/>
    <n v="449"/>
    <n v="999"/>
    <x v="0"/>
    <n v="0.55000000000000004"/>
    <n v="1"/>
    <n v="0"/>
    <s v="0-10%"/>
    <x v="0"/>
    <n v="9940"/>
    <n v="0"/>
    <n v="14.34"/>
    <n v="993006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473"/>
    <x v="461"/>
    <s v="Computers&amp;Accessories|Accessories&amp;Peripherals|Cables&amp;Accessories|Cables|USBCables"/>
    <x v="2"/>
    <x v="7"/>
    <x v="8"/>
    <x v="0"/>
    <x v="4"/>
    <n v="333"/>
    <n v="999"/>
    <x v="0"/>
    <n v="0.67"/>
    <n v="1"/>
    <n v="0"/>
    <s v="0-10%"/>
    <x v="14"/>
    <n v="9792"/>
    <n v="0"/>
    <n v="13.091999999999999"/>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74"/>
    <x v="462"/>
    <s v="Home&amp;Kitchen|Kitchen&amp;HomeAppliances|SmallKitchenAppliances|InductionCooktop"/>
    <x v="1"/>
    <x v="8"/>
    <x v="10"/>
    <x v="17"/>
    <x v="1"/>
    <n v="1799"/>
    <n v="3595"/>
    <x v="1"/>
    <n v="0.5"/>
    <n v="1"/>
    <n v="0"/>
    <s v="0-10%"/>
    <x v="4"/>
    <n v="9791"/>
    <n v="0"/>
    <n v="13.591000000000001"/>
    <n v="35198645"/>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475"/>
    <x v="463"/>
    <s v="Home&amp;Kitchen|Kitchen&amp;HomeAppliances|Vacuum,Cleaning&amp;Ironing|Irons,Steamers&amp;Accessories|Irons|DryIrons"/>
    <x v="1"/>
    <x v="8"/>
    <x v="20"/>
    <x v="19"/>
    <x v="7"/>
    <n v="1099"/>
    <n v="1920"/>
    <x v="1"/>
    <n v="0.43"/>
    <n v="0"/>
    <n v="0"/>
    <s v="0-10%"/>
    <x v="5"/>
    <n v="9772"/>
    <n v="0"/>
    <n v="13.972000000000001"/>
    <n v="1876224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476"/>
    <x v="464"/>
    <s v="Home&amp;Kitchen|Kitchen&amp;HomeAppliances|SmallKitchenAppliances|OvenToasterGrills"/>
    <x v="1"/>
    <x v="8"/>
    <x v="10"/>
    <x v="80"/>
    <x v="1"/>
    <n v="8599"/>
    <n v="8995"/>
    <x v="1"/>
    <n v="0.04"/>
    <n v="0"/>
    <n v="0"/>
    <s v="0-10%"/>
    <x v="0"/>
    <n v="9734"/>
    <n v="0"/>
    <n v="14.134"/>
    <n v="8755733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477"/>
    <x v="465"/>
    <s v="Computers&amp;Accessories|Accessories&amp;Peripherals|LaptopAccessories|Bags&amp;Sleeves|LaptopSleeves&amp;Slipcases"/>
    <x v="2"/>
    <x v="7"/>
    <x v="26"/>
    <x v="41"/>
    <x v="18"/>
    <n v="449"/>
    <n v="999"/>
    <x v="0"/>
    <n v="0.55000000000000004"/>
    <n v="1"/>
    <n v="0"/>
    <s v="0-10%"/>
    <x v="2"/>
    <n v="9701"/>
    <n v="0"/>
    <n v="14.001000000000001"/>
    <n v="96912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478"/>
    <x v="466"/>
    <s v="Home&amp;Kitchen|Kitchen&amp;HomeAppliances|SmallKitchenAppliances|DigitalKitchenScales|DigitalScales"/>
    <x v="1"/>
    <x v="8"/>
    <x v="10"/>
    <x v="22"/>
    <x v="33"/>
    <n v="799"/>
    <n v="1500"/>
    <x v="1"/>
    <n v="0.47"/>
    <n v="0"/>
    <n v="0"/>
    <s v="0-10%"/>
    <x v="2"/>
    <n v="9695"/>
    <n v="0"/>
    <n v="13.995000000000001"/>
    <n v="1454250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479"/>
    <x v="467"/>
    <s v="Home&amp;Kitchen|Heating,Cooling&amp;AirQuality|Fans|CeilingFans"/>
    <x v="1"/>
    <x v="14"/>
    <x v="25"/>
    <x v="33"/>
    <x v="1"/>
    <n v="2199"/>
    <n v="3190"/>
    <x v="1"/>
    <n v="0.31"/>
    <n v="0"/>
    <n v="0"/>
    <s v="0-10%"/>
    <x v="2"/>
    <n v="9650"/>
    <n v="0"/>
    <n v="13.95"/>
    <n v="3078350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480"/>
    <x v="468"/>
    <s v="Computers&amp;Accessories|Accessories&amp;Peripherals|Keyboards,Mice&amp;InputDevices|GraphicTablets"/>
    <x v="2"/>
    <x v="7"/>
    <x v="18"/>
    <x v="63"/>
    <x v="1"/>
    <n v="100"/>
    <n v="499"/>
    <x v="2"/>
    <n v="0.8"/>
    <n v="1"/>
    <n v="0"/>
    <s v="0-10%"/>
    <x v="9"/>
    <n v="9638"/>
    <n v="0"/>
    <n v="13.138"/>
    <n v="4809362"/>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481"/>
    <x v="469"/>
    <s v="Electronics|Headphones,Earbuds&amp;Accessories|Headphones|In-Ear"/>
    <x v="0"/>
    <x v="1"/>
    <x v="1"/>
    <x v="1"/>
    <x v="1"/>
    <n v="1399"/>
    <n v="5499"/>
    <x v="1"/>
    <n v="0.75"/>
    <n v="1"/>
    <n v="0"/>
    <s v="0-10%"/>
    <x v="6"/>
    <n v="9504"/>
    <n v="0"/>
    <n v="13.404"/>
    <n v="52262496"/>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482"/>
    <x v="470"/>
    <s v="Electronics|Mobiles&amp;Accessories|Smartphones&amp;BasicMobiles|Smartphones"/>
    <x v="0"/>
    <x v="2"/>
    <x v="2"/>
    <x v="2"/>
    <x v="1"/>
    <n v="20999"/>
    <n v="29990"/>
    <x v="1"/>
    <n v="0.3"/>
    <n v="0"/>
    <n v="0"/>
    <s v="0-10%"/>
    <x v="2"/>
    <n v="9499"/>
    <n v="0"/>
    <n v="13.798999999999999"/>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83"/>
    <x v="471"/>
    <s v="Electronics|Mobiles&amp;Accessories|Smartphones&amp;BasicMobiles|Smartphones"/>
    <x v="0"/>
    <x v="2"/>
    <x v="2"/>
    <x v="2"/>
    <x v="1"/>
    <n v="20999"/>
    <n v="29990"/>
    <x v="1"/>
    <n v="0.3"/>
    <n v="0"/>
    <n v="0"/>
    <s v="0-10%"/>
    <x v="2"/>
    <n v="9499"/>
    <n v="0"/>
    <n v="13.798999999999999"/>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84"/>
    <x v="472"/>
    <s v="Electronics|Mobiles&amp;Accessories|Smartphones&amp;BasicMobiles|Smartphones"/>
    <x v="0"/>
    <x v="2"/>
    <x v="2"/>
    <x v="2"/>
    <x v="1"/>
    <n v="19999"/>
    <n v="27990"/>
    <x v="1"/>
    <n v="0.28999999999999998"/>
    <n v="0"/>
    <n v="0"/>
    <s v="0-10%"/>
    <x v="2"/>
    <n v="9499"/>
    <n v="0"/>
    <n v="13.798999999999999"/>
    <n v="265877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5"/>
    <x v="473"/>
    <s v="Home&amp;Kitchen|CraftMaterials|PaintingMaterials"/>
    <x v="1"/>
    <x v="19"/>
    <x v="49"/>
    <x v="4"/>
    <x v="1"/>
    <n v="230"/>
    <n v="230"/>
    <x v="0"/>
    <n v="0"/>
    <n v="0"/>
    <n v="0"/>
    <s v="0-10%"/>
    <x v="3"/>
    <n v="9427"/>
    <n v="0"/>
    <n v="13.927"/>
    <n v="216821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486"/>
    <x v="474"/>
    <s v="Computers&amp;Accessories|Accessories&amp;Peripherals|USBHubs"/>
    <x v="2"/>
    <x v="7"/>
    <x v="50"/>
    <x v="4"/>
    <x v="1"/>
    <n v="179"/>
    <n v="499"/>
    <x v="2"/>
    <n v="0.64"/>
    <n v="1"/>
    <n v="0"/>
    <s v="0-10%"/>
    <x v="13"/>
    <n v="9385"/>
    <n v="0"/>
    <n v="12.785"/>
    <n v="468311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487"/>
    <x v="475"/>
    <s v="Computers&amp;Accessories|Accessories&amp;Peripherals|Cables&amp;Accessories|Cables|USBCables"/>
    <x v="2"/>
    <x v="7"/>
    <x v="8"/>
    <x v="0"/>
    <x v="4"/>
    <n v="59"/>
    <n v="199"/>
    <x v="2"/>
    <n v="0.7"/>
    <n v="1"/>
    <n v="0"/>
    <s v="0-10%"/>
    <x v="7"/>
    <n v="9378"/>
    <n v="0"/>
    <n v="13.378"/>
    <n v="186622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488"/>
    <x v="476"/>
    <s v="Computers&amp;Accessories|Accessories&amp;Peripherals|Cables&amp;Accessories|Cables|USBCables"/>
    <x v="2"/>
    <x v="7"/>
    <x v="8"/>
    <x v="0"/>
    <x v="4"/>
    <n v="59"/>
    <n v="199"/>
    <x v="2"/>
    <n v="0.7"/>
    <n v="1"/>
    <n v="0"/>
    <s v="0-10%"/>
    <x v="7"/>
    <n v="9378"/>
    <n v="0"/>
    <n v="13.378"/>
    <n v="186622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89"/>
    <x v="477"/>
    <s v="Computers&amp;Accessories|Accessories&amp;Peripherals|Cables&amp;Accessories|Cables|USBCables"/>
    <x v="2"/>
    <x v="7"/>
    <x v="8"/>
    <x v="0"/>
    <x v="4"/>
    <n v="139"/>
    <n v="249"/>
    <x v="2"/>
    <n v="0.44"/>
    <n v="0"/>
    <n v="0"/>
    <s v="0-10%"/>
    <x v="7"/>
    <n v="9378"/>
    <n v="0"/>
    <n v="13.378"/>
    <n v="233512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490"/>
    <x v="478"/>
    <s v="Computers&amp;Accessories|Accessories&amp;Peripherals|Cables&amp;Accessories|Cables|USBCables"/>
    <x v="2"/>
    <x v="7"/>
    <x v="8"/>
    <x v="0"/>
    <x v="4"/>
    <n v="88"/>
    <n v="299"/>
    <x v="2"/>
    <n v="0.71"/>
    <n v="1"/>
    <n v="0"/>
    <s v="0-10%"/>
    <x v="7"/>
    <n v="9378"/>
    <n v="0"/>
    <n v="13.378"/>
    <n v="280402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491"/>
    <x v="479"/>
    <s v="Computers&amp;Accessories|Accessories&amp;Peripherals|Cables&amp;Accessories|Cables|USBCables"/>
    <x v="2"/>
    <x v="7"/>
    <x v="8"/>
    <x v="0"/>
    <x v="4"/>
    <n v="57.89"/>
    <n v="199"/>
    <x v="2"/>
    <n v="0.71"/>
    <n v="1"/>
    <n v="0"/>
    <s v="0-10%"/>
    <x v="7"/>
    <n v="9378"/>
    <n v="0"/>
    <n v="13.378"/>
    <n v="186622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492"/>
    <x v="480"/>
    <s v="Computers&amp;Accessories|Accessories&amp;Peripherals|Cables&amp;Accessories|Cables|USBCables"/>
    <x v="2"/>
    <x v="7"/>
    <x v="8"/>
    <x v="0"/>
    <x v="4"/>
    <n v="129"/>
    <n v="249"/>
    <x v="2"/>
    <n v="0.48"/>
    <n v="0"/>
    <n v="0"/>
    <s v="0-10%"/>
    <x v="7"/>
    <n v="9378"/>
    <n v="0"/>
    <n v="13.378"/>
    <n v="233512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493"/>
    <x v="481"/>
    <s v="Computers&amp;Accessories|Accessories&amp;Peripherals|Cables&amp;Accessories|Cables|USBCables"/>
    <x v="2"/>
    <x v="7"/>
    <x v="8"/>
    <x v="0"/>
    <x v="4"/>
    <n v="182"/>
    <n v="599"/>
    <x v="2"/>
    <n v="0.7"/>
    <n v="1"/>
    <n v="0"/>
    <s v="0-10%"/>
    <x v="7"/>
    <n v="9378"/>
    <n v="0"/>
    <n v="13.378"/>
    <n v="561742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494"/>
    <x v="482"/>
    <s v="Electronics|Mobiles&amp;Accessories|Smartphones&amp;BasicMobiles|BasicMobiles"/>
    <x v="0"/>
    <x v="2"/>
    <x v="2"/>
    <x v="8"/>
    <x v="1"/>
    <n v="1399"/>
    <n v="1630"/>
    <x v="1"/>
    <n v="0.14000000000000001"/>
    <n v="0"/>
    <n v="0"/>
    <s v="0-10%"/>
    <x v="7"/>
    <n v="9378"/>
    <n v="0"/>
    <n v="13.378"/>
    <n v="1528614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495"/>
    <x v="483"/>
    <s v="Electronics|Mobiles&amp;Accessories|Smartphones&amp;BasicMobiles|BasicMobiles"/>
    <x v="0"/>
    <x v="2"/>
    <x v="2"/>
    <x v="8"/>
    <x v="1"/>
    <n v="1399"/>
    <n v="1630"/>
    <x v="1"/>
    <n v="0.14000000000000001"/>
    <n v="0"/>
    <n v="0"/>
    <s v="0-10%"/>
    <x v="7"/>
    <n v="9378"/>
    <n v="0"/>
    <n v="13.378"/>
    <n v="1528614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6"/>
    <x v="484"/>
    <s v="Computers&amp;Accessories|Accessories&amp;Peripherals|Cables&amp;Accessories|Cables|USBCables"/>
    <x v="2"/>
    <x v="7"/>
    <x v="8"/>
    <x v="0"/>
    <x v="4"/>
    <n v="139"/>
    <n v="249"/>
    <x v="2"/>
    <n v="0.44"/>
    <n v="0"/>
    <n v="0"/>
    <s v="0-10%"/>
    <x v="7"/>
    <n v="9377"/>
    <n v="0"/>
    <n v="13.377000000000001"/>
    <n v="2334873"/>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97"/>
    <x v="485"/>
    <s v="Home&amp;Kitchen|Heating,Cooling&amp;AirQuality|Fans|CeilingFans"/>
    <x v="1"/>
    <x v="14"/>
    <x v="25"/>
    <x v="33"/>
    <x v="1"/>
    <n v="1399"/>
    <n v="2660"/>
    <x v="1"/>
    <n v="0.47"/>
    <n v="0"/>
    <n v="0"/>
    <s v="0-10%"/>
    <x v="1"/>
    <n v="9349"/>
    <n v="0"/>
    <n v="13.449"/>
    <n v="2486834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498"/>
    <x v="486"/>
    <s v="OfficeProducts|OfficePaperProducts|Paper|Stationery|Notebooks,WritingPads&amp;Diaries|Notepads&amp;MemoBooks"/>
    <x v="5"/>
    <x v="22"/>
    <x v="51"/>
    <x v="81"/>
    <x v="34"/>
    <n v="198"/>
    <n v="800"/>
    <x v="2"/>
    <n v="0.75"/>
    <n v="1"/>
    <n v="0"/>
    <s v="0-10%"/>
    <x v="1"/>
    <n v="9344"/>
    <n v="0"/>
    <n v="13.443999999999999"/>
    <n v="747520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499"/>
    <x v="487"/>
    <s v="Electronics|Mobiles&amp;Accessories|MobileAccessories|Mounts|Shower&amp;WallMounts"/>
    <x v="0"/>
    <x v="2"/>
    <x v="7"/>
    <x v="82"/>
    <x v="35"/>
    <n v="89"/>
    <n v="499"/>
    <x v="2"/>
    <n v="0.82"/>
    <n v="1"/>
    <n v="0"/>
    <s v="0-10%"/>
    <x v="1"/>
    <n v="9340"/>
    <n v="0"/>
    <n v="13.44"/>
    <n v="466066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500"/>
    <x v="488"/>
    <s v="Home&amp;Kitchen|Kitchen&amp;HomeAppliances|SmallKitchenAppliances|Pop-upToasters"/>
    <x v="1"/>
    <x v="8"/>
    <x v="10"/>
    <x v="83"/>
    <x v="1"/>
    <n v="1499"/>
    <n v="1499"/>
    <x v="1"/>
    <n v="0"/>
    <n v="0"/>
    <n v="0"/>
    <s v="0-10%"/>
    <x v="2"/>
    <n v="9331"/>
    <n v="0"/>
    <n v="13.631"/>
    <n v="13987169"/>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501"/>
    <x v="489"/>
    <s v="Computers&amp;Accessories|Accessories&amp;Peripherals|Keyboards,Mice&amp;InputDevices|Mice"/>
    <x v="2"/>
    <x v="7"/>
    <x v="18"/>
    <x v="15"/>
    <x v="1"/>
    <n v="569"/>
    <n v="1299"/>
    <x v="1"/>
    <n v="0.56000000000000005"/>
    <n v="1"/>
    <n v="0"/>
    <s v="0-10%"/>
    <x v="0"/>
    <n v="9275"/>
    <n v="0"/>
    <n v="13.675000000000001"/>
    <n v="1204822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502"/>
    <x v="490"/>
    <s v="Home&amp;Kitchen|Heating,Cooling&amp;AirQuality|WaterHeaters&amp;Geysers|ImmersionRods"/>
    <x v="1"/>
    <x v="14"/>
    <x v="19"/>
    <x v="27"/>
    <x v="1"/>
    <n v="999"/>
    <n v="1075"/>
    <x v="1"/>
    <n v="7.0000000000000007E-2"/>
    <n v="0"/>
    <n v="0"/>
    <s v="0-10%"/>
    <x v="1"/>
    <n v="9275"/>
    <n v="0"/>
    <n v="13.375"/>
    <n v="997062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503"/>
    <x v="491"/>
    <s v="Electronics|Headphones,Earbuds&amp;Accessories|Headphones|In-Ear"/>
    <x v="0"/>
    <x v="1"/>
    <x v="1"/>
    <x v="1"/>
    <x v="1"/>
    <n v="499"/>
    <n v="1499"/>
    <x v="0"/>
    <n v="0.67"/>
    <n v="1"/>
    <n v="0"/>
    <s v="0-10%"/>
    <x v="11"/>
    <n v="9169"/>
    <n v="0"/>
    <n v="12.769"/>
    <n v="1374433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504"/>
    <x v="492"/>
    <s v="Electronics|WearableTechnology|SmartWatches"/>
    <x v="0"/>
    <x v="11"/>
    <x v="14"/>
    <x v="4"/>
    <x v="1"/>
    <n v="2499"/>
    <n v="9999"/>
    <x v="1"/>
    <n v="0.75"/>
    <n v="1"/>
    <n v="0"/>
    <s v="0-10%"/>
    <x v="7"/>
    <n v="9090"/>
    <n v="0"/>
    <n v="13.09"/>
    <n v="9089091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505"/>
    <x v="493"/>
    <s v="Home&amp;Kitchen|Heating,Cooling&amp;AirQuality|Fans|CeilingFans"/>
    <x v="1"/>
    <x v="14"/>
    <x v="25"/>
    <x v="33"/>
    <x v="1"/>
    <n v="1449"/>
    <n v="2349"/>
    <x v="1"/>
    <n v="0.38"/>
    <n v="0"/>
    <n v="0"/>
    <s v="0-10%"/>
    <x v="6"/>
    <n v="9019"/>
    <n v="0"/>
    <n v="12.919"/>
    <n v="2118563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506"/>
    <x v="494"/>
    <s v="Home&amp;Kitchen|Kitchen&amp;HomeAppliances|SmallKitchenAppliances|MixerGrinders"/>
    <x v="1"/>
    <x v="8"/>
    <x v="10"/>
    <x v="23"/>
    <x v="1"/>
    <n v="2899"/>
    <n v="5500"/>
    <x v="1"/>
    <n v="0.47"/>
    <n v="0"/>
    <n v="0"/>
    <s v="0-10%"/>
    <x v="4"/>
    <n v="8958"/>
    <n v="0"/>
    <n v="12.757999999999999"/>
    <n v="4926900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507"/>
    <x v="495"/>
    <s v="Home&amp;Kitchen|Kitchen&amp;HomeAppliances|WaterPurifiers&amp;Accessories|WaterFilters&amp;Purifiers"/>
    <x v="1"/>
    <x v="8"/>
    <x v="36"/>
    <x v="47"/>
    <x v="1"/>
    <n v="13999"/>
    <n v="24850"/>
    <x v="1"/>
    <n v="0.44"/>
    <n v="0"/>
    <n v="0"/>
    <s v="0-10%"/>
    <x v="0"/>
    <n v="8948"/>
    <n v="0"/>
    <n v="13.348000000000001"/>
    <n v="22235780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508"/>
    <x v="496"/>
    <s v="OfficeProducts|OfficePaperProducts|Paper|Stationery|Notebooks,WritingPads&amp;Diaries|WireboundNotebooks"/>
    <x v="5"/>
    <x v="22"/>
    <x v="51"/>
    <x v="81"/>
    <x v="34"/>
    <n v="114"/>
    <n v="120"/>
    <x v="2"/>
    <n v="0.05"/>
    <n v="0"/>
    <n v="0"/>
    <s v="0-10%"/>
    <x v="5"/>
    <n v="8938"/>
    <n v="0"/>
    <n v="13.138000000000002"/>
    <n v="10725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509"/>
    <x v="497"/>
    <s v="Electronics|Mobiles&amp;Accessories|MobileAccessories|Chargers|WallChargers"/>
    <x v="0"/>
    <x v="2"/>
    <x v="7"/>
    <x v="7"/>
    <x v="19"/>
    <n v="1219"/>
    <n v="1699"/>
    <x v="1"/>
    <n v="0.28000000000000003"/>
    <n v="0"/>
    <n v="0"/>
    <s v="0-10%"/>
    <x v="0"/>
    <n v="8891"/>
    <n v="0"/>
    <n v="13.291"/>
    <n v="15105809"/>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510"/>
    <x v="498"/>
    <s v="Electronics|Mobiles&amp;Accessories|MobileAccessories|Maintenance,Upkeep&amp;Repairs|ScreenProtectors"/>
    <x v="0"/>
    <x v="2"/>
    <x v="7"/>
    <x v="36"/>
    <x v="15"/>
    <n v="299"/>
    <n v="999"/>
    <x v="0"/>
    <n v="0.7"/>
    <n v="1"/>
    <n v="0"/>
    <s v="0-10%"/>
    <x v="2"/>
    <n v="8891"/>
    <n v="0"/>
    <n v="13.190999999999999"/>
    <n v="888210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11"/>
    <x v="499"/>
    <s v="Home&amp;Kitchen|Kitchen&amp;HomeAppliances|SmallKitchenAppliances|OvenToasterGrills"/>
    <x v="1"/>
    <x v="8"/>
    <x v="10"/>
    <x v="80"/>
    <x v="1"/>
    <n v="1699"/>
    <n v="1999"/>
    <x v="1"/>
    <n v="0.15"/>
    <n v="0"/>
    <n v="0"/>
    <s v="0-10%"/>
    <x v="1"/>
    <n v="8873"/>
    <n v="0"/>
    <n v="12.972999999999999"/>
    <n v="17737127"/>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512"/>
    <x v="500"/>
    <s v="Electronics|Mobiles&amp;Accessories|Smartphones&amp;BasicMobiles|Smartphones"/>
    <x v="0"/>
    <x v="2"/>
    <x v="2"/>
    <x v="2"/>
    <x v="1"/>
    <n v="23999"/>
    <n v="32999"/>
    <x v="1"/>
    <n v="0.27"/>
    <n v="0"/>
    <n v="0"/>
    <s v="0-10%"/>
    <x v="6"/>
    <n v="8866"/>
    <n v="0"/>
    <n v="12.766"/>
    <n v="29256913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13"/>
    <x v="501"/>
    <s v="Home&amp;Kitchen|Kitchen&amp;HomeAppliances|SmallKitchenAppliances|MixerGrinders"/>
    <x v="1"/>
    <x v="8"/>
    <x v="10"/>
    <x v="23"/>
    <x v="1"/>
    <n v="2464"/>
    <n v="6000"/>
    <x v="1"/>
    <n v="0.59"/>
    <n v="1"/>
    <n v="0"/>
    <s v="0-10%"/>
    <x v="1"/>
    <n v="8866"/>
    <n v="0"/>
    <n v="12.965999999999999"/>
    <n v="5319600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514"/>
    <x v="502"/>
    <s v="Computers&amp;Accessories|Accessories&amp;Peripherals|Cables&amp;Accessories|CableConnectionProtectors"/>
    <x v="2"/>
    <x v="7"/>
    <x v="8"/>
    <x v="84"/>
    <x v="1"/>
    <n v="99"/>
    <n v="999"/>
    <x v="2"/>
    <n v="0.9"/>
    <n v="1"/>
    <n v="0"/>
    <s v="0-10%"/>
    <x v="1"/>
    <n v="8751"/>
    <n v="0"/>
    <n v="12.850999999999999"/>
    <n v="874224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515"/>
    <x v="503"/>
    <s v="Electronics|HomeTheater,TV&amp;Video|Accessories|Cables|HDMICables"/>
    <x v="0"/>
    <x v="0"/>
    <x v="0"/>
    <x v="0"/>
    <x v="0"/>
    <n v="299"/>
    <n v="700"/>
    <x v="0"/>
    <n v="0.56999999999999995"/>
    <n v="1"/>
    <n v="0"/>
    <s v="0-10%"/>
    <x v="0"/>
    <n v="8714"/>
    <n v="0"/>
    <n v="13.114000000000001"/>
    <n v="609980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516"/>
    <x v="504"/>
    <s v="Computers&amp;Accessories|NetworkingDevices|Routers"/>
    <x v="2"/>
    <x v="6"/>
    <x v="11"/>
    <x v="4"/>
    <x v="1"/>
    <n v="1499"/>
    <n v="2999"/>
    <x v="1"/>
    <n v="0.5"/>
    <n v="1"/>
    <n v="0"/>
    <s v="0-10%"/>
    <x v="3"/>
    <n v="8656"/>
    <n v="0"/>
    <n v="13.156000000000001"/>
    <n v="2595934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517"/>
    <x v="505"/>
    <s v="OfficeProducts|OfficePaperProducts|Paper|Stationery|Notebooks,WritingPads&amp;Diaries|WireboundNotebooks"/>
    <x v="5"/>
    <x v="22"/>
    <x v="51"/>
    <x v="81"/>
    <x v="34"/>
    <n v="157"/>
    <n v="160"/>
    <x v="2"/>
    <n v="0.02"/>
    <n v="0"/>
    <n v="0"/>
    <s v="0-10%"/>
    <x v="3"/>
    <n v="8618"/>
    <n v="0"/>
    <n v="13.118"/>
    <n v="137888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518"/>
    <x v="506"/>
    <s v="Computers&amp;Accessories|Printers,Inks&amp;Accessories|Inks,Toners&amp;Cartridges|InkjetInkCartridges"/>
    <x v="2"/>
    <x v="16"/>
    <x v="52"/>
    <x v="85"/>
    <x v="1"/>
    <n v="309"/>
    <n v="404"/>
    <x v="0"/>
    <n v="0.24"/>
    <n v="0"/>
    <n v="0"/>
    <s v="0-10%"/>
    <x v="0"/>
    <n v="8614"/>
    <n v="0"/>
    <n v="13.014000000000001"/>
    <n v="348005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519"/>
    <x v="507"/>
    <s v="OfficeProducts|OfficeElectronics|Calculators|Basic"/>
    <x v="5"/>
    <x v="20"/>
    <x v="44"/>
    <x v="86"/>
    <x v="1"/>
    <n v="440"/>
    <n v="440"/>
    <x v="0"/>
    <n v="0"/>
    <n v="0"/>
    <n v="0"/>
    <s v="0-10%"/>
    <x v="3"/>
    <n v="8610"/>
    <n v="0"/>
    <n v="13.11"/>
    <n v="378840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520"/>
    <x v="508"/>
    <s v="Electronics|Mobiles&amp;Accessories|MobileAccessories|Chargers|WallChargers"/>
    <x v="0"/>
    <x v="2"/>
    <x v="7"/>
    <x v="7"/>
    <x v="19"/>
    <n v="529"/>
    <n v="1499"/>
    <x v="1"/>
    <n v="0.65"/>
    <n v="1"/>
    <n v="0"/>
    <s v="0-10%"/>
    <x v="1"/>
    <n v="8599"/>
    <n v="0"/>
    <n v="12.699"/>
    <n v="1288990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521"/>
    <x v="509"/>
    <s v="Computers&amp;Accessories|Accessories&amp;Peripherals|Cables&amp;Accessories|Cables|USBCables"/>
    <x v="2"/>
    <x v="7"/>
    <x v="8"/>
    <x v="0"/>
    <x v="4"/>
    <n v="799"/>
    <n v="1999"/>
    <x v="1"/>
    <n v="0.6"/>
    <n v="1"/>
    <n v="0"/>
    <s v="0-10%"/>
    <x v="5"/>
    <n v="8583"/>
    <n v="0"/>
    <n v="12.783000000000001"/>
    <n v="17157417"/>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522"/>
    <x v="510"/>
    <s v="Computers&amp;Accessories|Accessories&amp;Peripherals|USBHubs"/>
    <x v="2"/>
    <x v="7"/>
    <x v="50"/>
    <x v="4"/>
    <x v="1"/>
    <n v="330"/>
    <n v="499"/>
    <x v="0"/>
    <n v="0.34"/>
    <n v="0"/>
    <n v="0"/>
    <s v="0-10%"/>
    <x v="8"/>
    <n v="8566"/>
    <n v="0"/>
    <n v="12.266000000000002"/>
    <n v="4274434"/>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523"/>
    <x v="511"/>
    <s v="Computers&amp;Accessories|Accessories&amp;Peripherals|PCGamingPeripherals|GamingMice"/>
    <x v="2"/>
    <x v="7"/>
    <x v="23"/>
    <x v="49"/>
    <x v="1"/>
    <n v="575"/>
    <n v="2799"/>
    <x v="1"/>
    <n v="0.79"/>
    <n v="1"/>
    <n v="0"/>
    <s v="0-10%"/>
    <x v="5"/>
    <n v="8537"/>
    <n v="0"/>
    <n v="12.737000000000002"/>
    <n v="23895063"/>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524"/>
    <x v="512"/>
    <s v="Home&amp;Kitchen|Kitchen&amp;HomeAppliances|SmallKitchenAppliances|Kettles&amp;HotWaterDispensers|ElectricKettles"/>
    <x v="1"/>
    <x v="8"/>
    <x v="10"/>
    <x v="9"/>
    <x v="5"/>
    <n v="699"/>
    <n v="1345"/>
    <x v="1"/>
    <n v="0.48"/>
    <n v="0"/>
    <n v="0"/>
    <s v="0-10%"/>
    <x v="6"/>
    <n v="8446"/>
    <n v="0"/>
    <n v="12.346"/>
    <n v="1135987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525"/>
    <x v="513"/>
    <s v="Home&amp;Kitchen|Kitchen&amp;HomeAppliances|SmallKitchenAppliances|HandBlenders"/>
    <x v="1"/>
    <x v="8"/>
    <x v="10"/>
    <x v="48"/>
    <x v="1"/>
    <n v="249"/>
    <n v="499"/>
    <x v="0"/>
    <n v="0.5"/>
    <n v="1"/>
    <n v="0"/>
    <s v="0-10%"/>
    <x v="14"/>
    <n v="8427"/>
    <n v="0"/>
    <n v="11.727"/>
    <n v="4205073"/>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526"/>
    <x v="514"/>
    <s v="Electronics|Mobiles&amp;Accessories|Smartphones&amp;BasicMobiles|Smartphones"/>
    <x v="0"/>
    <x v="2"/>
    <x v="2"/>
    <x v="2"/>
    <x v="1"/>
    <n v="29990"/>
    <n v="39990"/>
    <x v="1"/>
    <n v="0.25"/>
    <n v="0"/>
    <n v="0"/>
    <s v="0-10%"/>
    <x v="2"/>
    <n v="8399"/>
    <n v="0"/>
    <n v="12.698999999999998"/>
    <n v="33587601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7"/>
    <x v="515"/>
    <s v="Electronics|Mobiles&amp;Accessories|MobileAccessories|Chargers|PowerBanks"/>
    <x v="0"/>
    <x v="2"/>
    <x v="7"/>
    <x v="7"/>
    <x v="3"/>
    <n v="2179"/>
    <n v="3999"/>
    <x v="1"/>
    <n v="0.46"/>
    <n v="0"/>
    <n v="0"/>
    <s v="0-10%"/>
    <x v="7"/>
    <n v="8380"/>
    <n v="0"/>
    <n v="12.38"/>
    <n v="335116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28"/>
    <x v="516"/>
    <s v="Computers&amp;Accessories|Accessories&amp;Peripherals|Cables&amp;Accessories|Cables|EthernetCables"/>
    <x v="2"/>
    <x v="7"/>
    <x v="8"/>
    <x v="0"/>
    <x v="36"/>
    <n v="238"/>
    <n v="699"/>
    <x v="0"/>
    <n v="0.66"/>
    <n v="1"/>
    <n v="0"/>
    <s v="0-10%"/>
    <x v="0"/>
    <n v="8372"/>
    <n v="0"/>
    <n v="12.772"/>
    <n v="585202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529"/>
    <x v="517"/>
    <s v="Computers&amp;Accessories|Accessories&amp;Peripherals|Cables&amp;Accessories|Cables|USBCables"/>
    <x v="2"/>
    <x v="7"/>
    <x v="8"/>
    <x v="0"/>
    <x v="4"/>
    <n v="350"/>
    <n v="599"/>
    <x v="0"/>
    <n v="0.42"/>
    <n v="0"/>
    <n v="0"/>
    <s v="0-10%"/>
    <x v="6"/>
    <n v="8314"/>
    <n v="0"/>
    <n v="12.214"/>
    <n v="498008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530"/>
    <x v="518"/>
    <s v="Computers&amp;Accessories|Printers,Inks&amp;Accessories|Printers"/>
    <x v="2"/>
    <x v="16"/>
    <x v="31"/>
    <x v="4"/>
    <x v="1"/>
    <n v="5299"/>
    <n v="6355"/>
    <x v="1"/>
    <n v="0.17"/>
    <n v="0"/>
    <n v="0"/>
    <s v="0-10%"/>
    <x v="6"/>
    <n v="8280"/>
    <n v="0"/>
    <n v="12.18"/>
    <n v="5261940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531"/>
    <x v="519"/>
    <s v="Computers&amp;Accessories|Accessories&amp;Peripherals|Keyboards,Mice&amp;InputDevices|Mice"/>
    <x v="2"/>
    <x v="7"/>
    <x v="18"/>
    <x v="15"/>
    <x v="1"/>
    <n v="681"/>
    <n v="1199"/>
    <x v="1"/>
    <n v="0.43"/>
    <n v="0"/>
    <n v="0"/>
    <s v="0-10%"/>
    <x v="5"/>
    <n v="8258"/>
    <n v="0"/>
    <n v="12.457999999999998"/>
    <n v="9901342"/>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532"/>
    <x v="520"/>
    <s v="Computers&amp;Accessories|Accessories&amp;Peripherals|Cables&amp;Accessories|Cables|USBCables"/>
    <x v="2"/>
    <x v="7"/>
    <x v="8"/>
    <x v="0"/>
    <x v="4"/>
    <n v="799"/>
    <n v="2100"/>
    <x v="1"/>
    <n v="0.62"/>
    <n v="1"/>
    <n v="0"/>
    <s v="0-10%"/>
    <x v="2"/>
    <n v="8188"/>
    <n v="0"/>
    <n v="12.488"/>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33"/>
    <x v="521"/>
    <s v="Computers&amp;Accessories|NetworkingDevices|NetworkAdapters|WirelessUSBAdapters"/>
    <x v="2"/>
    <x v="6"/>
    <x v="6"/>
    <x v="6"/>
    <x v="1"/>
    <n v="507"/>
    <n v="1208"/>
    <x v="1"/>
    <n v="0.57999999999999996"/>
    <n v="1"/>
    <n v="0"/>
    <s v="0-10%"/>
    <x v="1"/>
    <n v="8131"/>
    <n v="0"/>
    <n v="12.231"/>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534"/>
    <x v="522"/>
    <s v="Home&amp;Kitchen|Kitchen&amp;HomeAppliances|Vacuum,Cleaning&amp;Ironing|Vacuums&amp;FloorCare|Vacuums|Wet-DryVacuums"/>
    <x v="1"/>
    <x v="8"/>
    <x v="20"/>
    <x v="31"/>
    <x v="12"/>
    <n v="3859"/>
    <n v="10295"/>
    <x v="1"/>
    <n v="0.63"/>
    <n v="1"/>
    <n v="0"/>
    <s v="0-10%"/>
    <x v="6"/>
    <n v="8095"/>
    <n v="0"/>
    <n v="11.995000000000001"/>
    <n v="8333802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535"/>
    <x v="523"/>
    <s v="Home&amp;Kitchen|Kitchen&amp;HomeAppliances|SmallKitchenAppliances|Kettles&amp;HotWaterDispensers|ElectricKettles"/>
    <x v="1"/>
    <x v="8"/>
    <x v="10"/>
    <x v="9"/>
    <x v="5"/>
    <n v="699"/>
    <n v="1595"/>
    <x v="1"/>
    <n v="0.56000000000000005"/>
    <n v="1"/>
    <n v="0"/>
    <s v="0-10%"/>
    <x v="1"/>
    <n v="8090"/>
    <n v="0"/>
    <n v="12.19"/>
    <n v="1290355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536"/>
    <x v="524"/>
    <s v="Computers&amp;Accessories|Accessories&amp;Peripherals|Cables&amp;Accessories|Cables|EthernetCables"/>
    <x v="2"/>
    <x v="7"/>
    <x v="8"/>
    <x v="0"/>
    <x v="36"/>
    <n v="287"/>
    <n v="499"/>
    <x v="0"/>
    <n v="0.42"/>
    <n v="0"/>
    <n v="0"/>
    <s v="0-10%"/>
    <x v="0"/>
    <n v="8076"/>
    <n v="0"/>
    <n v="12.476000000000001"/>
    <n v="402992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537"/>
    <x v="525"/>
    <s v="OfficeProducts|OfficePaperProducts|Paper|Stationery|Notebooks,WritingPads&amp;Diaries|CompositionNotebooks"/>
    <x v="5"/>
    <x v="22"/>
    <x v="51"/>
    <x v="81"/>
    <x v="34"/>
    <n v="125"/>
    <n v="180"/>
    <x v="2"/>
    <n v="0.31"/>
    <n v="0"/>
    <n v="0"/>
    <s v="0-10%"/>
    <x v="0"/>
    <n v="8053"/>
    <n v="0"/>
    <n v="12.453000000000001"/>
    <n v="14495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538"/>
    <x v="526"/>
    <s v="Home&amp;Kitchen|Heating,Cooling&amp;AirQuality|Fans|ExhaustFans"/>
    <x v="1"/>
    <x v="14"/>
    <x v="25"/>
    <x v="68"/>
    <x v="1"/>
    <n v="1399"/>
    <n v="1890"/>
    <x v="1"/>
    <n v="0.26"/>
    <n v="0"/>
    <n v="0"/>
    <s v="0-10%"/>
    <x v="7"/>
    <n v="8031"/>
    <n v="0"/>
    <n v="12.031000000000001"/>
    <n v="1517859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539"/>
    <x v="527"/>
    <s v="Home&amp;Kitchen|Kitchen&amp;HomeAppliances|SmallKitchenAppliances|MixerGrinders"/>
    <x v="1"/>
    <x v="8"/>
    <x v="10"/>
    <x v="23"/>
    <x v="1"/>
    <n v="1699"/>
    <n v="3398"/>
    <x v="1"/>
    <n v="0.5"/>
    <n v="1"/>
    <n v="0"/>
    <s v="0-10%"/>
    <x v="4"/>
    <n v="7988"/>
    <n v="0"/>
    <n v="11.788"/>
    <n v="27143224"/>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540"/>
    <x v="528"/>
    <s v="Home&amp;Kitchen|Heating,Cooling&amp;AirQuality|WaterHeaters&amp;Geysers|InstantWaterHeaters"/>
    <x v="1"/>
    <x v="14"/>
    <x v="19"/>
    <x v="18"/>
    <x v="1"/>
    <n v="2949"/>
    <n v="4849"/>
    <x v="1"/>
    <n v="0.39"/>
    <n v="0"/>
    <n v="0"/>
    <s v="0-10%"/>
    <x v="5"/>
    <n v="7968"/>
    <n v="0"/>
    <n v="12.167999999999999"/>
    <n v="38636832"/>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541"/>
    <x v="529"/>
    <s v="Home&amp;Kitchen|Kitchen&amp;HomeAppliances|SmallKitchenAppliances|Pop-upToasters"/>
    <x v="1"/>
    <x v="8"/>
    <x v="10"/>
    <x v="83"/>
    <x v="1"/>
    <n v="2095"/>
    <n v="2095"/>
    <x v="1"/>
    <n v="0"/>
    <n v="0"/>
    <n v="0"/>
    <s v="0-10%"/>
    <x v="3"/>
    <n v="7949"/>
    <n v="0"/>
    <n v="12.449"/>
    <n v="1665315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542"/>
    <x v="530"/>
    <s v="Home&amp;Kitchen|Kitchen&amp;HomeAppliances|SmallKitchenAppliances|MiniFoodProcessors&amp;Choppers"/>
    <x v="1"/>
    <x v="8"/>
    <x v="10"/>
    <x v="87"/>
    <x v="1"/>
    <n v="1819"/>
    <n v="2490"/>
    <x v="1"/>
    <n v="0.27"/>
    <n v="0"/>
    <n v="0"/>
    <s v="0-10%"/>
    <x v="0"/>
    <n v="7946"/>
    <n v="0"/>
    <n v="12.346"/>
    <n v="1978554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543"/>
    <x v="531"/>
    <s v="Home&amp;Kitchen|HomeStorage&amp;Organization|LaundryOrganization|LaundryBaskets"/>
    <x v="1"/>
    <x v="21"/>
    <x v="48"/>
    <x v="77"/>
    <x v="1"/>
    <n v="199"/>
    <n v="399"/>
    <x v="2"/>
    <n v="0.5"/>
    <n v="1"/>
    <n v="0"/>
    <s v="0-10%"/>
    <x v="8"/>
    <n v="7945"/>
    <n v="0"/>
    <n v="11.645"/>
    <n v="317005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544"/>
    <x v="532"/>
    <s v="Computers&amp;Accessories|Accessories&amp;Peripherals|Cables&amp;Accessories|Cables|USBCables"/>
    <x v="2"/>
    <x v="7"/>
    <x v="8"/>
    <x v="0"/>
    <x v="4"/>
    <n v="199"/>
    <n v="1899"/>
    <x v="2"/>
    <n v="0.9"/>
    <n v="1"/>
    <n v="0"/>
    <s v="0-10%"/>
    <x v="6"/>
    <n v="7928"/>
    <n v="0"/>
    <n v="11.827999999999999"/>
    <n v="150552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545"/>
    <x v="533"/>
    <s v="Electronics|Mobiles&amp;Accessories|Smartphones&amp;BasicMobiles|Smartphones"/>
    <x v="0"/>
    <x v="2"/>
    <x v="2"/>
    <x v="2"/>
    <x v="1"/>
    <n v="6499"/>
    <n v="8999"/>
    <x v="1"/>
    <n v="0.28000000000000003"/>
    <n v="0"/>
    <n v="0"/>
    <s v="0-10%"/>
    <x v="7"/>
    <n v="7807"/>
    <n v="0"/>
    <n v="11.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546"/>
    <x v="534"/>
    <s v="Electronics|Mobiles&amp;Accessories|Smartphones&amp;BasicMobiles|Smartphones"/>
    <x v="0"/>
    <x v="2"/>
    <x v="2"/>
    <x v="2"/>
    <x v="1"/>
    <n v="6499"/>
    <n v="8999"/>
    <x v="1"/>
    <n v="0.28000000000000003"/>
    <n v="0"/>
    <n v="0"/>
    <s v="0-10%"/>
    <x v="7"/>
    <n v="7807"/>
    <n v="0"/>
    <n v="11.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547"/>
    <x v="535"/>
    <s v="Electronics|Mobiles&amp;Accessories|Smartphones&amp;BasicMobiles|Smartphones"/>
    <x v="0"/>
    <x v="2"/>
    <x v="2"/>
    <x v="2"/>
    <x v="1"/>
    <n v="6499"/>
    <n v="8999"/>
    <x v="1"/>
    <n v="0.28000000000000003"/>
    <n v="0"/>
    <n v="0"/>
    <s v="0-10%"/>
    <x v="7"/>
    <n v="7807"/>
    <n v="0"/>
    <n v="11.807"/>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548"/>
    <x v="536"/>
    <s v="Home&amp;Kitchen|Heating,Cooling&amp;AirQuality|Fans|ExhaustFans"/>
    <x v="1"/>
    <x v="14"/>
    <x v="25"/>
    <x v="68"/>
    <x v="1"/>
    <n v="1999"/>
    <n v="2360"/>
    <x v="1"/>
    <n v="0.15"/>
    <n v="0"/>
    <n v="0"/>
    <s v="0-10%"/>
    <x v="5"/>
    <n v="7801"/>
    <n v="0"/>
    <n v="12.001000000000001"/>
    <n v="1841036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549"/>
    <x v="537"/>
    <s v="Home&amp;Kitchen|Kitchen&amp;HomeAppliances|WaterPurifiers&amp;Accessories|WaterCartridges"/>
    <x v="1"/>
    <x v="8"/>
    <x v="36"/>
    <x v="67"/>
    <x v="1"/>
    <n v="649"/>
    <n v="670"/>
    <x v="1"/>
    <n v="0.03"/>
    <n v="0"/>
    <n v="0"/>
    <s v="0-10%"/>
    <x v="1"/>
    <n v="7786"/>
    <n v="0"/>
    <n v="11.885999999999999"/>
    <n v="521662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550"/>
    <x v="538"/>
    <s v="Electronics|Mobiles&amp;Accessories|MobileAccessories|Maintenance,Upkeep&amp;Repairs|ScreenProtectors"/>
    <x v="0"/>
    <x v="2"/>
    <x v="7"/>
    <x v="36"/>
    <x v="15"/>
    <n v="999"/>
    <n v="2899"/>
    <x v="1"/>
    <n v="0.66"/>
    <n v="1"/>
    <n v="0"/>
    <s v="0-10%"/>
    <x v="15"/>
    <n v="7779"/>
    <n v="0"/>
    <n v="12.478999999999999"/>
    <n v="2255132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551"/>
    <x v="539"/>
    <s v="Computers&amp;Accessories|ExternalDevices&amp;DataStorage|ExternalMemoryCardReaders"/>
    <x v="2"/>
    <x v="4"/>
    <x v="53"/>
    <x v="4"/>
    <x v="1"/>
    <n v="549"/>
    <n v="999"/>
    <x v="1"/>
    <n v="0.45"/>
    <n v="0"/>
    <n v="0"/>
    <s v="0-10%"/>
    <x v="2"/>
    <n v="7758"/>
    <n v="0"/>
    <n v="12.058"/>
    <n v="775024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552"/>
    <x v="540"/>
    <s v="Computers&amp;Accessories|Accessories&amp;Peripherals|Cables&amp;Accessories|Cables|USBCables"/>
    <x v="2"/>
    <x v="7"/>
    <x v="8"/>
    <x v="0"/>
    <x v="4"/>
    <n v="115"/>
    <n v="499"/>
    <x v="2"/>
    <n v="0.77"/>
    <n v="1"/>
    <n v="0"/>
    <s v="0-10%"/>
    <x v="7"/>
    <n v="7732"/>
    <n v="0"/>
    <n v="11.731999999999999"/>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553"/>
    <x v="541"/>
    <s v="Computers&amp;Accessories|Accessories&amp;Peripherals|Cables&amp;Accessories|Cables|USBCables"/>
    <x v="2"/>
    <x v="7"/>
    <x v="8"/>
    <x v="0"/>
    <x v="4"/>
    <n v="149"/>
    <n v="499"/>
    <x v="2"/>
    <n v="0.7"/>
    <n v="1"/>
    <n v="0"/>
    <s v="0-10%"/>
    <x v="7"/>
    <n v="7732"/>
    <n v="0"/>
    <n v="11.731999999999999"/>
    <n v="385826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554"/>
    <x v="542"/>
    <s v="Computers&amp;Accessories|Accessories&amp;Peripherals|LaptopAccessories|LaptopChargers&amp;PowerSupplies"/>
    <x v="2"/>
    <x v="7"/>
    <x v="26"/>
    <x v="78"/>
    <x v="1"/>
    <n v="1699"/>
    <n v="3499"/>
    <x v="1"/>
    <n v="0.51"/>
    <n v="1"/>
    <n v="0"/>
    <s v="0-10%"/>
    <x v="11"/>
    <n v="7689"/>
    <n v="0"/>
    <n v="11.289"/>
    <n v="2690381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555"/>
    <x v="543"/>
    <s v="Home&amp;Kitchen|Kitchen&amp;HomeAppliances|Vacuum,Cleaning&amp;Ironing|Irons,Steamers&amp;Accessories|Irons|SteamIrons"/>
    <x v="1"/>
    <x v="8"/>
    <x v="20"/>
    <x v="19"/>
    <x v="7"/>
    <n v="1849"/>
    <n v="2095"/>
    <x v="1"/>
    <n v="0.12"/>
    <n v="0"/>
    <n v="0"/>
    <s v="0-10%"/>
    <x v="2"/>
    <n v="7681"/>
    <n v="0"/>
    <n v="11.981"/>
    <n v="1609169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556"/>
    <x v="544"/>
    <s v="Electronics|HomeTheater,TV&amp;Video|SatelliteEquipment|SatelliteReceivers"/>
    <x v="0"/>
    <x v="0"/>
    <x v="54"/>
    <x v="88"/>
    <x v="1"/>
    <n v="1249"/>
    <n v="2299"/>
    <x v="1"/>
    <n v="0.46"/>
    <n v="0"/>
    <n v="0"/>
    <s v="0-10%"/>
    <x v="2"/>
    <n v="7636"/>
    <n v="0"/>
    <n v="11.936"/>
    <n v="17555164"/>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557"/>
    <x v="545"/>
    <s v="Home&amp;Kitchen|Kitchen&amp;HomeAppliances|Vacuum,Cleaning&amp;Ironing|Irons,Steamers&amp;Accessories|Irons|DryIrons"/>
    <x v="1"/>
    <x v="8"/>
    <x v="20"/>
    <x v="19"/>
    <x v="7"/>
    <n v="850"/>
    <n v="1000"/>
    <x v="1"/>
    <n v="0.15"/>
    <n v="0"/>
    <n v="0"/>
    <s v="0-10%"/>
    <x v="1"/>
    <n v="7619"/>
    <n v="0"/>
    <n v="11.718999999999999"/>
    <n v="761900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558"/>
    <x v="546"/>
    <s v="Computers&amp;Accessories|Accessories&amp;Peripherals|LaptopAccessories|CoolingPads"/>
    <x v="2"/>
    <x v="7"/>
    <x v="26"/>
    <x v="34"/>
    <x v="1"/>
    <n v="599"/>
    <n v="999"/>
    <x v="1"/>
    <n v="0.4"/>
    <n v="0"/>
    <n v="0"/>
    <s v="0-10%"/>
    <x v="7"/>
    <n v="7601"/>
    <n v="0"/>
    <n v="11.600999999999999"/>
    <n v="75933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559"/>
    <x v="547"/>
    <s v="Electronics|WearableTechnology|SmartWatches"/>
    <x v="0"/>
    <x v="11"/>
    <x v="14"/>
    <x v="4"/>
    <x v="1"/>
    <n v="1999"/>
    <n v="4999"/>
    <x v="1"/>
    <n v="0.6"/>
    <n v="1"/>
    <n v="0"/>
    <s v="0-10%"/>
    <x v="6"/>
    <n v="7571"/>
    <n v="0"/>
    <n v="11.471"/>
    <n v="378474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560"/>
    <x v="548"/>
    <s v="Electronics|WearableTechnology|SmartWatches"/>
    <x v="0"/>
    <x v="11"/>
    <x v="14"/>
    <x v="4"/>
    <x v="1"/>
    <n v="2499"/>
    <n v="4999"/>
    <x v="1"/>
    <n v="0.5"/>
    <n v="1"/>
    <n v="0"/>
    <s v="0-10%"/>
    <x v="6"/>
    <n v="7571"/>
    <n v="0"/>
    <n v="11.471"/>
    <n v="37847429"/>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561"/>
    <x v="549"/>
    <s v="Electronics|Mobiles&amp;Accessories|MobileAccessories|Chargers|WallChargers"/>
    <x v="0"/>
    <x v="2"/>
    <x v="7"/>
    <x v="7"/>
    <x v="19"/>
    <n v="1075"/>
    <n v="1699"/>
    <x v="1"/>
    <n v="0.37"/>
    <n v="0"/>
    <n v="0"/>
    <s v="0-10%"/>
    <x v="0"/>
    <n v="7462"/>
    <n v="0"/>
    <n v="11.862"/>
    <n v="1267793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562"/>
    <x v="550"/>
    <s v="OfficeProducts|OfficePaperProducts|Paper|Stationery|Notebooks,WritingPads&amp;Diaries|Notepads&amp;MemoBooks"/>
    <x v="5"/>
    <x v="22"/>
    <x v="51"/>
    <x v="81"/>
    <x v="34"/>
    <n v="90"/>
    <n v="175"/>
    <x v="2"/>
    <n v="0.49"/>
    <n v="0"/>
    <n v="0"/>
    <s v="0-10%"/>
    <x v="0"/>
    <n v="7429"/>
    <n v="0"/>
    <n v="11.829000000000001"/>
    <n v="1300075"/>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563"/>
    <x v="551"/>
    <s v="Computers&amp;Accessories|Accessories&amp;Peripherals|Keyboards,Mice&amp;InputDevices|GraphicTablets"/>
    <x v="2"/>
    <x v="7"/>
    <x v="18"/>
    <x v="63"/>
    <x v="1"/>
    <n v="217"/>
    <n v="237"/>
    <x v="0"/>
    <n v="0.08"/>
    <n v="0"/>
    <n v="0"/>
    <s v="0-10%"/>
    <x v="4"/>
    <n v="7354"/>
    <n v="0"/>
    <n v="11.154"/>
    <n v="174289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64"/>
    <x v="552"/>
    <s v="Computers&amp;Accessories|Accessories&amp;Peripherals|Audio&amp;VideoAccessories|PCSpeakers"/>
    <x v="2"/>
    <x v="7"/>
    <x v="34"/>
    <x v="89"/>
    <x v="1"/>
    <n v="849"/>
    <n v="1499"/>
    <x v="1"/>
    <n v="0.43"/>
    <n v="0"/>
    <n v="0"/>
    <s v="0-10%"/>
    <x v="7"/>
    <n v="7352"/>
    <n v="0"/>
    <n v="11.352"/>
    <n v="1102064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565"/>
    <x v="553"/>
    <s v="Computers&amp;Accessories|Accessories&amp;Peripherals|HardDriveAccessories|Caddies"/>
    <x v="2"/>
    <x v="7"/>
    <x v="55"/>
    <x v="90"/>
    <x v="1"/>
    <n v="199"/>
    <n v="799"/>
    <x v="2"/>
    <n v="0.75"/>
    <n v="1"/>
    <n v="0"/>
    <s v="0-10%"/>
    <x v="1"/>
    <n v="7333"/>
    <n v="0"/>
    <n v="11.433"/>
    <n v="5859067"/>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566"/>
    <x v="554"/>
    <s v="Computers&amp;Accessories|Accessories&amp;Peripherals|Cables&amp;Accessories|Cables|USBCables"/>
    <x v="2"/>
    <x v="7"/>
    <x v="8"/>
    <x v="0"/>
    <x v="4"/>
    <n v="999"/>
    <n v="1699"/>
    <x v="1"/>
    <n v="0.41"/>
    <n v="0"/>
    <n v="0"/>
    <s v="0-10%"/>
    <x v="0"/>
    <n v="7318"/>
    <n v="0"/>
    <n v="11.718"/>
    <n v="12433282"/>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567"/>
    <x v="555"/>
    <s v="Computers&amp;Accessories|Accessories&amp;Peripherals|Cables&amp;Accessories|Cables|USBCables"/>
    <x v="2"/>
    <x v="7"/>
    <x v="8"/>
    <x v="0"/>
    <x v="4"/>
    <n v="1299"/>
    <n v="1999"/>
    <x v="1"/>
    <n v="0.35"/>
    <n v="0"/>
    <n v="0"/>
    <s v="0-10%"/>
    <x v="0"/>
    <n v="7318"/>
    <n v="0"/>
    <n v="11.718"/>
    <n v="14628682"/>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568"/>
    <x v="556"/>
    <s v="Computers&amp;Accessories|Accessories&amp;Peripherals|Keyboards,Mice&amp;InputDevices|Keyboard&amp;MiceAccessories|MousePads"/>
    <x v="2"/>
    <x v="7"/>
    <x v="18"/>
    <x v="55"/>
    <x v="32"/>
    <n v="999"/>
    <n v="1995"/>
    <x v="1"/>
    <n v="0.5"/>
    <n v="1"/>
    <n v="0"/>
    <s v="0-10%"/>
    <x v="3"/>
    <n v="7317"/>
    <n v="0"/>
    <n v="11.817"/>
    <n v="1459741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569"/>
    <x v="557"/>
    <s v="Electronics|HomeTheater,TV&amp;Video|Televisions|SmartTelevisions"/>
    <x v="0"/>
    <x v="0"/>
    <x v="21"/>
    <x v="21"/>
    <x v="1"/>
    <n v="32999"/>
    <n v="45999"/>
    <x v="1"/>
    <n v="0.28000000000000003"/>
    <n v="0"/>
    <n v="0"/>
    <s v="0-10%"/>
    <x v="5"/>
    <n v="7298"/>
    <n v="0"/>
    <n v="11.498000000000001"/>
    <n v="3357007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570"/>
    <x v="558"/>
    <s v="Electronics|HomeTheater,TV&amp;Video|Televisions|SmartTelevisions"/>
    <x v="0"/>
    <x v="0"/>
    <x v="21"/>
    <x v="21"/>
    <x v="1"/>
    <n v="29999"/>
    <n v="39999"/>
    <x v="1"/>
    <n v="0.25"/>
    <n v="0"/>
    <n v="0"/>
    <s v="0-10%"/>
    <x v="5"/>
    <n v="7298"/>
    <n v="0"/>
    <n v="11.498000000000001"/>
    <n v="2919127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571"/>
    <x v="559"/>
    <s v="Home&amp;Kitchen|HomeStorage&amp;Organization|LaundryOrganization|LaundryBaskets"/>
    <x v="1"/>
    <x v="21"/>
    <x v="48"/>
    <x v="77"/>
    <x v="1"/>
    <n v="998.06"/>
    <n v="1282"/>
    <x v="1"/>
    <n v="0.22"/>
    <n v="0"/>
    <n v="0"/>
    <s v="0-10%"/>
    <x v="5"/>
    <n v="7274"/>
    <n v="0"/>
    <n v="11.474"/>
    <n v="9325268"/>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572"/>
    <x v="560"/>
    <s v="Computers&amp;Accessories|Accessories&amp;Peripherals|Keyboards,Mice&amp;InputDevices|Keyboard&amp;MouseSets"/>
    <x v="2"/>
    <x v="7"/>
    <x v="18"/>
    <x v="29"/>
    <x v="1"/>
    <n v="1495"/>
    <n v="1995"/>
    <x v="1"/>
    <n v="0.25"/>
    <n v="0"/>
    <n v="0"/>
    <s v="0-10%"/>
    <x v="2"/>
    <n v="7241"/>
    <n v="0"/>
    <n v="11.541"/>
    <n v="14445795"/>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573"/>
    <x v="561"/>
    <s v="Home&amp;Kitchen|Kitchen&amp;HomeAppliances|SmallKitchenAppliances|JuicerMixerGrinders"/>
    <x v="1"/>
    <x v="8"/>
    <x v="10"/>
    <x v="38"/>
    <x v="1"/>
    <n v="5890"/>
    <n v="7506"/>
    <x v="1"/>
    <n v="0.22"/>
    <n v="0"/>
    <n v="0"/>
    <s v="0-10%"/>
    <x v="3"/>
    <n v="7241"/>
    <n v="0"/>
    <n v="11.741"/>
    <n v="54350946"/>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574"/>
    <x v="562"/>
    <s v="Home&amp;Kitchen|Heating,Cooling&amp;AirQuality|WaterHeaters&amp;Geysers|ImmersionRods"/>
    <x v="1"/>
    <x v="14"/>
    <x v="19"/>
    <x v="27"/>
    <x v="1"/>
    <n v="510"/>
    <n v="640"/>
    <x v="1"/>
    <n v="0.2"/>
    <n v="0"/>
    <n v="0"/>
    <s v="0-10%"/>
    <x v="1"/>
    <n v="7229"/>
    <n v="0"/>
    <n v="11.329000000000001"/>
    <n v="462656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575"/>
    <x v="563"/>
    <s v="Home&amp;Kitchen|Kitchen&amp;HomeAppliances|Vacuum,Cleaning&amp;Ironing|Irons,Steamers&amp;Accessories|Irons|DryIrons"/>
    <x v="1"/>
    <x v="8"/>
    <x v="20"/>
    <x v="19"/>
    <x v="7"/>
    <n v="949"/>
    <n v="975"/>
    <x v="1"/>
    <n v="0.03"/>
    <n v="0"/>
    <n v="0"/>
    <s v="0-10%"/>
    <x v="2"/>
    <n v="7223"/>
    <n v="0"/>
    <n v="11.523"/>
    <n v="7042425"/>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576"/>
    <x v="564"/>
    <s v="Electronics|Mobiles&amp;Accessories|MobileAccessories|Chargers|PowerBanks"/>
    <x v="0"/>
    <x v="2"/>
    <x v="7"/>
    <x v="7"/>
    <x v="3"/>
    <n v="999"/>
    <n v="1599"/>
    <x v="1"/>
    <n v="0.38"/>
    <n v="0"/>
    <n v="0"/>
    <s v="0-10%"/>
    <x v="7"/>
    <n v="7222"/>
    <n v="0"/>
    <n v="11.222000000000001"/>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577"/>
    <x v="565"/>
    <s v="Electronics|Mobiles&amp;Accessories|MobileAccessories|Chargers|PowerBanks"/>
    <x v="0"/>
    <x v="2"/>
    <x v="7"/>
    <x v="7"/>
    <x v="3"/>
    <n v="999"/>
    <n v="1599"/>
    <x v="1"/>
    <n v="0.38"/>
    <n v="0"/>
    <n v="0"/>
    <s v="0-10%"/>
    <x v="7"/>
    <n v="7222"/>
    <n v="0"/>
    <n v="11.222000000000001"/>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578"/>
    <x v="566"/>
    <s v="Computers&amp;Accessories|Accessories&amp;Peripherals|Audio&amp;VideoAccessories|PCHeadsets"/>
    <x v="2"/>
    <x v="7"/>
    <x v="34"/>
    <x v="91"/>
    <x v="1"/>
    <n v="649"/>
    <n v="999"/>
    <x v="1"/>
    <n v="0.35"/>
    <n v="0"/>
    <n v="0"/>
    <s v="0-10%"/>
    <x v="9"/>
    <n v="7222"/>
    <n v="0"/>
    <n v="10.722000000000001"/>
    <n v="72147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579"/>
    <x v="567"/>
    <s v="Home&amp;Kitchen|CraftMaterials|PaintingMaterials|Paints"/>
    <x v="1"/>
    <x v="19"/>
    <x v="49"/>
    <x v="79"/>
    <x v="1"/>
    <n v="191"/>
    <n v="225"/>
    <x v="2"/>
    <n v="0.15"/>
    <n v="0"/>
    <n v="0"/>
    <s v="0-10%"/>
    <x v="0"/>
    <n v="7203"/>
    <n v="0"/>
    <n v="11.603000000000002"/>
    <n v="1620675"/>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580"/>
    <x v="568"/>
    <s v="Computers&amp;Accessories|Printers,Inks&amp;Accessories|Inks,Toners&amp;Cartridges|InkjetInkCartridges"/>
    <x v="2"/>
    <x v="16"/>
    <x v="52"/>
    <x v="85"/>
    <x v="1"/>
    <n v="717"/>
    <n v="761"/>
    <x v="1"/>
    <n v="0.06"/>
    <n v="0"/>
    <n v="0"/>
    <s v="0-10%"/>
    <x v="7"/>
    <n v="7199"/>
    <n v="0"/>
    <n v="11.199"/>
    <n v="547843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81"/>
    <x v="569"/>
    <s v="Electronics|WearableTechnology|SmartWatches"/>
    <x v="0"/>
    <x v="11"/>
    <x v="14"/>
    <x v="4"/>
    <x v="1"/>
    <n v="2999"/>
    <n v="5999"/>
    <x v="1"/>
    <n v="0.5"/>
    <n v="1"/>
    <n v="0"/>
    <s v="0-10%"/>
    <x v="1"/>
    <n v="7148"/>
    <n v="0"/>
    <n v="11.247999999999999"/>
    <n v="42880852"/>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582"/>
    <x v="570"/>
    <s v="Home&amp;Kitchen|Heating,Cooling&amp;AirQuality|Fans|CeilingFans"/>
    <x v="1"/>
    <x v="14"/>
    <x v="25"/>
    <x v="33"/>
    <x v="1"/>
    <n v="2899"/>
    <n v="4005"/>
    <x v="1"/>
    <n v="0.28000000000000003"/>
    <n v="0"/>
    <n v="0"/>
    <s v="0-10%"/>
    <x v="2"/>
    <n v="7140"/>
    <n v="0"/>
    <n v="11.44"/>
    <n v="2859570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583"/>
    <x v="571"/>
    <s v="Computers&amp;Accessories|Accessories&amp;Peripherals|Keyboards,Mice&amp;InputDevices|Keyboard&amp;MouseSets"/>
    <x v="2"/>
    <x v="7"/>
    <x v="18"/>
    <x v="29"/>
    <x v="1"/>
    <n v="1349"/>
    <n v="2198"/>
    <x v="1"/>
    <n v="0.39"/>
    <n v="0"/>
    <n v="0"/>
    <s v="0-10%"/>
    <x v="7"/>
    <n v="7113"/>
    <n v="0"/>
    <n v="11.113"/>
    <n v="15634374"/>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584"/>
    <x v="572"/>
    <s v="Electronics|HomeTheater,TV&amp;Video|Televisions|SmartTelevisions"/>
    <x v="0"/>
    <x v="0"/>
    <x v="21"/>
    <x v="21"/>
    <x v="1"/>
    <n v="32990"/>
    <n v="47900"/>
    <x v="1"/>
    <n v="0.31"/>
    <n v="0"/>
    <n v="0"/>
    <s v="0-10%"/>
    <x v="2"/>
    <n v="7109"/>
    <n v="0"/>
    <n v="11.408999999999999"/>
    <n v="340521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585"/>
    <x v="573"/>
    <s v="Electronics|HomeTheater,TV&amp;Video|Televisions|SmartTelevisions"/>
    <x v="0"/>
    <x v="0"/>
    <x v="21"/>
    <x v="21"/>
    <x v="1"/>
    <n v="30990"/>
    <n v="52900"/>
    <x v="1"/>
    <n v="0.41"/>
    <n v="0"/>
    <n v="0"/>
    <s v="0-10%"/>
    <x v="2"/>
    <n v="7109"/>
    <n v="0"/>
    <n v="11.408999999999999"/>
    <n v="37606610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586"/>
    <x v="574"/>
    <s v="Electronics|HomeTheater,TV&amp;Video|Televisions|SmartTelevisions"/>
    <x v="0"/>
    <x v="0"/>
    <x v="21"/>
    <x v="21"/>
    <x v="1"/>
    <n v="47990"/>
    <n v="70900"/>
    <x v="1"/>
    <n v="0.32"/>
    <n v="0"/>
    <n v="0"/>
    <s v="0-10%"/>
    <x v="2"/>
    <n v="7109"/>
    <n v="0"/>
    <n v="11.408999999999999"/>
    <n v="504028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587"/>
    <x v="575"/>
    <s v="Electronics|HomeTheater,TV&amp;Video|Televisions|SmartTelevisions"/>
    <x v="0"/>
    <x v="0"/>
    <x v="21"/>
    <x v="21"/>
    <x v="1"/>
    <n v="45999"/>
    <n v="69900"/>
    <x v="1"/>
    <n v="0.34"/>
    <n v="0"/>
    <n v="0"/>
    <s v="0-10%"/>
    <x v="2"/>
    <n v="7109"/>
    <n v="0"/>
    <n v="11.408999999999999"/>
    <n v="49691910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588"/>
    <x v="576"/>
    <s v="Computers&amp;Accessories|Accessories&amp;Peripherals|Cables&amp;Accessories|Cables|USBCables"/>
    <x v="2"/>
    <x v="7"/>
    <x v="8"/>
    <x v="0"/>
    <x v="4"/>
    <n v="154"/>
    <n v="349"/>
    <x v="2"/>
    <n v="0.56000000000000005"/>
    <n v="1"/>
    <n v="0"/>
    <s v="0-10%"/>
    <x v="2"/>
    <n v="7064"/>
    <n v="0"/>
    <n v="11.364000000000001"/>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589"/>
    <x v="577"/>
    <s v="Home&amp;Kitchen|Kitchen&amp;HomeAppliances|SmallKitchenAppliances|SandwichMakers"/>
    <x v="1"/>
    <x v="8"/>
    <x v="10"/>
    <x v="26"/>
    <x v="1"/>
    <n v="2863"/>
    <n v="3690"/>
    <x v="1"/>
    <n v="0.22"/>
    <n v="0"/>
    <n v="0"/>
    <s v="0-10%"/>
    <x v="2"/>
    <n v="6987"/>
    <n v="0"/>
    <n v="11.286999999999999"/>
    <n v="2578203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x v="590"/>
    <x v="578"/>
    <s v="Home&amp;Kitchen|Kitchen&amp;HomeAppliances|SmallKitchenAppliances|InductionCooktop"/>
    <x v="1"/>
    <x v="8"/>
    <x v="10"/>
    <x v="17"/>
    <x v="1"/>
    <n v="3180"/>
    <n v="5295"/>
    <x v="1"/>
    <n v="0.4"/>
    <n v="0"/>
    <n v="0"/>
    <s v="0-10%"/>
    <x v="5"/>
    <n v="6919"/>
    <n v="0"/>
    <n v="11.119"/>
    <n v="36636105"/>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591"/>
    <x v="579"/>
    <s v="Electronics|HomeTheater,TV&amp;Video|Televisions|SmartTelevisions"/>
    <x v="0"/>
    <x v="0"/>
    <x v="21"/>
    <x v="21"/>
    <x v="1"/>
    <n v="42999"/>
    <n v="59999"/>
    <x v="1"/>
    <n v="0.28000000000000003"/>
    <n v="0"/>
    <n v="0"/>
    <s v="0-10%"/>
    <x v="1"/>
    <n v="6753"/>
    <n v="0"/>
    <n v="10.853"/>
    <n v="40517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592"/>
    <x v="580"/>
    <s v="Electronics|HomeTheater,TV&amp;Video|Televisions|SmartTelevisions"/>
    <x v="0"/>
    <x v="0"/>
    <x v="21"/>
    <x v="21"/>
    <x v="1"/>
    <n v="61999"/>
    <n v="69999"/>
    <x v="1"/>
    <n v="0.11"/>
    <n v="0"/>
    <n v="0"/>
    <s v="0-10%"/>
    <x v="1"/>
    <n v="6753"/>
    <n v="0"/>
    <n v="10.853"/>
    <n v="47270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593"/>
    <x v="581"/>
    <s v="Electronics|HomeAudio|Speakers|MultimediaSpeakerSystems"/>
    <x v="0"/>
    <x v="13"/>
    <x v="17"/>
    <x v="92"/>
    <x v="1"/>
    <n v="499"/>
    <n v="799"/>
    <x v="0"/>
    <n v="0.38"/>
    <n v="0"/>
    <n v="0"/>
    <s v="0-10%"/>
    <x v="6"/>
    <n v="6742"/>
    <n v="0"/>
    <n v="10.641999999999999"/>
    <n v="538685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594"/>
    <x v="582"/>
    <s v="Computers&amp;Accessories|Accessories&amp;Peripherals|Cables&amp;Accessories|Cables|USBCables"/>
    <x v="2"/>
    <x v="7"/>
    <x v="8"/>
    <x v="0"/>
    <x v="4"/>
    <n v="849"/>
    <n v="999"/>
    <x v="1"/>
    <n v="0.15"/>
    <n v="0"/>
    <n v="0"/>
    <s v="0-10%"/>
    <x v="1"/>
    <n v="6736"/>
    <n v="0"/>
    <n v="10.835999999999999"/>
    <n v="672926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595"/>
    <x v="583"/>
    <s v="Electronics|Cameras&amp;Photography|Accessories|Tripods&amp;Monopods|TripodLegs"/>
    <x v="0"/>
    <x v="9"/>
    <x v="0"/>
    <x v="35"/>
    <x v="20"/>
    <n v="349"/>
    <n v="995"/>
    <x v="0"/>
    <n v="0.65"/>
    <n v="1"/>
    <n v="0"/>
    <s v="0-10%"/>
    <x v="5"/>
    <n v="6676"/>
    <n v="0"/>
    <n v="10.876000000000001"/>
    <n v="664262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596"/>
    <x v="584"/>
    <s v="Electronics|Mobiles&amp;Accessories|Smartphones&amp;BasicMobiles|Smartphones"/>
    <x v="0"/>
    <x v="2"/>
    <x v="2"/>
    <x v="2"/>
    <x v="1"/>
    <n v="8499"/>
    <n v="12999"/>
    <x v="1"/>
    <n v="0.35"/>
    <n v="0"/>
    <n v="0"/>
    <s v="0-10%"/>
    <x v="1"/>
    <n v="6662"/>
    <n v="0"/>
    <n v="10.762"/>
    <n v="86599338"/>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597"/>
    <x v="585"/>
    <s v="Electronics|HomeTheater,TV&amp;Video|Televisions|SmartTelevisions"/>
    <x v="0"/>
    <x v="0"/>
    <x v="21"/>
    <x v="21"/>
    <x v="1"/>
    <n v="18990"/>
    <n v="40990"/>
    <x v="1"/>
    <n v="0.54"/>
    <n v="1"/>
    <n v="0"/>
    <s v="0-10%"/>
    <x v="5"/>
    <n v="6659"/>
    <n v="0"/>
    <n v="10.859"/>
    <n v="27295241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598"/>
    <x v="586"/>
    <s v="Computers&amp;Accessories|Accessories&amp;Peripherals|Cables&amp;Accessories|Cables|USBCables"/>
    <x v="2"/>
    <x v="7"/>
    <x v="8"/>
    <x v="0"/>
    <x v="4"/>
    <n v="249"/>
    <n v="399"/>
    <x v="0"/>
    <n v="0.38"/>
    <n v="0"/>
    <n v="0"/>
    <s v="0-10%"/>
    <x v="7"/>
    <n v="6558"/>
    <n v="0"/>
    <n v="10.558"/>
    <n v="261664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599"/>
    <x v="587"/>
    <s v="Home&amp;Kitchen|Kitchen&amp;HomeAppliances|SmallKitchenAppliances|MixerGrinders"/>
    <x v="1"/>
    <x v="8"/>
    <x v="10"/>
    <x v="23"/>
    <x v="1"/>
    <n v="6120"/>
    <n v="8478"/>
    <x v="1"/>
    <n v="0.28000000000000003"/>
    <n v="0"/>
    <n v="0"/>
    <s v="0-10%"/>
    <x v="12"/>
    <n v="6550"/>
    <n v="0"/>
    <n v="11.149999999999999"/>
    <n v="5553090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600"/>
    <x v="588"/>
    <s v="Computers&amp;Accessories|Accessories&amp;Peripherals|Cables&amp;Accessories|Cables|USBCables"/>
    <x v="2"/>
    <x v="7"/>
    <x v="8"/>
    <x v="0"/>
    <x v="4"/>
    <n v="849"/>
    <n v="1809"/>
    <x v="1"/>
    <n v="0.53"/>
    <n v="1"/>
    <n v="0"/>
    <s v="0-10%"/>
    <x v="2"/>
    <n v="6547"/>
    <n v="0"/>
    <n v="10.847"/>
    <n v="11843523"/>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601"/>
    <x v="589"/>
    <s v="OfficeProducts|OfficePaperProducts|Paper|Stationery|Notebooks,WritingPads&amp;Diaries|WireboundNotebooks"/>
    <x v="5"/>
    <x v="22"/>
    <x v="51"/>
    <x v="81"/>
    <x v="34"/>
    <n v="137"/>
    <n v="160"/>
    <x v="2"/>
    <n v="0.14000000000000001"/>
    <n v="0"/>
    <n v="0"/>
    <s v="0-10%"/>
    <x v="0"/>
    <n v="6537"/>
    <n v="0"/>
    <n v="10.937000000000001"/>
    <n v="104592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602"/>
    <x v="590"/>
    <s v="Home&amp;Kitchen|Kitchen&amp;HomeAppliances|SmallKitchenAppliances|HandMixers"/>
    <x v="1"/>
    <x v="8"/>
    <x v="10"/>
    <x v="54"/>
    <x v="1"/>
    <n v="1499"/>
    <n v="2199"/>
    <x v="1"/>
    <n v="0.32"/>
    <n v="0"/>
    <n v="0"/>
    <s v="0-10%"/>
    <x v="0"/>
    <n v="6531"/>
    <n v="0"/>
    <n v="10.931000000000001"/>
    <n v="14361669"/>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603"/>
    <x v="591"/>
    <s v="Home&amp;Kitchen|Kitchen&amp;HomeAppliances|SmallKitchenAppliances|MixerGrinders"/>
    <x v="1"/>
    <x v="8"/>
    <x v="10"/>
    <x v="23"/>
    <x v="1"/>
    <n v="1290"/>
    <n v="2500"/>
    <x v="1"/>
    <n v="0.48"/>
    <n v="0"/>
    <n v="0"/>
    <s v="0-10%"/>
    <x v="7"/>
    <n v="6530"/>
    <n v="0"/>
    <n v="10.530000000000001"/>
    <n v="1632500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604"/>
    <x v="592"/>
    <s v="Electronics|Headphones,Earbuds&amp;Accessories|Adapters"/>
    <x v="0"/>
    <x v="1"/>
    <x v="56"/>
    <x v="4"/>
    <x v="1"/>
    <n v="120"/>
    <n v="999"/>
    <x v="2"/>
    <n v="0.88"/>
    <n v="1"/>
    <n v="0"/>
    <s v="0-10%"/>
    <x v="6"/>
    <n v="6491"/>
    <n v="0"/>
    <n v="10.391"/>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605"/>
    <x v="593"/>
    <s v="Computers&amp;Accessories|Accessories&amp;Peripherals|LaptopAccessories|Lapdesks"/>
    <x v="2"/>
    <x v="7"/>
    <x v="26"/>
    <x v="37"/>
    <x v="1"/>
    <n v="549"/>
    <n v="1999"/>
    <x v="1"/>
    <n v="0.73"/>
    <n v="1"/>
    <n v="0"/>
    <s v="0-10%"/>
    <x v="11"/>
    <n v="6422"/>
    <n v="0"/>
    <n v="10.022"/>
    <n v="12837578"/>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606"/>
    <x v="594"/>
    <s v="Home&amp;Kitchen|Kitchen&amp;HomeAppliances|Vacuum,Cleaning&amp;Ironing|Irons,Steamers&amp;Accessories|Irons|DryIrons"/>
    <x v="1"/>
    <x v="8"/>
    <x v="20"/>
    <x v="19"/>
    <x v="7"/>
    <n v="889"/>
    <n v="1295"/>
    <x v="1"/>
    <n v="0.31"/>
    <n v="0"/>
    <n v="0"/>
    <s v="0-10%"/>
    <x v="2"/>
    <n v="6400"/>
    <n v="0"/>
    <n v="10.7"/>
    <n v="82880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607"/>
    <x v="595"/>
    <s v="Home&amp;Kitchen|Heating,Cooling&amp;AirQuality|WaterHeaters&amp;Geysers|StorageWaterHeaters"/>
    <x v="1"/>
    <x v="14"/>
    <x v="19"/>
    <x v="59"/>
    <x v="1"/>
    <n v="5499"/>
    <n v="13150"/>
    <x v="1"/>
    <n v="0.57999999999999996"/>
    <n v="1"/>
    <n v="0"/>
    <s v="0-10%"/>
    <x v="5"/>
    <n v="6398"/>
    <n v="0"/>
    <n v="10.597999999999999"/>
    <n v="8413370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608"/>
    <x v="596"/>
    <s v="Home&amp;Kitchen|Kitchen&amp;HomeAppliances|SmallKitchenAppliances|HandBlenders"/>
    <x v="1"/>
    <x v="8"/>
    <x v="10"/>
    <x v="48"/>
    <x v="1"/>
    <n v="1499"/>
    <n v="2100"/>
    <x v="1"/>
    <n v="0.28999999999999998"/>
    <n v="0"/>
    <n v="0"/>
    <s v="0-10%"/>
    <x v="1"/>
    <n v="6355"/>
    <n v="0"/>
    <n v="10.455"/>
    <n v="1334550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609"/>
    <x v="597"/>
    <s v="Electronics|HomeTheater,TV&amp;Video|Televisions|SmartTelevisions"/>
    <x v="0"/>
    <x v="0"/>
    <x v="21"/>
    <x v="21"/>
    <x v="1"/>
    <n v="8999"/>
    <n v="18999"/>
    <x v="1"/>
    <n v="0.53"/>
    <n v="1"/>
    <n v="0"/>
    <s v="0-10%"/>
    <x v="7"/>
    <n v="6347"/>
    <n v="0"/>
    <n v="10.347000000000001"/>
    <n v="12058665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610"/>
    <x v="598"/>
    <s v="Computers&amp;Accessories|Accessories&amp;Peripherals|Keyboards,Mice&amp;InputDevices|Mice"/>
    <x v="2"/>
    <x v="7"/>
    <x v="18"/>
    <x v="15"/>
    <x v="1"/>
    <n v="629"/>
    <n v="1390"/>
    <x v="1"/>
    <n v="0.55000000000000004"/>
    <n v="1"/>
    <n v="0"/>
    <s v="0-10%"/>
    <x v="0"/>
    <n v="6301"/>
    <n v="0"/>
    <n v="10.701000000000001"/>
    <n v="875839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611"/>
    <x v="599"/>
    <s v="Computers&amp;Accessories|Accessories&amp;Peripherals|Cables&amp;Accessories|Cables|USBCables"/>
    <x v="2"/>
    <x v="7"/>
    <x v="8"/>
    <x v="0"/>
    <x v="4"/>
    <n v="339"/>
    <n v="999"/>
    <x v="0"/>
    <n v="0.66"/>
    <n v="1"/>
    <n v="0"/>
    <s v="0-10%"/>
    <x v="2"/>
    <n v="6255"/>
    <n v="0"/>
    <n v="10.55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612"/>
    <x v="600"/>
    <s v="Computers&amp;Accessories|Accessories&amp;Peripherals|Cables&amp;Accessories|Cables|USBCables"/>
    <x v="2"/>
    <x v="7"/>
    <x v="8"/>
    <x v="0"/>
    <x v="4"/>
    <n v="339"/>
    <n v="999"/>
    <x v="0"/>
    <n v="0.66"/>
    <n v="1"/>
    <n v="0"/>
    <s v="0-10%"/>
    <x v="2"/>
    <n v="6255"/>
    <n v="0"/>
    <n v="10.55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613"/>
    <x v="601"/>
    <s v="Electronics|Mobiles&amp;Accessories|MobileAccessories|StylusPens"/>
    <x v="0"/>
    <x v="2"/>
    <x v="7"/>
    <x v="50"/>
    <x v="1"/>
    <n v="2025"/>
    <n v="5999"/>
    <x v="1"/>
    <n v="0.66"/>
    <n v="1"/>
    <n v="0"/>
    <s v="0-10%"/>
    <x v="5"/>
    <n v="6233"/>
    <n v="0"/>
    <n v="10.433"/>
    <n v="37391767"/>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614"/>
    <x v="602"/>
    <s v="OfficeProducts|OfficePaperProducts|Paper|Stationery|Pens,Pencils&amp;WritingSupplies|Pens&amp;Refills|LiquidInkRollerballPens"/>
    <x v="5"/>
    <x v="22"/>
    <x v="51"/>
    <x v="81"/>
    <x v="37"/>
    <n v="90"/>
    <n v="100"/>
    <x v="2"/>
    <n v="0.1"/>
    <n v="0"/>
    <n v="0"/>
    <s v="0-10%"/>
    <x v="1"/>
    <n v="6199"/>
    <n v="0"/>
    <n v="10.298999999999999"/>
    <n v="61990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615"/>
    <x v="603"/>
    <s v="Electronics|Cameras&amp;Photography|Accessories|PhotoStudio&amp;Lighting|PhotoBackgroundAccessories|BackgroundSupports"/>
    <x v="0"/>
    <x v="9"/>
    <x v="0"/>
    <x v="93"/>
    <x v="38"/>
    <n v="699"/>
    <n v="1299"/>
    <x v="1"/>
    <n v="0.46"/>
    <n v="0"/>
    <n v="0"/>
    <s v="0-10%"/>
    <x v="2"/>
    <n v="6183"/>
    <n v="0"/>
    <n v="10.483000000000001"/>
    <n v="803171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616"/>
    <x v="604"/>
    <s v="Electronics|Mobiles&amp;Accessories|MobileAccessories|Maintenance,Upkeep&amp;Repairs|ScreenProtectors"/>
    <x v="0"/>
    <x v="2"/>
    <x v="7"/>
    <x v="36"/>
    <x v="15"/>
    <n v="999"/>
    <n v="2899"/>
    <x v="1"/>
    <n v="0.66"/>
    <n v="1"/>
    <n v="0"/>
    <s v="0-10%"/>
    <x v="12"/>
    <n v="6129"/>
    <n v="0"/>
    <n v="10.728999999999999"/>
    <n v="1776797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617"/>
    <x v="605"/>
    <s v="Electronics|HomeTheater,TV&amp;Video|Televisions|SmartTelevisions"/>
    <x v="0"/>
    <x v="0"/>
    <x v="21"/>
    <x v="21"/>
    <x v="1"/>
    <n v="9999"/>
    <n v="12999"/>
    <x v="1"/>
    <n v="0.23"/>
    <n v="0"/>
    <n v="0"/>
    <s v="0-10%"/>
    <x v="5"/>
    <n v="6088"/>
    <n v="0"/>
    <n v="10.288"/>
    <n v="7913791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618"/>
    <x v="606"/>
    <s v="Home&amp;Kitchen|Kitchen&amp;HomeAppliances|SmallKitchenAppliances|HandBlenders"/>
    <x v="1"/>
    <x v="8"/>
    <x v="10"/>
    <x v="48"/>
    <x v="1"/>
    <n v="765"/>
    <n v="970"/>
    <x v="1"/>
    <n v="0.21"/>
    <n v="0"/>
    <n v="0"/>
    <s v="0-10%"/>
    <x v="5"/>
    <n v="6055"/>
    <n v="0"/>
    <n v="10.254999999999999"/>
    <n v="587335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619"/>
    <x v="607"/>
    <s v="Home&amp;Kitchen|Kitchen&amp;HomeAppliances|SmallKitchenAppliances|MiniFoodProcessors&amp;Choppers"/>
    <x v="1"/>
    <x v="8"/>
    <x v="10"/>
    <x v="87"/>
    <x v="1"/>
    <n v="1656"/>
    <n v="2695"/>
    <x v="1"/>
    <n v="0.39"/>
    <n v="0"/>
    <n v="0"/>
    <s v="0-10%"/>
    <x v="0"/>
    <n v="6027"/>
    <n v="0"/>
    <n v="10.427"/>
    <n v="16242765"/>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620"/>
    <x v="608"/>
    <s v="Electronics|Mobiles&amp;Accessories|MobileAccessories|D√©cor"/>
    <x v="0"/>
    <x v="2"/>
    <x v="7"/>
    <x v="94"/>
    <x v="1"/>
    <n v="119"/>
    <n v="299"/>
    <x v="2"/>
    <n v="0.6"/>
    <n v="1"/>
    <n v="0"/>
    <s v="0-10%"/>
    <x v="1"/>
    <n v="5999"/>
    <n v="0"/>
    <n v="10.099"/>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621"/>
    <x v="609"/>
    <s v="HomeImprovement|Electrical|CordManagement"/>
    <x v="6"/>
    <x v="23"/>
    <x v="57"/>
    <x v="4"/>
    <x v="1"/>
    <n v="249"/>
    <n v="599"/>
    <x v="0"/>
    <n v="0.57999999999999996"/>
    <n v="1"/>
    <n v="0"/>
    <s v="0-10%"/>
    <x v="3"/>
    <n v="5985"/>
    <n v="0"/>
    <n v="10.484999999999999"/>
    <n v="358501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622"/>
    <x v="610"/>
    <s v="Home&amp;Kitchen|Kitchen&amp;HomeAppliances|SmallKitchenAppliances|SandwichMakers"/>
    <x v="1"/>
    <x v="8"/>
    <x v="10"/>
    <x v="26"/>
    <x v="1"/>
    <n v="1199"/>
    <n v="1795"/>
    <x v="1"/>
    <n v="0.33"/>
    <n v="0"/>
    <n v="0"/>
    <s v="0-10%"/>
    <x v="5"/>
    <n v="5967"/>
    <n v="0"/>
    <n v="10.167"/>
    <n v="10710765"/>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623"/>
    <x v="611"/>
    <s v="Computers&amp;Accessories|Accessories&amp;Peripherals|USBGadgets|Lamps"/>
    <x v="2"/>
    <x v="7"/>
    <x v="41"/>
    <x v="62"/>
    <x v="1"/>
    <n v="59"/>
    <n v="59"/>
    <x v="2"/>
    <n v="0"/>
    <n v="0"/>
    <n v="0"/>
    <s v="0-10%"/>
    <x v="4"/>
    <n v="5958"/>
    <n v="0"/>
    <n v="9.7579999999999991"/>
    <n v="351522"/>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24"/>
    <x v="612"/>
    <s v="Electronics|HomeTheater,TV&amp;Video|Televisions|SmartTelevisions"/>
    <x v="0"/>
    <x v="0"/>
    <x v="21"/>
    <x v="21"/>
    <x v="1"/>
    <n v="77990"/>
    <n v="139900"/>
    <x v="1"/>
    <n v="0.44"/>
    <n v="0"/>
    <n v="0"/>
    <s v="0-10%"/>
    <x v="15"/>
    <n v="5935"/>
    <n v="0"/>
    <n v="10.635"/>
    <n v="83030650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625"/>
    <x v="613"/>
    <s v="Home&amp;Kitchen|HomeStorage&amp;Organization|LaundryOrganization|LaundryBaskets"/>
    <x v="1"/>
    <x v="21"/>
    <x v="48"/>
    <x v="77"/>
    <x v="1"/>
    <n v="950"/>
    <n v="1599"/>
    <x v="1"/>
    <n v="0.41"/>
    <n v="0"/>
    <n v="0"/>
    <s v="0-10%"/>
    <x v="2"/>
    <n v="5911"/>
    <n v="0"/>
    <n v="10.210999999999999"/>
    <n v="945168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626"/>
    <x v="614"/>
    <s v="Home&amp;Kitchen|Heating,Cooling&amp;AirQuality|Fans|CeilingFans"/>
    <x v="1"/>
    <x v="14"/>
    <x v="25"/>
    <x v="33"/>
    <x v="1"/>
    <n v="1099"/>
    <n v="1990"/>
    <x v="1"/>
    <n v="0.45"/>
    <n v="0"/>
    <n v="0"/>
    <s v="0-10%"/>
    <x v="6"/>
    <n v="5911"/>
    <n v="0"/>
    <n v="9.8109999999999999"/>
    <n v="1176289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627"/>
    <x v="615"/>
    <s v="Home&amp;Kitchen|Kitchen&amp;HomeAppliances|WaterPurifiers&amp;Accessories|WaterFilters&amp;Purifiers"/>
    <x v="1"/>
    <x v="8"/>
    <x v="36"/>
    <x v="47"/>
    <x v="1"/>
    <n v="8699"/>
    <n v="13049"/>
    <x v="1"/>
    <n v="0.33"/>
    <n v="0"/>
    <n v="0"/>
    <s v="0-10%"/>
    <x v="2"/>
    <n v="5891"/>
    <n v="0"/>
    <n v="10.190999999999999"/>
    <n v="7687165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628"/>
    <x v="616"/>
    <s v="Home&amp;Kitchen|CraftMaterials|PaintingMaterials|Paints"/>
    <x v="1"/>
    <x v="19"/>
    <x v="49"/>
    <x v="79"/>
    <x v="1"/>
    <n v="310"/>
    <n v="310"/>
    <x v="0"/>
    <n v="0"/>
    <n v="0"/>
    <n v="0"/>
    <s v="0-10%"/>
    <x v="3"/>
    <n v="5882"/>
    <n v="0"/>
    <n v="10.382"/>
    <n v="182342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629"/>
    <x v="617"/>
    <s v="Home&amp;Kitchen|Heating,Cooling&amp;AirQuality|Fans|PedestalFans"/>
    <x v="1"/>
    <x v="14"/>
    <x v="25"/>
    <x v="95"/>
    <x v="1"/>
    <n v="1982.84"/>
    <n v="3300"/>
    <x v="1"/>
    <n v="0.4"/>
    <n v="0"/>
    <n v="0"/>
    <s v="0-10%"/>
    <x v="1"/>
    <n v="5873"/>
    <n v="0"/>
    <n v="9.972999999999999"/>
    <n v="193809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630"/>
    <x v="618"/>
    <s v="Home&amp;Kitchen|Heating,Cooling&amp;AirQuality|WaterHeaters&amp;Geysers|StorageWaterHeaters"/>
    <x v="1"/>
    <x v="14"/>
    <x v="19"/>
    <x v="59"/>
    <x v="1"/>
    <n v="6499"/>
    <n v="8500"/>
    <x v="1"/>
    <n v="0.24"/>
    <n v="0"/>
    <n v="0"/>
    <s v="0-10%"/>
    <x v="0"/>
    <n v="5865"/>
    <n v="0"/>
    <n v="10.265000000000001"/>
    <n v="4985250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631"/>
    <x v="619"/>
    <s v="Electronics|WearableTechnology|SmartWatches"/>
    <x v="0"/>
    <x v="11"/>
    <x v="14"/>
    <x v="4"/>
    <x v="1"/>
    <n v="2499"/>
    <n v="5999"/>
    <x v="1"/>
    <n v="0.57999999999999996"/>
    <n v="1"/>
    <n v="0"/>
    <s v="0-10%"/>
    <x v="1"/>
    <n v="5852"/>
    <n v="0"/>
    <n v="9.952"/>
    <n v="35106148"/>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632"/>
    <x v="620"/>
    <s v="OfficeProducts|OfficePaperProducts|Paper|Stationery|Pens,Pencils&amp;WritingSupplies|Pens&amp;Refills|GelInkRollerballPens"/>
    <x v="5"/>
    <x v="22"/>
    <x v="51"/>
    <x v="81"/>
    <x v="37"/>
    <n v="50"/>
    <n v="50"/>
    <x v="2"/>
    <n v="0"/>
    <n v="0"/>
    <n v="0"/>
    <s v="0-10%"/>
    <x v="2"/>
    <n v="5792"/>
    <n v="0"/>
    <n v="10.091999999999999"/>
    <n v="28960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633"/>
    <x v="621"/>
    <s v="OfficeProducts|OfficeElectronics|Calculators|Scientific"/>
    <x v="5"/>
    <x v="20"/>
    <x v="44"/>
    <x v="72"/>
    <x v="1"/>
    <n v="1295"/>
    <n v="1295"/>
    <x v="1"/>
    <n v="0"/>
    <n v="0"/>
    <n v="0"/>
    <s v="0-10%"/>
    <x v="3"/>
    <n v="5760"/>
    <n v="0"/>
    <n v="10.26"/>
    <n v="745920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634"/>
    <x v="622"/>
    <s v="Computers&amp;Accessories|Accessories&amp;Peripherals|PCGamingPeripherals|Gamepads"/>
    <x v="2"/>
    <x v="7"/>
    <x v="23"/>
    <x v="30"/>
    <x v="1"/>
    <n v="699"/>
    <n v="1490"/>
    <x v="1"/>
    <n v="0.53"/>
    <n v="1"/>
    <n v="0"/>
    <s v="0-10%"/>
    <x v="7"/>
    <n v="5736"/>
    <n v="0"/>
    <n v="9.7360000000000007"/>
    <n v="854664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635"/>
    <x v="623"/>
    <s v="Computers&amp;Accessories|Accessories&amp;Peripherals|TabletAccessories|ScreenProtectors"/>
    <x v="2"/>
    <x v="7"/>
    <x v="30"/>
    <x v="51"/>
    <x v="1"/>
    <n v="399"/>
    <n v="1499"/>
    <x v="0"/>
    <n v="0.73"/>
    <n v="1"/>
    <n v="0"/>
    <s v="0-10%"/>
    <x v="1"/>
    <n v="5730"/>
    <n v="0"/>
    <n v="9.83"/>
    <n v="858927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36"/>
    <x v="624"/>
    <s v="OfficeProducts|OfficePaperProducts|Paper|Stationery|Pens,Pencils&amp;WritingSupplies|Pens&amp;Refills|RetractableBallpointPens"/>
    <x v="5"/>
    <x v="22"/>
    <x v="51"/>
    <x v="81"/>
    <x v="37"/>
    <n v="480"/>
    <n v="600"/>
    <x v="0"/>
    <n v="0.2"/>
    <n v="0"/>
    <n v="0"/>
    <s v="0-10%"/>
    <x v="2"/>
    <n v="5719"/>
    <n v="0"/>
    <n v="10.019"/>
    <n v="343140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37"/>
    <x v="625"/>
    <s v="Computers&amp;Accessories|Accessories&amp;Peripherals|Keyboards,Mice&amp;InputDevices|Keyboard&amp;MiceAccessories|DustCovers"/>
    <x v="2"/>
    <x v="7"/>
    <x v="18"/>
    <x v="55"/>
    <x v="22"/>
    <n v="115"/>
    <n v="999"/>
    <x v="2"/>
    <n v="0.88"/>
    <n v="1"/>
    <n v="0"/>
    <s v="0-10%"/>
    <x v="14"/>
    <n v="5692"/>
    <n v="0"/>
    <n v="8.9920000000000009"/>
    <n v="5686308"/>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638"/>
    <x v="626"/>
    <s v="Computers&amp;Accessories|Accessories&amp;Peripherals|Cables&amp;Accessories|Cables|USBCables"/>
    <x v="2"/>
    <x v="7"/>
    <x v="8"/>
    <x v="0"/>
    <x v="4"/>
    <n v="799"/>
    <n v="1749"/>
    <x v="1"/>
    <n v="0.54"/>
    <n v="1"/>
    <n v="0"/>
    <s v="0-10%"/>
    <x v="1"/>
    <n v="5626"/>
    <n v="0"/>
    <n v="9.7259999999999991"/>
    <n v="983987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639"/>
    <x v="627"/>
    <s v="Computers&amp;Accessories|Accessories&amp;Peripherals|TabletAccessories|Bags,Cases&amp;Sleeves|Cases"/>
    <x v="2"/>
    <x v="7"/>
    <x v="30"/>
    <x v="73"/>
    <x v="30"/>
    <n v="549"/>
    <n v="2499"/>
    <x v="1"/>
    <n v="0.78"/>
    <n v="1"/>
    <n v="0"/>
    <s v="0-10%"/>
    <x v="2"/>
    <n v="5556"/>
    <n v="0"/>
    <n v="9.8559999999999999"/>
    <n v="13884444"/>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640"/>
    <x v="628"/>
    <s v="Electronics|Cameras&amp;Photography|SecurityCameras|DomeCameras"/>
    <x v="0"/>
    <x v="9"/>
    <x v="12"/>
    <x v="12"/>
    <x v="1"/>
    <n v="2299"/>
    <n v="7500"/>
    <x v="1"/>
    <n v="0.69"/>
    <n v="1"/>
    <n v="0"/>
    <s v="0-10%"/>
    <x v="1"/>
    <n v="5554"/>
    <n v="0"/>
    <n v="9.6539999999999999"/>
    <n v="4165500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641"/>
    <x v="629"/>
    <s v="Computers&amp;Accessories|Accessories&amp;Peripherals|Cables&amp;Accessories|Cables|USBCables"/>
    <x v="2"/>
    <x v="7"/>
    <x v="8"/>
    <x v="0"/>
    <x v="4"/>
    <n v="999"/>
    <n v="2100"/>
    <x v="1"/>
    <n v="0.52"/>
    <n v="1"/>
    <n v="0"/>
    <s v="0-10%"/>
    <x v="3"/>
    <n v="5492"/>
    <n v="0"/>
    <n v="9.9920000000000009"/>
    <n v="1153320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642"/>
    <x v="630"/>
    <s v="Computers&amp;Accessories|Accessories&amp;Peripherals|Cables&amp;Accessories|Cables|USBCables"/>
    <x v="2"/>
    <x v="7"/>
    <x v="8"/>
    <x v="0"/>
    <x v="4"/>
    <n v="499"/>
    <n v="1200"/>
    <x v="0"/>
    <n v="0.57999999999999996"/>
    <n v="1"/>
    <n v="0"/>
    <s v="0-10%"/>
    <x v="2"/>
    <n v="5451"/>
    <n v="0"/>
    <n v="9.7509999999999994"/>
    <n v="654120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643"/>
    <x v="631"/>
    <s v="Computers&amp;Accessories|Accessories&amp;Peripherals|Cables&amp;Accessories|Cables|USBCables"/>
    <x v="2"/>
    <x v="7"/>
    <x v="8"/>
    <x v="0"/>
    <x v="4"/>
    <n v="649"/>
    <n v="1600"/>
    <x v="1"/>
    <n v="0.59"/>
    <n v="1"/>
    <n v="0"/>
    <s v="0-10%"/>
    <x v="2"/>
    <n v="5451"/>
    <n v="0"/>
    <n v="9.7509999999999994"/>
    <n v="872160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644"/>
    <x v="632"/>
    <s v="Home&amp;Kitchen|HomeStorage&amp;Organization|LaundryOrganization|LaundryBaskets"/>
    <x v="1"/>
    <x v="21"/>
    <x v="48"/>
    <x v="77"/>
    <x v="1"/>
    <n v="351"/>
    <n v="999"/>
    <x v="0"/>
    <n v="0.65"/>
    <n v="1"/>
    <n v="0"/>
    <s v="0-10%"/>
    <x v="7"/>
    <n v="5380"/>
    <n v="0"/>
    <n v="9.379999999999999"/>
    <n v="53746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645"/>
    <x v="633"/>
    <s v="Home&amp;Kitchen|Kitchen&amp;HomeAppliances|Vacuum,Cleaning&amp;Ironing|Irons,Steamers&amp;Accessories|Irons|DryIrons"/>
    <x v="1"/>
    <x v="8"/>
    <x v="20"/>
    <x v="19"/>
    <x v="7"/>
    <n v="499"/>
    <n v="625"/>
    <x v="0"/>
    <n v="0.2"/>
    <n v="0"/>
    <n v="0"/>
    <s v="0-10%"/>
    <x v="5"/>
    <n v="5355"/>
    <n v="0"/>
    <n v="9.5549999999999997"/>
    <n v="334687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646"/>
    <x v="634"/>
    <s v="Home&amp;Kitchen|Kitchen&amp;HomeAppliances|Vacuum,Cleaning&amp;Ironing|Vacuums&amp;FloorCare|Vacuums|RoboticVacuums"/>
    <x v="1"/>
    <x v="8"/>
    <x v="20"/>
    <x v="31"/>
    <x v="12"/>
    <n v="27900"/>
    <n v="59900"/>
    <x v="1"/>
    <n v="0.53"/>
    <n v="1"/>
    <n v="0"/>
    <s v="0-10%"/>
    <x v="0"/>
    <n v="5298"/>
    <n v="0"/>
    <n v="9.6980000000000004"/>
    <n v="31735020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647"/>
    <x v="635"/>
    <s v="Home&amp;Kitchen|Heating,Cooling&amp;AirQuality|WaterHeaters&amp;Geysers|InstantWaterHeaters"/>
    <x v="1"/>
    <x v="14"/>
    <x v="19"/>
    <x v="18"/>
    <x v="1"/>
    <n v="2088"/>
    <n v="5550"/>
    <x v="1"/>
    <n v="0.62"/>
    <n v="1"/>
    <n v="0"/>
    <s v="0-10%"/>
    <x v="7"/>
    <n v="5292"/>
    <n v="0"/>
    <n v="9.2919999999999998"/>
    <n v="2937060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648"/>
    <x v="636"/>
    <s v="Home&amp;Kitchen|Kitchen&amp;HomeAppliances|SmallKitchenAppliances|MixerGrinders"/>
    <x v="1"/>
    <x v="8"/>
    <x v="10"/>
    <x v="23"/>
    <x v="1"/>
    <n v="2449"/>
    <n v="3390"/>
    <x v="1"/>
    <n v="0.28000000000000003"/>
    <n v="0"/>
    <n v="0"/>
    <s v="0-10%"/>
    <x v="7"/>
    <n v="5206"/>
    <n v="0"/>
    <n v="9.2059999999999995"/>
    <n v="1764834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649"/>
    <x v="637"/>
    <s v="Computers&amp;Accessories|Accessories&amp;Peripherals|Audio&amp;VideoAccessories|PCSpeakers"/>
    <x v="2"/>
    <x v="7"/>
    <x v="34"/>
    <x v="89"/>
    <x v="1"/>
    <n v="649"/>
    <n v="1300"/>
    <x v="1"/>
    <n v="0.5"/>
    <n v="1"/>
    <n v="0"/>
    <s v="0-10%"/>
    <x v="1"/>
    <n v="5195"/>
    <n v="0"/>
    <n v="9.2949999999999999"/>
    <n v="675350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650"/>
    <x v="638"/>
    <s v="Electronics|WearableTechnology|SmartWatches"/>
    <x v="0"/>
    <x v="11"/>
    <x v="14"/>
    <x v="4"/>
    <x v="1"/>
    <n v="2998"/>
    <n v="5999"/>
    <x v="1"/>
    <n v="0.5"/>
    <n v="1"/>
    <n v="0"/>
    <s v="0-10%"/>
    <x v="1"/>
    <n v="5179"/>
    <n v="0"/>
    <n v="9.2789999999999999"/>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651"/>
    <x v="639"/>
    <s v="Home&amp;Kitchen|Kitchen&amp;HomeAppliances|SmallKitchenAppliances|Kettles&amp;HotWaterDispensers|Kettle&amp;ToasterSets"/>
    <x v="1"/>
    <x v="8"/>
    <x v="10"/>
    <x v="9"/>
    <x v="11"/>
    <n v="1182"/>
    <n v="2995"/>
    <x v="1"/>
    <n v="0.61"/>
    <n v="1"/>
    <n v="0"/>
    <s v="0-10%"/>
    <x v="5"/>
    <n v="5178"/>
    <n v="0"/>
    <n v="9.3780000000000001"/>
    <n v="1550811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652"/>
    <x v="640"/>
    <s v="Computers&amp;Accessories|Accessories&amp;Peripherals|Keyboards,Mice&amp;InputDevices|Keyboard&amp;MiceAccessories|MousePads"/>
    <x v="2"/>
    <x v="7"/>
    <x v="18"/>
    <x v="55"/>
    <x v="32"/>
    <n v="169"/>
    <n v="299"/>
    <x v="2"/>
    <n v="0.43"/>
    <n v="0"/>
    <n v="0"/>
    <s v="0-10%"/>
    <x v="0"/>
    <n v="5176"/>
    <n v="0"/>
    <n v="9.5760000000000005"/>
    <n v="1547624"/>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53"/>
    <x v="641"/>
    <s v="Home&amp;Kitchen|Heating,Cooling&amp;AirQuality|WaterHeaters&amp;Geysers|StorageWaterHeaters"/>
    <x v="1"/>
    <x v="14"/>
    <x v="19"/>
    <x v="59"/>
    <x v="1"/>
    <n v="7799"/>
    <n v="12500"/>
    <x v="1"/>
    <n v="0.38"/>
    <n v="0"/>
    <n v="0"/>
    <s v="0-10%"/>
    <x v="7"/>
    <n v="5160"/>
    <n v="0"/>
    <n v="9.16"/>
    <n v="6450000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654"/>
    <x v="642"/>
    <s v="Home&amp;Kitchen|Kitchen&amp;HomeAppliances|SmallKitchenAppliances|JuicerMixerGrinders"/>
    <x v="1"/>
    <x v="8"/>
    <x v="10"/>
    <x v="38"/>
    <x v="1"/>
    <n v="6525"/>
    <n v="8820"/>
    <x v="1"/>
    <n v="0.26"/>
    <n v="0"/>
    <n v="0"/>
    <s v="0-10%"/>
    <x v="3"/>
    <n v="5137"/>
    <n v="0"/>
    <n v="9.6370000000000005"/>
    <n v="4530834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655"/>
    <x v="643"/>
    <s v="Electronics|Mobiles&amp;Accessories|MobileAccessories|Stands"/>
    <x v="0"/>
    <x v="2"/>
    <x v="7"/>
    <x v="24"/>
    <x v="1"/>
    <n v="279"/>
    <n v="1299"/>
    <x v="0"/>
    <n v="0.79"/>
    <n v="1"/>
    <n v="0"/>
    <s v="0-10%"/>
    <x v="7"/>
    <n v="5072"/>
    <n v="0"/>
    <n v="9.0719999999999992"/>
    <n v="658852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656"/>
    <x v="644"/>
    <s v="Home&amp;Kitchen|Heating,Cooling&amp;AirQuality|WaterHeaters&amp;Geysers|ImmersionRods"/>
    <x v="1"/>
    <x v="14"/>
    <x v="19"/>
    <x v="27"/>
    <x v="1"/>
    <n v="640"/>
    <n v="1020"/>
    <x v="1"/>
    <n v="0.37"/>
    <n v="0"/>
    <n v="0"/>
    <s v="0-10%"/>
    <x v="1"/>
    <n v="5059"/>
    <n v="0"/>
    <n v="9.1589999999999989"/>
    <n v="516018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657"/>
    <x v="645"/>
    <s v="Computers&amp;Accessories|Accessories&amp;Peripherals|Keyboards,Mice&amp;InputDevices|Mice"/>
    <x v="2"/>
    <x v="7"/>
    <x v="18"/>
    <x v="15"/>
    <x v="1"/>
    <n v="149"/>
    <n v="249"/>
    <x v="2"/>
    <n v="0.4"/>
    <n v="0"/>
    <n v="0"/>
    <s v="0-10%"/>
    <x v="7"/>
    <n v="5057"/>
    <n v="0"/>
    <n v="9.0570000000000004"/>
    <n v="1259193"/>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658"/>
    <x v="646"/>
    <s v="Home&amp;Kitchen|CraftMaterials|DrawingMaterials|DrawingMedia|Pencils|WoodenPencils"/>
    <x v="1"/>
    <x v="19"/>
    <x v="46"/>
    <x v="76"/>
    <x v="39"/>
    <n v="99"/>
    <n v="99"/>
    <x v="2"/>
    <n v="0"/>
    <n v="0"/>
    <n v="0"/>
    <s v="0-10%"/>
    <x v="2"/>
    <n v="5036"/>
    <n v="0"/>
    <n v="9.3359999999999985"/>
    <n v="498564"/>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659"/>
    <x v="647"/>
    <s v="Home&amp;Kitchen|Kitchen&amp;HomeAppliances|SmallKitchenAppliances|MixerGrinders"/>
    <x v="1"/>
    <x v="8"/>
    <x v="10"/>
    <x v="23"/>
    <x v="1"/>
    <n v="3249"/>
    <n v="6375"/>
    <x v="1"/>
    <n v="0.49"/>
    <n v="0"/>
    <n v="0"/>
    <s v="0-10%"/>
    <x v="7"/>
    <n v="4978"/>
    <n v="0"/>
    <n v="8.9779999999999998"/>
    <n v="3173475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660"/>
    <x v="648"/>
    <s v="Electronics|Mobiles&amp;Accessories|MobileAccessories|Cables&amp;Adapters|OTGAdapters"/>
    <x v="0"/>
    <x v="2"/>
    <x v="7"/>
    <x v="61"/>
    <x v="27"/>
    <n v="139"/>
    <n v="499"/>
    <x v="2"/>
    <n v="0.72"/>
    <n v="1"/>
    <n v="0"/>
    <s v="0-10%"/>
    <x v="5"/>
    <n v="4971"/>
    <n v="0"/>
    <n v="9.1709999999999994"/>
    <n v="2480529"/>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661"/>
    <x v="649"/>
    <s v="Home&amp;Kitchen|Kitchen&amp;HomeAppliances|Coffee,Tea&amp;Espresso|CoffeeMakerAccessories|MeasuringSpoons"/>
    <x v="1"/>
    <x v="8"/>
    <x v="58"/>
    <x v="96"/>
    <x v="40"/>
    <n v="184"/>
    <n v="450"/>
    <x v="2"/>
    <n v="0.59"/>
    <n v="1"/>
    <n v="0"/>
    <s v="0-10%"/>
    <x v="5"/>
    <n v="4971"/>
    <n v="0"/>
    <n v="9.1709999999999994"/>
    <n v="223695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662"/>
    <x v="650"/>
    <s v="Electronics|Mobiles&amp;Accessories|MobileAccessories|Chargers|AutomobileChargers"/>
    <x v="0"/>
    <x v="2"/>
    <x v="7"/>
    <x v="7"/>
    <x v="10"/>
    <n v="337"/>
    <n v="699"/>
    <x v="0"/>
    <n v="0.52"/>
    <n v="1"/>
    <n v="0"/>
    <s v="0-10%"/>
    <x v="5"/>
    <n v="4969"/>
    <n v="0"/>
    <n v="9.1690000000000005"/>
    <n v="347333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663"/>
    <x v="651"/>
    <s v="Computers&amp;Accessories|ExternalDevices&amp;DataStorage|PenDrives"/>
    <x v="2"/>
    <x v="4"/>
    <x v="4"/>
    <x v="4"/>
    <x v="1"/>
    <n v="449"/>
    <n v="1300"/>
    <x v="0"/>
    <n v="0.65"/>
    <n v="1"/>
    <n v="0"/>
    <s v="0-10%"/>
    <x v="5"/>
    <n v="4959"/>
    <n v="0"/>
    <n v="9.1589999999999989"/>
    <n v="644670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664"/>
    <x v="652"/>
    <s v="OfficeProducts|OfficePaperProducts|Paper|Stationery|Notebooks,WritingPads&amp;Diaries|CompositionNotebooks"/>
    <x v="5"/>
    <x v="22"/>
    <x v="51"/>
    <x v="81"/>
    <x v="34"/>
    <n v="120"/>
    <n v="120"/>
    <x v="2"/>
    <n v="0"/>
    <n v="0"/>
    <n v="0"/>
    <s v="0-10%"/>
    <x v="3"/>
    <n v="4951"/>
    <n v="0"/>
    <n v="9.4510000000000005"/>
    <n v="59412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665"/>
    <x v="653"/>
    <s v="Home&amp;Kitchen|Kitchen&amp;HomeAppliances|SmallKitchenAppliances|JuicerMixerGrinders"/>
    <x v="1"/>
    <x v="8"/>
    <x v="10"/>
    <x v="38"/>
    <x v="1"/>
    <n v="1969"/>
    <n v="5000"/>
    <x v="1"/>
    <n v="0.61"/>
    <n v="1"/>
    <n v="0"/>
    <s v="0-10%"/>
    <x v="1"/>
    <n v="4927"/>
    <n v="0"/>
    <n v="9.0269999999999992"/>
    <n v="2463500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666"/>
    <x v="654"/>
    <s v="Home&amp;Kitchen|Kitchen&amp;HomeAppliances|Vacuum,Cleaning&amp;Ironing|Irons,Steamers&amp;Accessories|Irons|SteamIrons"/>
    <x v="1"/>
    <x v="8"/>
    <x v="20"/>
    <x v="19"/>
    <x v="7"/>
    <n v="999"/>
    <n v="1560"/>
    <x v="1"/>
    <n v="0.36"/>
    <n v="0"/>
    <n v="0"/>
    <s v="0-10%"/>
    <x v="11"/>
    <n v="4881"/>
    <n v="0"/>
    <n v="8.4809999999999999"/>
    <n v="761436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667"/>
    <x v="655"/>
    <s v="Electronics|Cameras&amp;Photography|Accessories|Film"/>
    <x v="0"/>
    <x v="9"/>
    <x v="0"/>
    <x v="97"/>
    <x v="1"/>
    <n v="549"/>
    <n v="549"/>
    <x v="1"/>
    <n v="0"/>
    <n v="0"/>
    <n v="0"/>
    <s v="0-10%"/>
    <x v="3"/>
    <n v="4875"/>
    <n v="0"/>
    <n v="9.375"/>
    <n v="2676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668"/>
    <x v="656"/>
    <s v="Home&amp;Kitchen|Kitchen&amp;HomeAppliances|Vacuum,Cleaning&amp;Ironing|Irons,Steamers&amp;Accessories|Irons|DryIrons"/>
    <x v="1"/>
    <x v="8"/>
    <x v="20"/>
    <x v="19"/>
    <x v="7"/>
    <n v="717"/>
    <n v="1390"/>
    <x v="1"/>
    <n v="0.48"/>
    <n v="0"/>
    <n v="0"/>
    <s v="0-10%"/>
    <x v="7"/>
    <n v="4867"/>
    <n v="0"/>
    <n v="8.8670000000000009"/>
    <n v="676513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669"/>
    <x v="657"/>
    <s v="Home&amp;Kitchen|Kitchen&amp;HomeAppliances|Vacuum,Cleaning&amp;Ironing|Irons,Steamers&amp;Accessories|LintShavers"/>
    <x v="1"/>
    <x v="8"/>
    <x v="20"/>
    <x v="19"/>
    <x v="41"/>
    <n v="499"/>
    <n v="999"/>
    <x v="0"/>
    <n v="0.5"/>
    <n v="1"/>
    <n v="0"/>
    <s v="0-10%"/>
    <x v="1"/>
    <n v="4859"/>
    <n v="0"/>
    <n v="8.9589999999999996"/>
    <n v="485414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670"/>
    <x v="658"/>
    <s v="OfficeProducts|OfficePaperProducts|Paper|Stationery|Pens,Pencils&amp;WritingSupplies|Pens&amp;Refills|FountainPens"/>
    <x v="5"/>
    <x v="22"/>
    <x v="51"/>
    <x v="81"/>
    <x v="37"/>
    <n v="225"/>
    <n v="225"/>
    <x v="0"/>
    <n v="0"/>
    <n v="0"/>
    <n v="0"/>
    <s v="0-10%"/>
    <x v="1"/>
    <n v="4798"/>
    <n v="0"/>
    <n v="8.8979999999999997"/>
    <n v="107955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671"/>
    <x v="659"/>
    <s v="Computers&amp;Accessories|Accessories&amp;Peripherals|Cables&amp;Accessories|Cables|USBCables"/>
    <x v="2"/>
    <x v="7"/>
    <x v="8"/>
    <x v="0"/>
    <x v="4"/>
    <n v="159"/>
    <n v="399"/>
    <x v="2"/>
    <n v="0.6"/>
    <n v="1"/>
    <n v="0"/>
    <s v="0-10%"/>
    <x v="1"/>
    <n v="4768"/>
    <n v="0"/>
    <n v="8.8679999999999986"/>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672"/>
    <x v="660"/>
    <s v="Electronics|WearableTechnology|SmartWatches"/>
    <x v="0"/>
    <x v="11"/>
    <x v="14"/>
    <x v="4"/>
    <x v="1"/>
    <n v="12000"/>
    <n v="29999"/>
    <x v="1"/>
    <n v="0.6"/>
    <n v="1"/>
    <n v="0"/>
    <s v="0-10%"/>
    <x v="2"/>
    <n v="4744"/>
    <n v="0"/>
    <n v="9.0440000000000005"/>
    <n v="142315256"/>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73"/>
    <x v="661"/>
    <s v="Electronics|Mobiles&amp;Accessories|MobileAccessories|Cases&amp;Covers|BasicCases"/>
    <x v="0"/>
    <x v="2"/>
    <x v="7"/>
    <x v="98"/>
    <x v="42"/>
    <n v="199"/>
    <n v="1899"/>
    <x v="2"/>
    <n v="0.9"/>
    <n v="1"/>
    <n v="0"/>
    <s v="0-10%"/>
    <x v="7"/>
    <n v="4740"/>
    <n v="0"/>
    <n v="8.74"/>
    <n v="90012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674"/>
    <x v="662"/>
    <s v="Home&amp;Kitchen|Kitchen&amp;HomeAppliances|WaterPurifiers&amp;Accessories|WaterPurifierAccessories"/>
    <x v="1"/>
    <x v="8"/>
    <x v="36"/>
    <x v="74"/>
    <x v="1"/>
    <n v="980"/>
    <n v="980"/>
    <x v="1"/>
    <n v="0"/>
    <n v="0"/>
    <n v="0"/>
    <s v="0-10%"/>
    <x v="5"/>
    <n v="4740"/>
    <n v="0"/>
    <n v="8.9400000000000013"/>
    <n v="464520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675"/>
    <x v="663"/>
    <s v="Computers&amp;Accessories|Accessories&amp;Peripherals|LaptopAccessories|NotebookComputerStands"/>
    <x v="2"/>
    <x v="7"/>
    <x v="26"/>
    <x v="39"/>
    <x v="1"/>
    <n v="599"/>
    <n v="1999"/>
    <x v="1"/>
    <n v="0.7"/>
    <n v="1"/>
    <n v="0"/>
    <s v="0-10%"/>
    <x v="0"/>
    <n v="4736"/>
    <n v="0"/>
    <n v="9.1359999999999992"/>
    <n v="9467264"/>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676"/>
    <x v="664"/>
    <s v="Computers&amp;Accessories|Accessories&amp;Peripherals|PCGamingPeripherals|GamingKeyboards"/>
    <x v="2"/>
    <x v="7"/>
    <x v="23"/>
    <x v="99"/>
    <x v="1"/>
    <n v="1149"/>
    <n v="1800"/>
    <x v="1"/>
    <n v="0.36"/>
    <n v="0"/>
    <n v="0"/>
    <s v="0-10%"/>
    <x v="2"/>
    <n v="4723"/>
    <n v="0"/>
    <n v="9.0229999999999997"/>
    <n v="850140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677"/>
    <x v="665"/>
    <s v="Home&amp;Kitchen|Kitchen&amp;HomeAppliances|SmallKitchenAppliances|SandwichMakers"/>
    <x v="1"/>
    <x v="8"/>
    <x v="10"/>
    <x v="26"/>
    <x v="1"/>
    <n v="1699"/>
    <n v="1975"/>
    <x v="1"/>
    <n v="0.14000000000000001"/>
    <n v="0"/>
    <n v="0"/>
    <s v="0-10%"/>
    <x v="1"/>
    <n v="4716"/>
    <n v="0"/>
    <n v="8.8159999999999989"/>
    <n v="931410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678"/>
    <x v="666"/>
    <s v="Electronics|HomeTheater,TV&amp;Video|Televisions|SmartTelevisions"/>
    <x v="0"/>
    <x v="0"/>
    <x v="21"/>
    <x v="21"/>
    <x v="1"/>
    <n v="11499"/>
    <n v="19990"/>
    <x v="1"/>
    <n v="0.42"/>
    <n v="0"/>
    <n v="0"/>
    <s v="0-10%"/>
    <x v="2"/>
    <n v="4703"/>
    <n v="0"/>
    <n v="9.0030000000000001"/>
    <n v="9401297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679"/>
    <x v="667"/>
    <s v="Electronics|HomeTheater,TV&amp;Video|Televisions|SmartTelevisions"/>
    <x v="0"/>
    <x v="0"/>
    <x v="21"/>
    <x v="21"/>
    <x v="1"/>
    <n v="27999"/>
    <n v="40990"/>
    <x v="1"/>
    <n v="0.32"/>
    <n v="0"/>
    <n v="0"/>
    <s v="0-10%"/>
    <x v="2"/>
    <n v="4703"/>
    <n v="0"/>
    <n v="9.0030000000000001"/>
    <n v="192775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680"/>
    <x v="668"/>
    <s v="Electronics|HomeTheater,TV&amp;Video|Televisions|SmartTelevisions"/>
    <x v="0"/>
    <x v="0"/>
    <x v="21"/>
    <x v="21"/>
    <x v="1"/>
    <n v="23999"/>
    <n v="34990"/>
    <x v="1"/>
    <n v="0.31"/>
    <n v="0"/>
    <n v="0"/>
    <s v="0-10%"/>
    <x v="2"/>
    <n v="4703"/>
    <n v="0"/>
    <n v="9.0030000000000001"/>
    <n v="164557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681"/>
    <x v="669"/>
    <s v="Electronics|HomeTheater,TV&amp;Video|Televisions|SmartTelevisions"/>
    <x v="0"/>
    <x v="0"/>
    <x v="21"/>
    <x v="21"/>
    <x v="1"/>
    <n v="32999"/>
    <n v="47990"/>
    <x v="1"/>
    <n v="0.31"/>
    <n v="0"/>
    <n v="0"/>
    <s v="0-10%"/>
    <x v="2"/>
    <n v="4703"/>
    <n v="0"/>
    <n v="9.0030000000000001"/>
    <n v="225696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682"/>
    <x v="670"/>
    <s v="Electronics|HomeTheater,TV&amp;Video|Televisions|SmartTelevisions"/>
    <x v="0"/>
    <x v="0"/>
    <x v="21"/>
    <x v="21"/>
    <x v="1"/>
    <n v="18999"/>
    <n v="24990"/>
    <x v="1"/>
    <n v="0.24"/>
    <n v="0"/>
    <n v="0"/>
    <s v="0-10%"/>
    <x v="2"/>
    <n v="4702"/>
    <n v="0"/>
    <n v="9.0019999999999989"/>
    <n v="11750298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683"/>
    <x v="671"/>
    <s v="Electronics|Mobiles&amp;Accessories|MobileAccessories|Maintenance,Upkeep&amp;Repairs|ScreenProtectors"/>
    <x v="0"/>
    <x v="2"/>
    <x v="7"/>
    <x v="36"/>
    <x v="15"/>
    <n v="299"/>
    <n v="599"/>
    <x v="0"/>
    <n v="0.5"/>
    <n v="1"/>
    <n v="0"/>
    <s v="0-10%"/>
    <x v="2"/>
    <n v="4674"/>
    <n v="0"/>
    <n v="8.9740000000000002"/>
    <n v="2799726"/>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684"/>
    <x v="672"/>
    <s v="Home&amp;Kitchen|Kitchen&amp;HomeAppliances|SmallKitchenAppliances|MixerGrinders"/>
    <x v="1"/>
    <x v="8"/>
    <x v="10"/>
    <x v="23"/>
    <x v="1"/>
    <n v="3249"/>
    <n v="7795"/>
    <x v="1"/>
    <n v="0.57999999999999996"/>
    <n v="1"/>
    <n v="0"/>
    <s v="0-10%"/>
    <x v="5"/>
    <n v="4664"/>
    <n v="0"/>
    <n v="8.8640000000000008"/>
    <n v="3635588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685"/>
    <x v="673"/>
    <s v="Computers&amp;Accessories|NetworkingDevices|NetworkAdapters|WirelessUSBAdapters"/>
    <x v="2"/>
    <x v="6"/>
    <x v="6"/>
    <x v="6"/>
    <x v="1"/>
    <n v="249"/>
    <n v="399"/>
    <x v="0"/>
    <n v="0.38"/>
    <n v="0"/>
    <n v="0"/>
    <s v="0-10%"/>
    <x v="13"/>
    <n v="4642"/>
    <n v="0"/>
    <n v="8.0419999999999998"/>
    <n v="185215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686"/>
    <x v="674"/>
    <s v="Computers&amp;Accessories|Accessories&amp;Peripherals|LaptopAccessories|LaptopChargers&amp;PowerSupplies"/>
    <x v="2"/>
    <x v="7"/>
    <x v="26"/>
    <x v="78"/>
    <x v="1"/>
    <n v="1249"/>
    <n v="2796"/>
    <x v="1"/>
    <n v="0.55000000000000004"/>
    <n v="1"/>
    <n v="0"/>
    <s v="0-10%"/>
    <x v="0"/>
    <n v="4598"/>
    <n v="0"/>
    <n v="8.9980000000000011"/>
    <n v="1285600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687"/>
    <x v="675"/>
    <s v="Home&amp;Kitchen|Kitchen&amp;HomeAppliances|SmallKitchenAppliances|DigitalKitchenScales"/>
    <x v="1"/>
    <x v="8"/>
    <x v="10"/>
    <x v="22"/>
    <x v="1"/>
    <n v="308"/>
    <n v="499"/>
    <x v="0"/>
    <n v="0.38"/>
    <n v="0"/>
    <n v="0"/>
    <s v="0-10%"/>
    <x v="6"/>
    <n v="4584"/>
    <n v="0"/>
    <n v="8.484"/>
    <n v="2287416"/>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688"/>
    <x v="676"/>
    <s v="Home&amp;Kitchen|Kitchen&amp;HomeAppliances|Vacuum,Cleaning&amp;Ironing|Irons,Steamers&amp;Accessories|Irons|DryIrons"/>
    <x v="1"/>
    <x v="8"/>
    <x v="20"/>
    <x v="19"/>
    <x v="7"/>
    <n v="1199"/>
    <n v="1690"/>
    <x v="1"/>
    <n v="0.28999999999999998"/>
    <n v="0"/>
    <n v="0"/>
    <s v="0-10%"/>
    <x v="5"/>
    <n v="4580"/>
    <n v="0"/>
    <n v="8.7800000000000011"/>
    <n v="774020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689"/>
    <x v="677"/>
    <s v="Home&amp;Kitchen|Kitchen&amp;HomeAppliances|SmallKitchenAppliances|SmallApplianceParts&amp;Accessories|StandMixerAccessories"/>
    <x v="1"/>
    <x v="8"/>
    <x v="10"/>
    <x v="100"/>
    <x v="43"/>
    <n v="635"/>
    <n v="635"/>
    <x v="1"/>
    <n v="0"/>
    <n v="0"/>
    <n v="0"/>
    <s v="0-10%"/>
    <x v="2"/>
    <n v="4570"/>
    <n v="0"/>
    <n v="8.870000000000001"/>
    <n v="290195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690"/>
    <x v="678"/>
    <s v="Computers&amp;Accessories|Printers,Inks&amp;Accessories|Inks,Toners&amp;Cartridges|InkjetInkCartridges"/>
    <x v="2"/>
    <x v="16"/>
    <x v="52"/>
    <x v="85"/>
    <x v="1"/>
    <n v="828"/>
    <n v="861"/>
    <x v="1"/>
    <n v="0.04"/>
    <n v="0"/>
    <n v="0"/>
    <s v="0-10%"/>
    <x v="5"/>
    <n v="4567"/>
    <n v="0"/>
    <n v="8.7669999999999995"/>
    <n v="393218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91"/>
    <x v="679"/>
    <s v="Electronics|HomeAudio|Speakers|SoundbarSpeakers"/>
    <x v="0"/>
    <x v="13"/>
    <x v="17"/>
    <x v="101"/>
    <x v="1"/>
    <n v="4999"/>
    <n v="12499"/>
    <x v="1"/>
    <n v="0.6"/>
    <n v="1"/>
    <n v="0"/>
    <s v="0-10%"/>
    <x v="5"/>
    <n v="4541"/>
    <n v="0"/>
    <n v="8.7409999999999997"/>
    <n v="56757959"/>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692"/>
    <x v="680"/>
    <s v="OfficeProducts|OfficePaperProducts|Paper|Stationery|Notebooks,WritingPads&amp;Diaries|WireboundNotebooks"/>
    <x v="5"/>
    <x v="22"/>
    <x v="51"/>
    <x v="81"/>
    <x v="34"/>
    <n v="157"/>
    <n v="160"/>
    <x v="2"/>
    <n v="0.02"/>
    <n v="0"/>
    <n v="0"/>
    <s v="0-10%"/>
    <x v="3"/>
    <n v="4428"/>
    <n v="0"/>
    <n v="8.9280000000000008"/>
    <n v="70848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693"/>
    <x v="681"/>
    <s v="Computers&amp;Accessories|Accessories&amp;Peripherals|Adapters|USBtoUSBAdapters"/>
    <x v="2"/>
    <x v="7"/>
    <x v="56"/>
    <x v="102"/>
    <x v="1"/>
    <n v="294"/>
    <n v="4999"/>
    <x v="0"/>
    <n v="0.94"/>
    <n v="1"/>
    <n v="0"/>
    <s v="0-10%"/>
    <x v="2"/>
    <n v="4426"/>
    <n v="0"/>
    <n v="8.7259999999999991"/>
    <n v="22125574"/>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94"/>
    <x v="682"/>
    <s v="OfficeProducts|OfficeElectronics|Calculators|Financial&amp;Business"/>
    <x v="5"/>
    <x v="20"/>
    <x v="44"/>
    <x v="103"/>
    <x v="1"/>
    <n v="535"/>
    <n v="535"/>
    <x v="1"/>
    <n v="0"/>
    <n v="0"/>
    <n v="0"/>
    <s v="0-10%"/>
    <x v="0"/>
    <n v="4426"/>
    <n v="0"/>
    <n v="8.8260000000000005"/>
    <n v="236791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695"/>
    <x v="683"/>
    <s v="Electronics|WearableTechnology|SmartWatches"/>
    <x v="0"/>
    <x v="11"/>
    <x v="14"/>
    <x v="4"/>
    <x v="1"/>
    <n v="1299"/>
    <n v="5999"/>
    <x v="1"/>
    <n v="0.78"/>
    <n v="1"/>
    <n v="0"/>
    <s v="0-10%"/>
    <x v="14"/>
    <n v="4415"/>
    <n v="0"/>
    <n v="7.7149999999999999"/>
    <n v="2648558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696"/>
    <x v="684"/>
    <s v="Electronics|WearableTechnology|SmartWatches"/>
    <x v="0"/>
    <x v="11"/>
    <x v="14"/>
    <x v="4"/>
    <x v="1"/>
    <n v="1399"/>
    <n v="5999"/>
    <x v="1"/>
    <n v="0.77"/>
    <n v="1"/>
    <n v="0"/>
    <s v="0-10%"/>
    <x v="14"/>
    <n v="4415"/>
    <n v="0"/>
    <n v="7.7149999999999999"/>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697"/>
    <x v="685"/>
    <s v="Electronics|WearableTechnology|SmartWatches"/>
    <x v="0"/>
    <x v="11"/>
    <x v="14"/>
    <x v="4"/>
    <x v="1"/>
    <n v="1299"/>
    <n v="5999"/>
    <x v="1"/>
    <n v="0.78"/>
    <n v="1"/>
    <n v="0"/>
    <s v="0-10%"/>
    <x v="14"/>
    <n v="4415"/>
    <n v="0"/>
    <n v="7.7149999999999999"/>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698"/>
    <x v="686"/>
    <s v="Home&amp;Kitchen|Kitchen&amp;HomeAppliances|Coffee,Tea&amp;Espresso|MilkFrothers"/>
    <x v="1"/>
    <x v="8"/>
    <x v="58"/>
    <x v="104"/>
    <x v="1"/>
    <n v="1099"/>
    <n v="1499"/>
    <x v="1"/>
    <n v="0.27"/>
    <n v="0"/>
    <n v="0"/>
    <s v="0-10%"/>
    <x v="1"/>
    <n v="4401"/>
    <n v="0"/>
    <n v="8.5009999999999994"/>
    <n v="65970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699"/>
    <x v="687"/>
    <s v="Electronics|Headphones,Earbuds&amp;Accessories|Headphones|In-Ear"/>
    <x v="0"/>
    <x v="1"/>
    <x v="1"/>
    <x v="1"/>
    <x v="1"/>
    <n v="4790"/>
    <n v="15990"/>
    <x v="1"/>
    <n v="0.7"/>
    <n v="1"/>
    <n v="0"/>
    <s v="0-10%"/>
    <x v="7"/>
    <n v="4390"/>
    <n v="0"/>
    <n v="8.39"/>
    <n v="7019610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700"/>
    <x v="688"/>
    <s v="Home&amp;Kitchen|Kitchen&amp;HomeAppliances|SmallKitchenAppliances|MixerGrinders"/>
    <x v="1"/>
    <x v="8"/>
    <x v="10"/>
    <x v="23"/>
    <x v="1"/>
    <n v="1149"/>
    <n v="2499"/>
    <x v="1"/>
    <n v="0.54"/>
    <n v="1"/>
    <n v="0"/>
    <s v="0-10%"/>
    <x v="4"/>
    <n v="4383"/>
    <n v="0"/>
    <n v="8.1829999999999998"/>
    <n v="10953117"/>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701"/>
    <x v="689"/>
    <s v="Home&amp;Kitchen|Heating,Cooling&amp;AirQuality|Fans|TableFans"/>
    <x v="1"/>
    <x v="14"/>
    <x v="25"/>
    <x v="105"/>
    <x v="1"/>
    <n v="948"/>
    <n v="1620"/>
    <x v="1"/>
    <n v="0.41"/>
    <n v="0"/>
    <n v="0"/>
    <s v="0-10%"/>
    <x v="1"/>
    <n v="4370"/>
    <n v="0"/>
    <n v="8.4699999999999989"/>
    <n v="707940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702"/>
    <x v="690"/>
    <s v="Home&amp;Kitchen|Kitchen&amp;HomeAppliances|Vacuum,Cleaning&amp;Ironing|Vacuums&amp;FloorCare|Vacuums|Wet-DryVacuums"/>
    <x v="1"/>
    <x v="8"/>
    <x v="20"/>
    <x v="31"/>
    <x v="12"/>
    <n v="5499"/>
    <n v="9999"/>
    <x v="1"/>
    <n v="0.45"/>
    <n v="0"/>
    <n v="0"/>
    <s v="0-10%"/>
    <x v="4"/>
    <n v="4353"/>
    <n v="0"/>
    <n v="8.1529999999999987"/>
    <n v="4352564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703"/>
    <x v="691"/>
    <s v="OfficeProducts|OfficePaperProducts|Paper|Stationery|Pens,Pencils&amp;WritingSupplies|Pens&amp;Refills|StickBallpointPens"/>
    <x v="5"/>
    <x v="22"/>
    <x v="51"/>
    <x v="81"/>
    <x v="37"/>
    <n v="120"/>
    <n v="120"/>
    <x v="2"/>
    <n v="0"/>
    <n v="0"/>
    <n v="0"/>
    <s v="0-10%"/>
    <x v="1"/>
    <n v="4308"/>
    <n v="0"/>
    <n v="8.4079999999999995"/>
    <n v="51696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704"/>
    <x v="692"/>
    <s v="Electronics|HomeTheater,TV&amp;Video|Accessories|Cables|RCACables"/>
    <x v="0"/>
    <x v="0"/>
    <x v="0"/>
    <x v="0"/>
    <x v="6"/>
    <n v="439"/>
    <n v="758"/>
    <x v="0"/>
    <n v="0.42"/>
    <n v="0"/>
    <n v="0"/>
    <s v="0-10%"/>
    <x v="5"/>
    <n v="4296"/>
    <n v="0"/>
    <n v="8.4960000000000004"/>
    <n v="3256368"/>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705"/>
    <x v="693"/>
    <s v="Home&amp;Kitchen|Kitchen&amp;HomeAppliances|SmallKitchenAppliances|Pop-upToasters"/>
    <x v="1"/>
    <x v="8"/>
    <x v="10"/>
    <x v="83"/>
    <x v="1"/>
    <n v="1099"/>
    <n v="1795"/>
    <x v="1"/>
    <n v="0.39"/>
    <n v="0"/>
    <n v="0"/>
    <s v="0-10%"/>
    <x v="5"/>
    <n v="4244"/>
    <n v="0"/>
    <n v="8.4439999999999991"/>
    <n v="761798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706"/>
    <x v="694"/>
    <s v="Home&amp;Kitchen|Kitchen&amp;HomeAppliances|Coffee,Tea&amp;Espresso|DripCoffeeMachines"/>
    <x v="1"/>
    <x v="8"/>
    <x v="58"/>
    <x v="106"/>
    <x v="1"/>
    <n v="292"/>
    <n v="499"/>
    <x v="0"/>
    <n v="0.41"/>
    <n v="0"/>
    <n v="0"/>
    <s v="0-10%"/>
    <x v="1"/>
    <n v="4238"/>
    <n v="0"/>
    <n v="8.338000000000001"/>
    <n v="211476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707"/>
    <x v="695"/>
    <s v="Computers&amp;Accessories|Accessories&amp;Peripherals|Keyboards,Mice&amp;InputDevices|Keyboard&amp;MiceAccessories|MousePads"/>
    <x v="2"/>
    <x v="7"/>
    <x v="18"/>
    <x v="55"/>
    <x v="32"/>
    <n v="425"/>
    <n v="899"/>
    <x v="0"/>
    <n v="0.53"/>
    <n v="1"/>
    <n v="0"/>
    <s v="0-10%"/>
    <x v="3"/>
    <n v="4219"/>
    <n v="0"/>
    <n v="8.7190000000000012"/>
    <n v="379288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08"/>
    <x v="696"/>
    <s v="Home&amp;Kitchen|Kitchen&amp;HomeAppliances|SmallKitchenAppliances|JuicerMixerGrinders"/>
    <x v="1"/>
    <x v="8"/>
    <x v="10"/>
    <x v="38"/>
    <x v="1"/>
    <n v="3349"/>
    <n v="4799"/>
    <x v="1"/>
    <n v="0.3"/>
    <n v="0"/>
    <n v="0"/>
    <s v="0-10%"/>
    <x v="8"/>
    <n v="4200"/>
    <n v="0"/>
    <n v="7.9"/>
    <n v="201558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709"/>
    <x v="697"/>
    <s v="Computers&amp;Accessories|Printers,Inks&amp;Accessories|Printers"/>
    <x v="2"/>
    <x v="16"/>
    <x v="31"/>
    <x v="4"/>
    <x v="1"/>
    <n v="5899"/>
    <n v="7005"/>
    <x v="1"/>
    <n v="0.16"/>
    <n v="0"/>
    <n v="0"/>
    <s v="0-10%"/>
    <x v="11"/>
    <n v="4199"/>
    <n v="0"/>
    <n v="7.7989999999999995"/>
    <n v="29413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710"/>
    <x v="698"/>
    <s v="Home&amp;Kitchen|Kitchen&amp;HomeAppliances|Vacuum,Cleaning&amp;Ironing|Irons,Steamers&amp;Accessories|Irons|DryIrons"/>
    <x v="1"/>
    <x v="8"/>
    <x v="20"/>
    <x v="19"/>
    <x v="7"/>
    <n v="849"/>
    <n v="1190"/>
    <x v="1"/>
    <n v="0.28999999999999998"/>
    <n v="0"/>
    <n v="0"/>
    <s v="0-10%"/>
    <x v="5"/>
    <n v="4184"/>
    <n v="0"/>
    <n v="8.3840000000000003"/>
    <n v="497896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711"/>
    <x v="699"/>
    <s v="Home&amp;Kitchen|Heating,Cooling&amp;AirQuality|AirPurifiers|HEPAAirPurifiers"/>
    <x v="1"/>
    <x v="14"/>
    <x v="59"/>
    <x v="107"/>
    <x v="1"/>
    <n v="8799"/>
    <n v="11995"/>
    <x v="1"/>
    <n v="0.27"/>
    <n v="0"/>
    <n v="0"/>
    <s v="0-10%"/>
    <x v="1"/>
    <n v="4157"/>
    <n v="0"/>
    <n v="8.2569999999999997"/>
    <n v="49863215"/>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712"/>
    <x v="700"/>
    <s v="Computers&amp;Accessories|Accessories&amp;Peripherals|TabletAccessories|ScreenProtectors"/>
    <x v="2"/>
    <x v="7"/>
    <x v="30"/>
    <x v="51"/>
    <x v="1"/>
    <n v="379"/>
    <n v="1499"/>
    <x v="0"/>
    <n v="0.75"/>
    <n v="1"/>
    <n v="0"/>
    <s v="0-10%"/>
    <x v="5"/>
    <n v="4149"/>
    <n v="0"/>
    <n v="8.3490000000000002"/>
    <n v="621935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713"/>
    <x v="701"/>
    <s v="Electronics|HomeTheater,TV&amp;Video|Accessories|RemoteControls"/>
    <x v="0"/>
    <x v="0"/>
    <x v="0"/>
    <x v="108"/>
    <x v="1"/>
    <n v="349"/>
    <n v="1499"/>
    <x v="0"/>
    <n v="0.77"/>
    <n v="1"/>
    <n v="0"/>
    <s v="0-10%"/>
    <x v="2"/>
    <n v="4145"/>
    <n v="0"/>
    <n v="8.4450000000000003"/>
    <n v="621335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714"/>
    <x v="702"/>
    <s v="Home&amp;Kitchen|Kitchen&amp;HomeAppliances|SmallKitchenAppliances|Rice&amp;PastaCookers"/>
    <x v="1"/>
    <x v="8"/>
    <x v="10"/>
    <x v="64"/>
    <x v="1"/>
    <n v="2280"/>
    <n v="3045"/>
    <x v="1"/>
    <n v="0.25"/>
    <n v="0"/>
    <n v="0"/>
    <s v="0-10%"/>
    <x v="1"/>
    <n v="4118"/>
    <n v="0"/>
    <n v="8.218"/>
    <n v="1253931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715"/>
    <x v="703"/>
    <s v="Computers&amp;Accessories|Accessories&amp;Peripherals|Keyboards,Mice&amp;InputDevices|Mice"/>
    <x v="2"/>
    <x v="7"/>
    <x v="18"/>
    <x v="15"/>
    <x v="1"/>
    <n v="1439"/>
    <n v="2890"/>
    <x v="1"/>
    <n v="0.5"/>
    <n v="1"/>
    <n v="0"/>
    <s v="0-10%"/>
    <x v="3"/>
    <n v="4099"/>
    <n v="0"/>
    <n v="8.5990000000000002"/>
    <n v="1184611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716"/>
    <x v="704"/>
    <s v="Home&amp;Kitchen|Kitchen&amp;HomeAppliances|Coffee,Tea&amp;Espresso|CoffeeMakerAccessories|MeasuringSpoons"/>
    <x v="1"/>
    <x v="8"/>
    <x v="58"/>
    <x v="96"/>
    <x v="40"/>
    <n v="149"/>
    <n v="300"/>
    <x v="2"/>
    <n v="0.5"/>
    <n v="1"/>
    <n v="0"/>
    <s v="0-10%"/>
    <x v="1"/>
    <n v="4074"/>
    <n v="0"/>
    <n v="8.1739999999999995"/>
    <n v="122220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717"/>
    <x v="705"/>
    <s v="Home&amp;Kitchen|Heating,Cooling&amp;AirQuality|AirPurifiers|HEPAAirPurifiers"/>
    <x v="1"/>
    <x v="14"/>
    <x v="59"/>
    <x v="107"/>
    <x v="1"/>
    <n v="9970"/>
    <n v="12999"/>
    <x v="1"/>
    <n v="0.23"/>
    <n v="0"/>
    <n v="0"/>
    <s v="0-10%"/>
    <x v="2"/>
    <n v="4049"/>
    <n v="0"/>
    <n v="8.3490000000000002"/>
    <n v="5263295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718"/>
    <x v="706"/>
    <s v="Home&amp;Kitchen|Kitchen&amp;HomeAppliances|Vacuum,Cleaning&amp;Ironing|Irons,Steamers&amp;Accessories|Irons|DryIrons"/>
    <x v="1"/>
    <x v="8"/>
    <x v="20"/>
    <x v="19"/>
    <x v="7"/>
    <n v="1110"/>
    <n v="1599"/>
    <x v="1"/>
    <n v="0.31"/>
    <n v="0"/>
    <n v="0"/>
    <s v="0-10%"/>
    <x v="2"/>
    <n v="4022"/>
    <n v="0"/>
    <n v="8.3219999999999992"/>
    <n v="6431178"/>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719"/>
    <x v="707"/>
    <s v="Computers&amp;Accessories|Accessories&amp;Peripherals|Keyboards,Mice&amp;InputDevices|Mice"/>
    <x v="2"/>
    <x v="7"/>
    <x v="18"/>
    <x v="15"/>
    <x v="1"/>
    <n v="599"/>
    <n v="899"/>
    <x v="1"/>
    <n v="0.33"/>
    <n v="0"/>
    <n v="0"/>
    <s v="0-10%"/>
    <x v="7"/>
    <n v="4018"/>
    <n v="0"/>
    <n v="8.0180000000000007"/>
    <n v="361218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720"/>
    <x v="708"/>
    <s v="Electronics|HomeTheater,TV&amp;Video|Televisions|StandardTelevisions"/>
    <x v="0"/>
    <x v="0"/>
    <x v="21"/>
    <x v="109"/>
    <x v="1"/>
    <n v="6999"/>
    <n v="12999"/>
    <x v="1"/>
    <n v="0.46"/>
    <n v="0"/>
    <n v="0"/>
    <s v="0-10%"/>
    <x v="5"/>
    <n v="4003"/>
    <n v="0"/>
    <n v="8.2029999999999994"/>
    <n v="52034997"/>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721"/>
    <x v="709"/>
    <s v="Electronics|HomeTheater,TV&amp;Video|Televisions|StandardTelevisions"/>
    <x v="0"/>
    <x v="0"/>
    <x v="21"/>
    <x v="109"/>
    <x v="1"/>
    <n v="5699"/>
    <n v="11000"/>
    <x v="1"/>
    <n v="0.48"/>
    <n v="0"/>
    <n v="0"/>
    <s v="0-10%"/>
    <x v="5"/>
    <n v="4003"/>
    <n v="0"/>
    <n v="8.2029999999999994"/>
    <n v="4403300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722"/>
    <x v="710"/>
    <s v="Home&amp;Kitchen|Heating,Cooling&amp;AirQuality|Humidifiers"/>
    <x v="1"/>
    <x v="14"/>
    <x v="60"/>
    <x v="4"/>
    <x v="1"/>
    <n v="2249"/>
    <n v="3550"/>
    <x v="1"/>
    <n v="0.37"/>
    <n v="0"/>
    <n v="0"/>
    <s v="0-10%"/>
    <x v="7"/>
    <n v="3973"/>
    <n v="0"/>
    <n v="7.9729999999999999"/>
    <n v="1410415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723"/>
    <x v="711"/>
    <s v="Home&amp;Kitchen|Kitchen&amp;HomeAppliances|SmallKitchenAppliances|DeepFatFryers|AirFryers"/>
    <x v="1"/>
    <x v="8"/>
    <x v="10"/>
    <x v="110"/>
    <x v="44"/>
    <n v="4995"/>
    <n v="20049"/>
    <x v="1"/>
    <n v="0.75"/>
    <n v="1"/>
    <n v="0"/>
    <s v="0-10%"/>
    <x v="10"/>
    <n v="3964"/>
    <n v="0"/>
    <n v="8.7639999999999993"/>
    <n v="79474236"/>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724"/>
    <x v="712"/>
    <s v="Home&amp;Kitchen|Kitchen&amp;HomeAppliances|SmallKitchenAppliances|Kettles&amp;HotWaterDispensers|Kettle&amp;ToasterSets"/>
    <x v="1"/>
    <x v="8"/>
    <x v="10"/>
    <x v="9"/>
    <x v="11"/>
    <n v="1199"/>
    <n v="1899"/>
    <x v="1"/>
    <n v="0.37"/>
    <n v="0"/>
    <n v="0"/>
    <s v="0-10%"/>
    <x v="5"/>
    <n v="3858"/>
    <n v="0"/>
    <n v="8.0579999999999998"/>
    <n v="732634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725"/>
    <x v="713"/>
    <s v="Home&amp;Kitchen|HomeStorage&amp;Organization|LaundryOrganization|LaundryBags"/>
    <x v="1"/>
    <x v="21"/>
    <x v="48"/>
    <x v="111"/>
    <x v="1"/>
    <n v="320"/>
    <n v="799"/>
    <x v="0"/>
    <n v="0.6"/>
    <n v="1"/>
    <n v="0"/>
    <s v="0-10%"/>
    <x v="5"/>
    <n v="3846"/>
    <n v="0"/>
    <n v="8.0459999999999994"/>
    <n v="307295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726"/>
    <x v="714"/>
    <s v="Home&amp;Kitchen|Heating,Cooling&amp;AirQuality|WaterHeaters&amp;Geysers|InstantWaterHeaters"/>
    <x v="1"/>
    <x v="14"/>
    <x v="19"/>
    <x v="18"/>
    <x v="1"/>
    <n v="1899"/>
    <n v="3790"/>
    <x v="1"/>
    <n v="0.5"/>
    <n v="1"/>
    <n v="0"/>
    <s v="0-10%"/>
    <x v="4"/>
    <n v="3842"/>
    <n v="0"/>
    <n v="7.6419999999999995"/>
    <n v="1456118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727"/>
    <x v="715"/>
    <s v="Home&amp;Kitchen|Heating,Cooling&amp;AirQuality|AirPurifiers|HEPAAirPurifiers"/>
    <x v="1"/>
    <x v="14"/>
    <x v="59"/>
    <x v="107"/>
    <x v="1"/>
    <n v="14400"/>
    <n v="59900"/>
    <x v="1"/>
    <n v="0.76"/>
    <n v="1"/>
    <n v="0"/>
    <s v="0-10%"/>
    <x v="0"/>
    <n v="3837"/>
    <n v="0"/>
    <n v="8.2370000000000001"/>
    <n v="22983630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728"/>
    <x v="716"/>
    <s v="Home&amp;Kitchen|Kitchen&amp;HomeAppliances|Coffee,Tea&amp;Espresso|EspressoMachines"/>
    <x v="1"/>
    <x v="8"/>
    <x v="58"/>
    <x v="112"/>
    <x v="1"/>
    <n v="4799"/>
    <n v="5795"/>
    <x v="1"/>
    <n v="0.17"/>
    <n v="0"/>
    <n v="0"/>
    <s v="0-10%"/>
    <x v="6"/>
    <n v="3815"/>
    <n v="0"/>
    <n v="7.7149999999999999"/>
    <n v="2210792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729"/>
    <x v="717"/>
    <s v="OfficeProducts|OfficePaperProducts|Paper|Stationery|Notebooks,WritingPads&amp;Diaries|CompositionNotebooks"/>
    <x v="5"/>
    <x v="22"/>
    <x v="51"/>
    <x v="81"/>
    <x v="34"/>
    <n v="252"/>
    <n v="315"/>
    <x v="0"/>
    <n v="0.2"/>
    <n v="0"/>
    <n v="0"/>
    <s v="0-10%"/>
    <x v="3"/>
    <n v="3785"/>
    <n v="0"/>
    <n v="8.2850000000000001"/>
    <n v="119227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730"/>
    <x v="718"/>
    <s v="Home&amp;Kitchen|Kitchen&amp;HomeAppliances|SmallKitchenAppliances|Rice&amp;PastaCookers"/>
    <x v="1"/>
    <x v="8"/>
    <x v="10"/>
    <x v="64"/>
    <x v="1"/>
    <n v="2976"/>
    <n v="3945"/>
    <x v="1"/>
    <n v="0.25"/>
    <n v="0"/>
    <n v="0"/>
    <s v="0-10%"/>
    <x v="5"/>
    <n v="3740"/>
    <n v="0"/>
    <n v="7.94"/>
    <n v="1475430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731"/>
    <x v="719"/>
    <s v="Home&amp;Kitchen|Kitchen&amp;HomeAppliances|SmallKitchenAppliances|DigitalKitchenScales"/>
    <x v="1"/>
    <x v="8"/>
    <x v="10"/>
    <x v="22"/>
    <x v="1"/>
    <n v="379"/>
    <n v="389"/>
    <x v="0"/>
    <n v="0.03"/>
    <n v="0"/>
    <n v="0"/>
    <s v="0-10%"/>
    <x v="5"/>
    <n v="3739"/>
    <n v="0"/>
    <n v="7.9390000000000001"/>
    <n v="145447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732"/>
    <x v="720"/>
    <s v="Home&amp;Kitchen|HomeStorage&amp;Organization|LaundryOrganization|LaundryBaskets"/>
    <x v="1"/>
    <x v="21"/>
    <x v="48"/>
    <x v="77"/>
    <x v="1"/>
    <n v="177"/>
    <n v="199"/>
    <x v="2"/>
    <n v="0.11"/>
    <n v="0"/>
    <n v="0"/>
    <s v="0-10%"/>
    <x v="1"/>
    <n v="3688"/>
    <n v="0"/>
    <n v="7.7880000000000003"/>
    <n v="73391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733"/>
    <x v="721"/>
    <s v="OfficeProducts|OfficePaperProducts|Paper|Stationery|Pens,Pencils&amp;WritingSupplies|Pens&amp;Refills|StickBallpointPens"/>
    <x v="5"/>
    <x v="22"/>
    <x v="51"/>
    <x v="81"/>
    <x v="37"/>
    <n v="272"/>
    <n v="320"/>
    <x v="0"/>
    <n v="0.15"/>
    <n v="0"/>
    <n v="0"/>
    <s v="0-10%"/>
    <x v="7"/>
    <n v="3686"/>
    <n v="0"/>
    <n v="7.6859999999999999"/>
    <n v="117952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734"/>
    <x v="722"/>
    <s v="Electronics|HomeTheater,TV&amp;Video|Accessories|Cables|HDMICables"/>
    <x v="0"/>
    <x v="0"/>
    <x v="0"/>
    <x v="0"/>
    <x v="0"/>
    <n v="999"/>
    <n v="2399"/>
    <x v="1"/>
    <n v="0.57999999999999996"/>
    <n v="1"/>
    <n v="0"/>
    <s v="0-10%"/>
    <x v="12"/>
    <n v="3664"/>
    <n v="0"/>
    <n v="8.2639999999999993"/>
    <n v="8789936"/>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735"/>
    <x v="723"/>
    <s v="Health&amp;PersonalCare|HomeMedicalSupplies&amp;Equipment|HealthMonitors|WeighingScales|DigitalBathroomScales"/>
    <x v="7"/>
    <x v="24"/>
    <x v="61"/>
    <x v="113"/>
    <x v="45"/>
    <n v="899"/>
    <n v="1900"/>
    <x v="1"/>
    <n v="0.53"/>
    <n v="1"/>
    <n v="0"/>
    <s v="0-10%"/>
    <x v="7"/>
    <n v="3663"/>
    <n v="0"/>
    <n v="7.6630000000000003"/>
    <n v="695970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736"/>
    <x v="724"/>
    <s v="Computers&amp;Accessories|Printers,Inks&amp;Accessories|Printers|InkjetPrinters"/>
    <x v="2"/>
    <x v="16"/>
    <x v="31"/>
    <x v="71"/>
    <x v="1"/>
    <n v="8349"/>
    <n v="9625"/>
    <x v="1"/>
    <n v="0.13"/>
    <n v="0"/>
    <n v="0"/>
    <s v="0-10%"/>
    <x v="4"/>
    <n v="3652"/>
    <n v="0"/>
    <n v="7.452"/>
    <n v="3515050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737"/>
    <x v="725"/>
    <s v="Electronics|Mobiles&amp;Accessories|MobileAccessories|AutomobileAccessories|Cradles"/>
    <x v="0"/>
    <x v="2"/>
    <x v="7"/>
    <x v="20"/>
    <x v="8"/>
    <n v="489"/>
    <n v="1999"/>
    <x v="0"/>
    <n v="0.76"/>
    <n v="1"/>
    <n v="0"/>
    <s v="0-10%"/>
    <x v="7"/>
    <n v="3626"/>
    <n v="0"/>
    <n v="7.6259999999999994"/>
    <n v="724837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738"/>
    <x v="726"/>
    <s v="Electronics|Cameras&amp;Photography|SecurityCameras|DomeCameras"/>
    <x v="0"/>
    <x v="9"/>
    <x v="12"/>
    <x v="12"/>
    <x v="1"/>
    <n v="2490"/>
    <n v="3990"/>
    <x v="1"/>
    <n v="0.38"/>
    <n v="0"/>
    <n v="0"/>
    <s v="0-10%"/>
    <x v="1"/>
    <n v="3606"/>
    <n v="0"/>
    <n v="7.7059999999999995"/>
    <n v="1438794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739"/>
    <x v="727"/>
    <s v="Electronics|HomeTheater,TV&amp;Video|Televisions|SmartTelevisions"/>
    <x v="0"/>
    <x v="0"/>
    <x v="21"/>
    <x v="21"/>
    <x v="1"/>
    <n v="37999"/>
    <n v="65000"/>
    <x v="1"/>
    <n v="0.42"/>
    <n v="0"/>
    <n v="0"/>
    <s v="0-10%"/>
    <x v="2"/>
    <n v="3587"/>
    <n v="0"/>
    <n v="7.8870000000000005"/>
    <n v="23315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740"/>
    <x v="728"/>
    <s v="Electronics|HomeTheater,TV&amp;Video|Televisions|SmartTelevisions"/>
    <x v="0"/>
    <x v="0"/>
    <x v="21"/>
    <x v="21"/>
    <x v="1"/>
    <n v="54990"/>
    <n v="85000"/>
    <x v="1"/>
    <n v="0.35"/>
    <n v="0"/>
    <n v="0"/>
    <s v="0-10%"/>
    <x v="2"/>
    <n v="3587"/>
    <n v="0"/>
    <n v="7.8870000000000005"/>
    <n v="30489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741"/>
    <x v="729"/>
    <s v="Home&amp;Kitchen|Heating,Cooling&amp;AirQuality|WaterHeaters&amp;Geysers|InstantWaterHeaters"/>
    <x v="1"/>
    <x v="14"/>
    <x v="19"/>
    <x v="18"/>
    <x v="1"/>
    <n v="5365"/>
    <n v="7445"/>
    <x v="1"/>
    <n v="0.28000000000000003"/>
    <n v="0"/>
    <n v="0"/>
    <s v="0-10%"/>
    <x v="6"/>
    <n v="3584"/>
    <n v="0"/>
    <n v="7.484"/>
    <n v="2668288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742"/>
    <x v="730"/>
    <s v="Home&amp;Kitchen|Kitchen&amp;HomeAppliances|Vacuum,Cleaning&amp;Ironing|Irons,Steamers&amp;Accessories|LintShavers"/>
    <x v="1"/>
    <x v="8"/>
    <x v="20"/>
    <x v="19"/>
    <x v="41"/>
    <n v="455"/>
    <n v="999"/>
    <x v="0"/>
    <n v="0.54"/>
    <n v="1"/>
    <n v="0"/>
    <s v="0-10%"/>
    <x v="1"/>
    <n v="3578"/>
    <n v="0"/>
    <n v="7.677999999999999"/>
    <n v="3574422"/>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743"/>
    <x v="731"/>
    <s v="Electronics|HomeTheater,TV&amp;Video|Accessories|Cables|OpticalCables"/>
    <x v="0"/>
    <x v="0"/>
    <x v="0"/>
    <x v="0"/>
    <x v="13"/>
    <n v="1089"/>
    <n v="1600"/>
    <x v="1"/>
    <n v="0.32"/>
    <n v="0"/>
    <n v="0"/>
    <s v="0-10%"/>
    <x v="7"/>
    <n v="3565"/>
    <n v="0"/>
    <n v="7.5649999999999995"/>
    <n v="570400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744"/>
    <x v="732"/>
    <s v="Home&amp;Kitchen|Kitchen&amp;HomeAppliances|Vacuum,Cleaning&amp;Ironing|Vacuums&amp;FloorCare|Vacuums|Wet-DryVacuums"/>
    <x v="1"/>
    <x v="8"/>
    <x v="20"/>
    <x v="31"/>
    <x v="12"/>
    <n v="6236"/>
    <n v="9999"/>
    <x v="1"/>
    <n v="0.38"/>
    <n v="0"/>
    <n v="0"/>
    <s v="0-10%"/>
    <x v="1"/>
    <n v="3552"/>
    <n v="0"/>
    <n v="7.6519999999999992"/>
    <n v="35516448"/>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745"/>
    <x v="733"/>
    <s v="Home&amp;Kitchen|Kitchen&amp;HomeAppliances|Vacuum,Cleaning&amp;Ironing|Irons,Steamers&amp;Accessories|LintShavers"/>
    <x v="1"/>
    <x v="8"/>
    <x v="20"/>
    <x v="19"/>
    <x v="41"/>
    <n v="1490"/>
    <n v="1695"/>
    <x v="1"/>
    <n v="0.12"/>
    <n v="0"/>
    <n v="0"/>
    <s v="0-10%"/>
    <x v="0"/>
    <n v="3543"/>
    <n v="0"/>
    <n v="7.9430000000000005"/>
    <n v="600538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746"/>
    <x v="734"/>
    <s v="OfficeProducts|OfficePaperProducts|Paper|Stationery|Notebooks,WritingPads&amp;Diaries"/>
    <x v="5"/>
    <x v="22"/>
    <x v="51"/>
    <x v="81"/>
    <x v="34"/>
    <n v="1399"/>
    <n v="2999"/>
    <x v="1"/>
    <n v="0.53"/>
    <n v="1"/>
    <n v="0"/>
    <s v="0-10%"/>
    <x v="2"/>
    <n v="3530"/>
    <n v="0"/>
    <n v="7.83"/>
    <n v="1058647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747"/>
    <x v="735"/>
    <s v="Home&amp;Kitchen|Kitchen&amp;HomeAppliances|SmallKitchenAppliances|Juicers"/>
    <x v="1"/>
    <x v="8"/>
    <x v="10"/>
    <x v="114"/>
    <x v="1"/>
    <n v="499"/>
    <n v="2199"/>
    <x v="0"/>
    <n v="0.77"/>
    <n v="1"/>
    <n v="0"/>
    <s v="0-10%"/>
    <x v="16"/>
    <n v="3527"/>
    <n v="0"/>
    <n v="6.6270000000000007"/>
    <n v="7755873"/>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748"/>
    <x v="736"/>
    <s v="Home&amp;Kitchen|Heating,Cooling&amp;AirQuality|Parts&amp;Accessories|FanParts&amp;Accessories"/>
    <x v="1"/>
    <x v="14"/>
    <x v="62"/>
    <x v="115"/>
    <x v="1"/>
    <n v="699"/>
    <n v="1690"/>
    <x v="1"/>
    <n v="0.59"/>
    <n v="1"/>
    <n v="0"/>
    <s v="0-10%"/>
    <x v="1"/>
    <n v="3524"/>
    <n v="0"/>
    <n v="7.6239999999999997"/>
    <n v="595556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749"/>
    <x v="737"/>
    <s v="Electronics|HomeTheater,TV&amp;Video|Televisions|SmartTelevisions"/>
    <x v="0"/>
    <x v="0"/>
    <x v="21"/>
    <x v="21"/>
    <x v="1"/>
    <n v="24499"/>
    <n v="50000"/>
    <x v="1"/>
    <n v="0.51"/>
    <n v="1"/>
    <n v="0"/>
    <s v="0-10%"/>
    <x v="6"/>
    <n v="3518"/>
    <n v="0"/>
    <n v="7.4179999999999993"/>
    <n v="17590000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750"/>
    <x v="738"/>
    <s v="Electronics|Headphones,Earbuds&amp;Accessories|Headphones|In-Ear"/>
    <x v="0"/>
    <x v="1"/>
    <x v="1"/>
    <x v="1"/>
    <x v="1"/>
    <n v="1799"/>
    <n v="3999"/>
    <x v="1"/>
    <n v="0.55000000000000004"/>
    <n v="1"/>
    <n v="0"/>
    <s v="0-10%"/>
    <x v="6"/>
    <n v="3517"/>
    <n v="0"/>
    <n v="7.4169999999999998"/>
    <n v="1406448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751"/>
    <x v="739"/>
    <s v="Electronics|Mobiles&amp;Accessories|MobileAccessories|Chargers|WallChargers"/>
    <x v="0"/>
    <x v="2"/>
    <x v="7"/>
    <x v="7"/>
    <x v="19"/>
    <n v="329"/>
    <n v="999"/>
    <x v="0"/>
    <n v="0.67"/>
    <n v="1"/>
    <n v="0"/>
    <s v="0-10%"/>
    <x v="5"/>
    <n v="3492"/>
    <n v="0"/>
    <n v="7.6920000000000002"/>
    <n v="3488508"/>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752"/>
    <x v="740"/>
    <s v="Computers&amp;Accessories|Accessories&amp;Peripherals|Keyboards,Mice&amp;InputDevices|Mice"/>
    <x v="2"/>
    <x v="7"/>
    <x v="18"/>
    <x v="15"/>
    <x v="1"/>
    <n v="579"/>
    <n v="1090"/>
    <x v="1"/>
    <n v="0.47"/>
    <n v="0"/>
    <n v="0"/>
    <s v="0-10%"/>
    <x v="0"/>
    <n v="3482"/>
    <n v="0"/>
    <n v="7.8820000000000006"/>
    <n v="379538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753"/>
    <x v="741"/>
    <s v="Electronics|Headphones,Earbuds&amp;Accessories|Headphones|In-Ear"/>
    <x v="0"/>
    <x v="1"/>
    <x v="1"/>
    <x v="1"/>
    <x v="1"/>
    <n v="399"/>
    <n v="699"/>
    <x v="0"/>
    <n v="0.43"/>
    <n v="0"/>
    <n v="0"/>
    <s v="0-10%"/>
    <x v="13"/>
    <n v="3454"/>
    <n v="0"/>
    <n v="6.8540000000000001"/>
    <n v="241434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754"/>
    <x v="742"/>
    <s v="Computers&amp;Accessories|Accessories&amp;Peripherals|Keyboards,Mice&amp;InputDevices|Mice"/>
    <x v="2"/>
    <x v="7"/>
    <x v="18"/>
    <x v="15"/>
    <x v="1"/>
    <n v="328"/>
    <n v="399"/>
    <x v="0"/>
    <n v="0.18"/>
    <n v="0"/>
    <n v="0"/>
    <s v="0-10%"/>
    <x v="1"/>
    <n v="3441"/>
    <n v="0"/>
    <n v="7.5409999999999995"/>
    <n v="137295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55"/>
    <x v="743"/>
    <s v="Electronics|Headphones,Earbuds&amp;Accessories|Headphones|In-Ear"/>
    <x v="0"/>
    <x v="1"/>
    <x v="1"/>
    <x v="1"/>
    <x v="1"/>
    <n v="999"/>
    <n v="4499"/>
    <x v="1"/>
    <n v="0.78"/>
    <n v="1"/>
    <n v="0"/>
    <s v="0-10%"/>
    <x v="4"/>
    <n v="3390"/>
    <n v="0"/>
    <n v="7.1899999999999995"/>
    <n v="1525161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756"/>
    <x v="744"/>
    <s v="Electronics|Mobiles&amp;Accessories|MobileAccessories|Photo&amp;VideoAccessories|SelfieSticks"/>
    <x v="0"/>
    <x v="2"/>
    <x v="7"/>
    <x v="58"/>
    <x v="25"/>
    <n v="399"/>
    <n v="1999"/>
    <x v="0"/>
    <n v="0.8"/>
    <n v="1"/>
    <n v="0"/>
    <s v="0-10%"/>
    <x v="7"/>
    <n v="3382"/>
    <n v="0"/>
    <n v="7.3819999999999997"/>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757"/>
    <x v="745"/>
    <s v="Electronics|Cameras&amp;Photography|VideoCameras"/>
    <x v="0"/>
    <x v="9"/>
    <x v="63"/>
    <x v="4"/>
    <x v="1"/>
    <n v="499"/>
    <n v="1999"/>
    <x v="0"/>
    <n v="0.75"/>
    <n v="1"/>
    <n v="0"/>
    <s v="0-10%"/>
    <x v="8"/>
    <n v="3369"/>
    <n v="0"/>
    <n v="7.0690000000000008"/>
    <n v="673463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758"/>
    <x v="746"/>
    <s v="Home&amp;Kitchen|Heating,Cooling&amp;AirQuality|WaterHeaters&amp;Geysers|ImmersionRods"/>
    <x v="1"/>
    <x v="14"/>
    <x v="19"/>
    <x v="27"/>
    <x v="1"/>
    <n v="653"/>
    <n v="1020"/>
    <x v="1"/>
    <n v="0.36"/>
    <n v="0"/>
    <n v="0"/>
    <s v="0-10%"/>
    <x v="1"/>
    <n v="3366"/>
    <n v="0"/>
    <n v="7.4659999999999993"/>
    <n v="343332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759"/>
    <x v="747"/>
    <s v="Computers&amp;Accessories|Accessories&amp;Peripherals|USBGadgets|Lamps"/>
    <x v="2"/>
    <x v="7"/>
    <x v="41"/>
    <x v="62"/>
    <x v="1"/>
    <n v="39"/>
    <n v="39"/>
    <x v="2"/>
    <n v="0"/>
    <n v="0"/>
    <n v="0"/>
    <s v="0-10%"/>
    <x v="4"/>
    <n v="3344"/>
    <n v="0"/>
    <n v="7.1440000000000001"/>
    <n v="130416"/>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760"/>
    <x v="748"/>
    <s v="Electronics|HomeTheater,TV&amp;Video|SatelliteEquipment|SatelliteReceivers"/>
    <x v="0"/>
    <x v="0"/>
    <x v="54"/>
    <x v="88"/>
    <x v="1"/>
    <n v="917"/>
    <n v="2299"/>
    <x v="1"/>
    <n v="0.6"/>
    <n v="1"/>
    <n v="0"/>
    <s v="0-10%"/>
    <x v="5"/>
    <n v="3300"/>
    <n v="0"/>
    <n v="7.5"/>
    <n v="75867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761"/>
    <x v="749"/>
    <s v="Electronics|HomeAudio|Accessories|SpeakerAccessories|Mounts"/>
    <x v="0"/>
    <x v="13"/>
    <x v="0"/>
    <x v="116"/>
    <x v="46"/>
    <n v="349"/>
    <n v="1299"/>
    <x v="0"/>
    <n v="0.73"/>
    <n v="1"/>
    <n v="0"/>
    <s v="0-10%"/>
    <x v="7"/>
    <n v="3295"/>
    <n v="0"/>
    <n v="7.2949999999999999"/>
    <n v="428020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762"/>
    <x v="750"/>
    <s v="Home&amp;Kitchen|Kitchen&amp;HomeAppliances|Vacuum,Cleaning&amp;Ironing|Irons,Steamers&amp;Accessories|Irons|DryIrons"/>
    <x v="1"/>
    <x v="8"/>
    <x v="20"/>
    <x v="19"/>
    <x v="7"/>
    <n v="645"/>
    <n v="1100"/>
    <x v="1"/>
    <n v="0.41"/>
    <n v="0"/>
    <n v="0"/>
    <s v="0-10%"/>
    <x v="7"/>
    <n v="3271"/>
    <n v="0"/>
    <n v="7.2709999999999999"/>
    <n v="359810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763"/>
    <x v="751"/>
    <s v="Home&amp;Kitchen|Kitchen&amp;HomeAppliances|WaterPurifiers&amp;Accessories|WaterPurifierAccessories"/>
    <x v="1"/>
    <x v="8"/>
    <x v="36"/>
    <x v="74"/>
    <x v="1"/>
    <n v="825"/>
    <n v="825"/>
    <x v="1"/>
    <n v="0"/>
    <n v="0"/>
    <n v="0"/>
    <s v="0-10%"/>
    <x v="7"/>
    <n v="3246"/>
    <n v="0"/>
    <n v="7.2460000000000004"/>
    <n v="267795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764"/>
    <x v="752"/>
    <s v="Home&amp;Kitchen|Kitchen&amp;HomeAppliances|Vacuum,Cleaning&amp;Ironing|Vacuums&amp;FloorCare|Vacuums|Wet-DryVacuums"/>
    <x v="1"/>
    <x v="8"/>
    <x v="20"/>
    <x v="31"/>
    <x v="12"/>
    <n v="3199"/>
    <n v="5999"/>
    <x v="1"/>
    <n v="0.47"/>
    <n v="0"/>
    <n v="0"/>
    <s v="0-10%"/>
    <x v="7"/>
    <n v="3242"/>
    <n v="0"/>
    <n v="7.242"/>
    <n v="1944875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765"/>
    <x v="753"/>
    <s v="Electronics|Mobiles&amp;Accessories|MobileAccessories|Mounts|Bedstand&amp;DeskMounts"/>
    <x v="0"/>
    <x v="2"/>
    <x v="7"/>
    <x v="82"/>
    <x v="47"/>
    <n v="251"/>
    <n v="999"/>
    <x v="0"/>
    <n v="0.75"/>
    <n v="1"/>
    <n v="0"/>
    <s v="0-10%"/>
    <x v="8"/>
    <n v="3234"/>
    <n v="0"/>
    <n v="6.9340000000000002"/>
    <n v="3230766"/>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766"/>
    <x v="754"/>
    <s v="Home&amp;Kitchen|Heating,Cooling&amp;AirQuality|WaterHeaters&amp;Geysers|StorageWaterHeaters"/>
    <x v="1"/>
    <x v="14"/>
    <x v="19"/>
    <x v="59"/>
    <x v="1"/>
    <n v="6299"/>
    <n v="15270"/>
    <x v="1"/>
    <n v="0.59"/>
    <n v="1"/>
    <n v="0"/>
    <s v="0-10%"/>
    <x v="1"/>
    <n v="3233"/>
    <n v="0"/>
    <n v="7.3330000000000002"/>
    <n v="493679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767"/>
    <x v="755"/>
    <s v="Computers&amp;Accessories|Accessories&amp;Peripherals|Cables&amp;Accessories|Cables|USBCables"/>
    <x v="2"/>
    <x v="7"/>
    <x v="8"/>
    <x v="0"/>
    <x v="4"/>
    <n v="449"/>
    <n v="599"/>
    <x v="0"/>
    <n v="0.25"/>
    <n v="0"/>
    <n v="0"/>
    <s v="0-10%"/>
    <x v="7"/>
    <n v="3231"/>
    <n v="0"/>
    <n v="7.2309999999999999"/>
    <n v="193536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768"/>
    <x v="756"/>
    <s v="Home&amp;Kitchen|Heating,Cooling&amp;AirQuality|AirConditioners|Split-SystemAirConditioners"/>
    <x v="1"/>
    <x v="14"/>
    <x v="64"/>
    <x v="117"/>
    <x v="1"/>
    <n v="42990"/>
    <n v="75990"/>
    <x v="1"/>
    <n v="0.43"/>
    <n v="0"/>
    <n v="0"/>
    <s v="0-10%"/>
    <x v="2"/>
    <n v="3231"/>
    <n v="0"/>
    <n v="7.5309999999999997"/>
    <n v="24552369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769"/>
    <x v="757"/>
    <s v="Computers&amp;Accessories|Printers,Inks&amp;Accessories|Inks,Toners&amp;Cartridges|InkjetInkCartridges"/>
    <x v="2"/>
    <x v="16"/>
    <x v="52"/>
    <x v="85"/>
    <x v="1"/>
    <n v="596"/>
    <n v="723"/>
    <x v="1"/>
    <n v="0.18"/>
    <n v="0"/>
    <n v="0"/>
    <s v="0-10%"/>
    <x v="0"/>
    <n v="3219"/>
    <n v="0"/>
    <n v="7.6189999999999998"/>
    <n v="232733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770"/>
    <x v="758"/>
    <s v="Computers&amp;Accessories|Accessories&amp;Peripherals|USBHubs"/>
    <x v="2"/>
    <x v="7"/>
    <x v="50"/>
    <x v="4"/>
    <x v="1"/>
    <n v="570"/>
    <n v="999"/>
    <x v="1"/>
    <n v="0.43"/>
    <n v="0"/>
    <n v="0"/>
    <s v="0-10%"/>
    <x v="5"/>
    <n v="3201"/>
    <n v="0"/>
    <n v="7.4009999999999998"/>
    <n v="3197799"/>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771"/>
    <x v="759"/>
    <s v="Electronics|Mobiles&amp;Accessories|MobileAccessories|Chargers|WallChargers"/>
    <x v="0"/>
    <x v="2"/>
    <x v="7"/>
    <x v="7"/>
    <x v="19"/>
    <n v="199"/>
    <n v="1099"/>
    <x v="2"/>
    <n v="0.82"/>
    <n v="1"/>
    <n v="0"/>
    <s v="0-10%"/>
    <x v="7"/>
    <n v="3197"/>
    <n v="0"/>
    <n v="7.1970000000000001"/>
    <n v="3513503"/>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772"/>
    <x v="760"/>
    <s v="Home&amp;Kitchen|Heating,Cooling&amp;AirQuality|WaterHeaters&amp;Geysers|StorageWaterHeaters"/>
    <x v="1"/>
    <x v="14"/>
    <x v="19"/>
    <x v="59"/>
    <x v="1"/>
    <n v="8699"/>
    <n v="16899"/>
    <x v="1"/>
    <n v="0.49"/>
    <n v="0"/>
    <n v="0"/>
    <s v="0-10%"/>
    <x v="5"/>
    <n v="3195"/>
    <n v="0"/>
    <n v="7.3949999999999996"/>
    <n v="5399230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773"/>
    <x v="761"/>
    <s v="Home&amp;Kitchen|Heating,Cooling&amp;AirQuality|WaterHeaters&amp;Geysers|ImmersionRods"/>
    <x v="1"/>
    <x v="14"/>
    <x v="19"/>
    <x v="27"/>
    <x v="1"/>
    <n v="335"/>
    <n v="510"/>
    <x v="0"/>
    <n v="0.34"/>
    <n v="0"/>
    <n v="0"/>
    <s v="0-10%"/>
    <x v="4"/>
    <n v="3195"/>
    <n v="0"/>
    <n v="6.9949999999999992"/>
    <n v="162945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774"/>
    <x v="762"/>
    <s v="Home&amp;Kitchen|Kitchen&amp;HomeAppliances|SmallKitchenAppliances|DeepFatFryers|AirFryers"/>
    <x v="1"/>
    <x v="8"/>
    <x v="10"/>
    <x v="110"/>
    <x v="44"/>
    <n v="6790"/>
    <n v="10995"/>
    <x v="1"/>
    <n v="0.38"/>
    <n v="0"/>
    <n v="0"/>
    <s v="0-10%"/>
    <x v="3"/>
    <n v="3192"/>
    <n v="0"/>
    <n v="7.6920000000000002"/>
    <n v="3509604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775"/>
    <x v="763"/>
    <s v="OfficeProducts|OfficePaperProducts|Paper|Stationery|Notebooks,WritingPads&amp;Diaries|CompositionNotebooks"/>
    <x v="5"/>
    <x v="22"/>
    <x v="51"/>
    <x v="81"/>
    <x v="34"/>
    <n v="561"/>
    <n v="720"/>
    <x v="1"/>
    <n v="0.22"/>
    <n v="0"/>
    <n v="0"/>
    <s v="0-10%"/>
    <x v="0"/>
    <n v="3182"/>
    <n v="0"/>
    <n v="7.5820000000000007"/>
    <n v="22910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76"/>
    <x v="764"/>
    <s v="Home&amp;Kitchen|Kitchen&amp;HomeAppliances|WaterPurifiers&amp;Accessories|WaterFilters&amp;Purifiers"/>
    <x v="1"/>
    <x v="8"/>
    <x v="36"/>
    <x v="47"/>
    <x v="1"/>
    <n v="698"/>
    <n v="699"/>
    <x v="1"/>
    <n v="0"/>
    <n v="0"/>
    <n v="0"/>
    <s v="0-10%"/>
    <x v="5"/>
    <n v="3160"/>
    <n v="0"/>
    <n v="7.36"/>
    <n v="220884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777"/>
    <x v="765"/>
    <s v="Home&amp;Kitchen|Kitchen&amp;HomeAppliances|Vacuum,Cleaning&amp;Ironing|Irons,Steamers&amp;Accessories|Irons|SteamIrons"/>
    <x v="1"/>
    <x v="8"/>
    <x v="20"/>
    <x v="19"/>
    <x v="7"/>
    <n v="7799"/>
    <n v="8995"/>
    <x v="1"/>
    <n v="0.13"/>
    <n v="0"/>
    <n v="0"/>
    <s v="0-10%"/>
    <x v="7"/>
    <n v="3160"/>
    <n v="0"/>
    <n v="7.16"/>
    <n v="284242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778"/>
    <x v="766"/>
    <s v="Electronics|Mobiles&amp;Accessories|MobileAccessories|Chargers|PowerBanks"/>
    <x v="0"/>
    <x v="2"/>
    <x v="7"/>
    <x v="7"/>
    <x v="3"/>
    <n v="2499"/>
    <n v="2999"/>
    <x v="1"/>
    <n v="0.17"/>
    <n v="0"/>
    <n v="0"/>
    <s v="0-10%"/>
    <x v="1"/>
    <n v="3156"/>
    <n v="0"/>
    <n v="7.2560000000000002"/>
    <n v="9464844"/>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779"/>
    <x v="767"/>
    <s v="Electronics|Mobiles&amp;Accessories|Smartphones&amp;BasicMobiles|Smartphones"/>
    <x v="0"/>
    <x v="2"/>
    <x v="2"/>
    <x v="2"/>
    <x v="1"/>
    <n v="8999"/>
    <n v="13499"/>
    <x v="1"/>
    <n v="0.33"/>
    <n v="0"/>
    <n v="0"/>
    <s v="0-10%"/>
    <x v="4"/>
    <n v="3145"/>
    <n v="0"/>
    <n v="6.9450000000000003"/>
    <n v="4245435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780"/>
    <x v="768"/>
    <s v="Home&amp;Kitchen|Kitchen&amp;HomeAppliances|SmallKitchenAppliances|EggBoilers"/>
    <x v="1"/>
    <x v="8"/>
    <x v="10"/>
    <x v="53"/>
    <x v="1"/>
    <n v="379"/>
    <n v="999"/>
    <x v="0"/>
    <n v="0.62"/>
    <n v="1"/>
    <n v="0"/>
    <s v="0-10%"/>
    <x v="2"/>
    <n v="3096"/>
    <n v="0"/>
    <n v="7.3959999999999999"/>
    <n v="309290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781"/>
    <x v="769"/>
    <s v="OfficeProducts|OfficePaperProducts|Paper|Stationery|Pens,Pencils&amp;WritingSupplies|Pens&amp;Refills|BottledInk"/>
    <x v="5"/>
    <x v="22"/>
    <x v="51"/>
    <x v="81"/>
    <x v="37"/>
    <n v="100"/>
    <n v="100"/>
    <x v="2"/>
    <n v="0"/>
    <n v="0"/>
    <n v="0"/>
    <s v="0-10%"/>
    <x v="2"/>
    <n v="3095"/>
    <n v="0"/>
    <n v="7.3949999999999996"/>
    <n v="30950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782"/>
    <x v="770"/>
    <s v="Electronics|Mobiles&amp;Accessories|Smartphones&amp;BasicMobiles|Smartphones"/>
    <x v="0"/>
    <x v="2"/>
    <x v="2"/>
    <x v="2"/>
    <x v="1"/>
    <n v="44999"/>
    <n v="49999"/>
    <x v="1"/>
    <n v="0.1"/>
    <n v="0"/>
    <n v="0"/>
    <s v="0-10%"/>
    <x v="2"/>
    <n v="3075"/>
    <n v="0"/>
    <n v="7.375"/>
    <n v="1537469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783"/>
    <x v="771"/>
    <s v="Computers&amp;Accessories|Accessories&amp;Peripherals|Keyboards,Mice&amp;InputDevices|Keyboards"/>
    <x v="2"/>
    <x v="7"/>
    <x v="18"/>
    <x v="28"/>
    <x v="1"/>
    <n v="299"/>
    <n v="599"/>
    <x v="0"/>
    <n v="0.5"/>
    <n v="1"/>
    <n v="0"/>
    <s v="0-10%"/>
    <x v="4"/>
    <n v="3066"/>
    <n v="0"/>
    <n v="6.8659999999999997"/>
    <n v="1836534"/>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784"/>
    <x v="772"/>
    <s v="Home&amp;Kitchen|Kitchen&amp;HomeAppliances|Vacuum,Cleaning&amp;Ironing|Vacuums&amp;FloorCare|Vacuums|Wet-DryVacuums"/>
    <x v="1"/>
    <x v="8"/>
    <x v="20"/>
    <x v="31"/>
    <x v="12"/>
    <n v="8886"/>
    <n v="11850"/>
    <x v="1"/>
    <n v="0.25"/>
    <n v="0"/>
    <n v="0"/>
    <s v="0-10%"/>
    <x v="5"/>
    <n v="3065"/>
    <n v="0"/>
    <n v="7.2650000000000006"/>
    <n v="3632025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785"/>
    <x v="773"/>
    <s v="OfficeProducts|OfficePaperProducts|Paper|Stationery|Pens,Pencils&amp;WritingSupplies|Pens&amp;Refills|BottledInk"/>
    <x v="5"/>
    <x v="22"/>
    <x v="51"/>
    <x v="81"/>
    <x v="37"/>
    <n v="90"/>
    <n v="100"/>
    <x v="2"/>
    <n v="0.1"/>
    <n v="0"/>
    <n v="0"/>
    <s v="0-10%"/>
    <x v="2"/>
    <n v="3061"/>
    <n v="0"/>
    <n v="7.3609999999999998"/>
    <n v="30610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86"/>
    <x v="774"/>
    <s v="Computers&amp;Accessories|Accessories&amp;Peripherals|Cables&amp;Accessories|Cables|USBCables"/>
    <x v="2"/>
    <x v="7"/>
    <x v="8"/>
    <x v="0"/>
    <x v="4"/>
    <n v="379"/>
    <n v="1099"/>
    <x v="0"/>
    <n v="0.66"/>
    <n v="1"/>
    <n v="0"/>
    <s v="0-10%"/>
    <x v="2"/>
    <n v="3049"/>
    <n v="0"/>
    <n v="7.3490000000000002"/>
    <n v="335085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787"/>
    <x v="775"/>
    <s v="Computers&amp;Accessories|Accessories&amp;Peripherals|Keyboards,Mice&amp;InputDevices|Mice"/>
    <x v="2"/>
    <x v="7"/>
    <x v="18"/>
    <x v="15"/>
    <x v="1"/>
    <n v="139"/>
    <n v="299"/>
    <x v="2"/>
    <n v="0.54"/>
    <n v="1"/>
    <n v="0"/>
    <s v="0-10%"/>
    <x v="4"/>
    <n v="3044"/>
    <n v="0"/>
    <n v="6.8439999999999994"/>
    <n v="910156"/>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788"/>
    <x v="776"/>
    <s v="Home&amp;Kitchen|Kitchen&amp;HomeAppliances|Vacuum,Cleaning&amp;Ironing|Irons,Steamers&amp;Accessories|Irons|DryIrons"/>
    <x v="1"/>
    <x v="8"/>
    <x v="20"/>
    <x v="19"/>
    <x v="7"/>
    <n v="499"/>
    <n v="940"/>
    <x v="0"/>
    <n v="0.47"/>
    <n v="0"/>
    <n v="0"/>
    <s v="0-10%"/>
    <x v="1"/>
    <n v="3036"/>
    <n v="0"/>
    <n v="7.1359999999999992"/>
    <n v="285384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789"/>
    <x v="777"/>
    <s v="Computers&amp;Accessories|Components|InternalSolidStateDrives"/>
    <x v="2"/>
    <x v="10"/>
    <x v="13"/>
    <x v="4"/>
    <x v="1"/>
    <n v="1709"/>
    <n v="4000"/>
    <x v="1"/>
    <n v="0.56999999999999995"/>
    <n v="1"/>
    <n v="0"/>
    <s v="0-10%"/>
    <x v="0"/>
    <n v="3029"/>
    <n v="0"/>
    <n v="7.4290000000000003"/>
    <n v="1211600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790"/>
    <x v="778"/>
    <s v="Computers&amp;Accessories|Accessories&amp;Peripherals|HardDiskBags"/>
    <x v="2"/>
    <x v="7"/>
    <x v="32"/>
    <x v="4"/>
    <x v="1"/>
    <n v="397"/>
    <n v="899"/>
    <x v="0"/>
    <n v="0.56000000000000005"/>
    <n v="1"/>
    <n v="0"/>
    <s v="0-10%"/>
    <x v="7"/>
    <n v="3025"/>
    <n v="0"/>
    <n v="7.0250000000000004"/>
    <n v="271947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791"/>
    <x v="779"/>
    <s v="Electronics|HomeTheater,TV&amp;Video|Televisions|StandardTelevisions"/>
    <x v="0"/>
    <x v="0"/>
    <x v="21"/>
    <x v="109"/>
    <x v="1"/>
    <n v="7999"/>
    <n v="15999"/>
    <x v="1"/>
    <n v="0.5"/>
    <n v="1"/>
    <n v="0"/>
    <s v="0-10%"/>
    <x v="4"/>
    <n v="3022"/>
    <n v="0"/>
    <n v="6.8219999999999992"/>
    <n v="4834897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792"/>
    <x v="780"/>
    <s v="Home&amp;Kitchen|Kitchen&amp;HomeAppliances|SmallKitchenAppliances|DeepFatFryers|AirFryers"/>
    <x v="1"/>
    <x v="8"/>
    <x v="10"/>
    <x v="110"/>
    <x v="44"/>
    <n v="8799"/>
    <n v="11595"/>
    <x v="1"/>
    <n v="0.24"/>
    <n v="0"/>
    <n v="0"/>
    <s v="0-10%"/>
    <x v="0"/>
    <n v="2981"/>
    <n v="0"/>
    <n v="7.3810000000000002"/>
    <n v="34564695"/>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793"/>
    <x v="781"/>
    <s v="Home&amp;Kitchen|Heating,Cooling&amp;AirQuality|RoomHeaters"/>
    <x v="1"/>
    <x v="14"/>
    <x v="35"/>
    <x v="4"/>
    <x v="1"/>
    <n v="6549"/>
    <n v="13999"/>
    <x v="1"/>
    <n v="0.53"/>
    <n v="1"/>
    <n v="0"/>
    <s v="0-10%"/>
    <x v="7"/>
    <n v="2961"/>
    <n v="0"/>
    <n v="6.9610000000000003"/>
    <n v="41451039"/>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794"/>
    <x v="782"/>
    <s v="Electronics|HomeTheater,TV&amp;Video|Accessories|RemoteControls"/>
    <x v="0"/>
    <x v="0"/>
    <x v="0"/>
    <x v="108"/>
    <x v="1"/>
    <n v="230"/>
    <n v="499"/>
    <x v="0"/>
    <n v="0.54"/>
    <n v="1"/>
    <n v="0"/>
    <s v="0-10%"/>
    <x v="8"/>
    <n v="2960"/>
    <n v="0"/>
    <n v="6.66"/>
    <n v="147704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795"/>
    <x v="783"/>
    <s v="Computers&amp;Accessories|Accessories&amp;Peripherals|Cables&amp;Accessories|Cables|USBCables"/>
    <x v="2"/>
    <x v="7"/>
    <x v="8"/>
    <x v="0"/>
    <x v="4"/>
    <n v="299"/>
    <n v="699"/>
    <x v="0"/>
    <n v="0.56999999999999995"/>
    <n v="1"/>
    <n v="0"/>
    <s v="0-10%"/>
    <x v="1"/>
    <n v="2957"/>
    <n v="0"/>
    <n v="7.0569999999999995"/>
    <n v="2066943"/>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796"/>
    <x v="784"/>
    <s v="Electronics|HomeTheater,TV&amp;Video|Televisions|SmartTelevisions"/>
    <x v="0"/>
    <x v="0"/>
    <x v="21"/>
    <x v="21"/>
    <x v="1"/>
    <n v="24990"/>
    <n v="51990"/>
    <x v="1"/>
    <n v="0.52"/>
    <n v="1"/>
    <n v="0"/>
    <s v="0-10%"/>
    <x v="5"/>
    <n v="2951"/>
    <n v="0"/>
    <n v="7.1509999999999998"/>
    <n v="15342249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797"/>
    <x v="785"/>
    <s v="Electronics|HomeAudio|Speakers|BluetoothSpeakers"/>
    <x v="0"/>
    <x v="13"/>
    <x v="17"/>
    <x v="14"/>
    <x v="1"/>
    <n v="1199"/>
    <n v="3990"/>
    <x v="1"/>
    <n v="0.7"/>
    <n v="1"/>
    <n v="0"/>
    <s v="0-10%"/>
    <x v="5"/>
    <n v="2908"/>
    <n v="0"/>
    <n v="7.1080000000000005"/>
    <n v="1160292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798"/>
    <x v="786"/>
    <s v="Computers&amp;Accessories|Accessories&amp;Peripherals|Cables&amp;Accessories|Cables|USBCables"/>
    <x v="2"/>
    <x v="7"/>
    <x v="8"/>
    <x v="0"/>
    <x v="4"/>
    <n v="254"/>
    <n v="799"/>
    <x v="0"/>
    <n v="0.68"/>
    <n v="1"/>
    <n v="0"/>
    <s v="0-10%"/>
    <x v="7"/>
    <n v="2905"/>
    <n v="0"/>
    <n v="6.9049999999999994"/>
    <n v="232109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799"/>
    <x v="787"/>
    <s v="Home&amp;Kitchen|Kitchen&amp;HomeAppliances|SmallKitchenAppliances|Kettles&amp;HotWaterDispensers|ElectricKettles"/>
    <x v="1"/>
    <x v="8"/>
    <x v="10"/>
    <x v="9"/>
    <x v="5"/>
    <n v="1260"/>
    <n v="1699"/>
    <x v="1"/>
    <n v="0.26"/>
    <n v="0"/>
    <n v="0"/>
    <s v="0-10%"/>
    <x v="5"/>
    <n v="2891"/>
    <n v="0"/>
    <n v="7.0910000000000002"/>
    <n v="491180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800"/>
    <x v="788"/>
    <s v="Computers&amp;Accessories|Tablets"/>
    <x v="2"/>
    <x v="25"/>
    <x v="28"/>
    <x v="4"/>
    <x v="1"/>
    <n v="26999"/>
    <n v="37999"/>
    <x v="1"/>
    <n v="0.28999999999999998"/>
    <n v="0"/>
    <n v="0"/>
    <s v="0-10%"/>
    <x v="12"/>
    <n v="2886"/>
    <n v="0"/>
    <n v="7.4859999999999998"/>
    <n v="109665114"/>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801"/>
    <x v="789"/>
    <s v="Home&amp;Kitchen|Kitchen&amp;HomeAppliances|SmallKitchenAppliances|VacuumSealers"/>
    <x v="1"/>
    <x v="8"/>
    <x v="10"/>
    <x v="44"/>
    <x v="1"/>
    <n v="1595"/>
    <n v="1799"/>
    <x v="1"/>
    <n v="0.11"/>
    <n v="0"/>
    <n v="0"/>
    <s v="0-10%"/>
    <x v="7"/>
    <n v="2877"/>
    <n v="0"/>
    <n v="6.8769999999999998"/>
    <n v="5175723"/>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802"/>
    <x v="790"/>
    <s v="Computers&amp;Accessories|Accessories&amp;Peripherals|LaptopAccessories|Bags&amp;Sleeves|LaptopSleeves&amp;Slipcases"/>
    <x v="2"/>
    <x v="7"/>
    <x v="26"/>
    <x v="41"/>
    <x v="18"/>
    <n v="299"/>
    <n v="1499"/>
    <x v="0"/>
    <n v="0.8"/>
    <n v="1"/>
    <n v="0"/>
    <s v="0-10%"/>
    <x v="5"/>
    <n v="2868"/>
    <n v="0"/>
    <n v="7.0679999999999996"/>
    <n v="4299132"/>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803"/>
    <x v="791"/>
    <s v="Electronics|GeneralPurposeBatteries&amp;BatteryChargers|DisposableBatteries"/>
    <x v="0"/>
    <x v="15"/>
    <x v="24"/>
    <x v="4"/>
    <x v="1"/>
    <n v="190"/>
    <n v="220"/>
    <x v="2"/>
    <n v="0.14000000000000001"/>
    <n v="0"/>
    <n v="0"/>
    <s v="0-10%"/>
    <x v="0"/>
    <n v="2866"/>
    <n v="0"/>
    <n v="7.266"/>
    <n v="63052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804"/>
    <x v="792"/>
    <s v="Home&amp;Kitchen|Kitchen&amp;HomeAppliances|SmallKitchenAppliances|Kettles&amp;HotWaterDispensers|Kettle&amp;ToasterSets"/>
    <x v="1"/>
    <x v="8"/>
    <x v="10"/>
    <x v="9"/>
    <x v="11"/>
    <n v="1199"/>
    <n v="1950"/>
    <x v="1"/>
    <n v="0.39"/>
    <n v="0"/>
    <n v="0"/>
    <s v="0-10%"/>
    <x v="6"/>
    <n v="2832"/>
    <n v="0"/>
    <n v="6.7319999999999993"/>
    <n v="552240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805"/>
    <x v="793"/>
    <s v="Home&amp;Kitchen|Kitchen&amp;HomeAppliances|SmallKitchenAppliances|Juicers"/>
    <x v="1"/>
    <x v="8"/>
    <x v="10"/>
    <x v="114"/>
    <x v="1"/>
    <n v="6499"/>
    <n v="8995"/>
    <x v="1"/>
    <n v="0.28000000000000003"/>
    <n v="0"/>
    <n v="0"/>
    <s v="0-10%"/>
    <x v="2"/>
    <n v="2810"/>
    <n v="0"/>
    <n v="7.1099999999999994"/>
    <n v="2527595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806"/>
    <x v="794"/>
    <s v="Computers&amp;Accessories|Accessories&amp;Peripherals|Keyboards,Mice&amp;InputDevices|Mice"/>
    <x v="2"/>
    <x v="7"/>
    <x v="18"/>
    <x v="15"/>
    <x v="1"/>
    <n v="399"/>
    <n v="1190"/>
    <x v="0"/>
    <n v="0.66"/>
    <n v="1"/>
    <n v="0"/>
    <s v="0-10%"/>
    <x v="1"/>
    <n v="2809"/>
    <n v="0"/>
    <n v="6.9089999999999998"/>
    <n v="334271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807"/>
    <x v="795"/>
    <s v="Computers&amp;Accessories|Accessories&amp;Peripherals|Cables&amp;Accessories|Cables|USBCables"/>
    <x v="2"/>
    <x v="7"/>
    <x v="8"/>
    <x v="0"/>
    <x v="4"/>
    <n v="399"/>
    <n v="999"/>
    <x v="0"/>
    <n v="0.6"/>
    <n v="1"/>
    <n v="0"/>
    <s v="0-10%"/>
    <x v="2"/>
    <n v="2806"/>
    <n v="0"/>
    <n v="7.1059999999999999"/>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808"/>
    <x v="796"/>
    <s v="Computers&amp;Accessories|Accessories&amp;Peripherals|Cables&amp;Accessories|Cables|USBCables"/>
    <x v="2"/>
    <x v="7"/>
    <x v="8"/>
    <x v="0"/>
    <x v="4"/>
    <n v="399"/>
    <n v="999"/>
    <x v="0"/>
    <n v="0.6"/>
    <n v="1"/>
    <n v="0"/>
    <s v="0-10%"/>
    <x v="2"/>
    <n v="2806"/>
    <n v="0"/>
    <n v="7.1059999999999999"/>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809"/>
    <x v="797"/>
    <s v="Computers&amp;Accessories|Accessories&amp;Peripherals|Cables&amp;Accessories|Cables|USBCables"/>
    <x v="2"/>
    <x v="7"/>
    <x v="8"/>
    <x v="0"/>
    <x v="4"/>
    <n v="379"/>
    <n v="1099"/>
    <x v="0"/>
    <n v="0.66"/>
    <n v="1"/>
    <n v="0"/>
    <s v="0-10%"/>
    <x v="2"/>
    <n v="2806"/>
    <n v="0"/>
    <n v="7.1059999999999999"/>
    <n v="308379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810"/>
    <x v="798"/>
    <s v="Computers&amp;Accessories|Accessories&amp;Peripherals|Cables&amp;Accessories|Cables|USBCables"/>
    <x v="2"/>
    <x v="7"/>
    <x v="8"/>
    <x v="0"/>
    <x v="4"/>
    <n v="379"/>
    <n v="1099"/>
    <x v="0"/>
    <n v="0.66"/>
    <n v="1"/>
    <n v="0"/>
    <s v="0-10%"/>
    <x v="2"/>
    <n v="2806"/>
    <n v="0"/>
    <n v="7.1059999999999999"/>
    <n v="308379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811"/>
    <x v="799"/>
    <s v="Computers&amp;Accessories|Accessories&amp;Peripherals|Audio&amp;VideoAccessories|PCMicrophones"/>
    <x v="2"/>
    <x v="7"/>
    <x v="34"/>
    <x v="56"/>
    <x v="1"/>
    <n v="199"/>
    <n v="499"/>
    <x v="2"/>
    <n v="0.6"/>
    <n v="1"/>
    <n v="0"/>
    <s v="0-10%"/>
    <x v="14"/>
    <n v="2804"/>
    <n v="0"/>
    <n v="6.1039999999999992"/>
    <n v="1399196"/>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812"/>
    <x v="800"/>
    <s v="Home&amp;Kitchen|Kitchen&amp;HomeAppliances|SmallKitchenAppliances|VacuumSealers"/>
    <x v="1"/>
    <x v="8"/>
    <x v="10"/>
    <x v="44"/>
    <x v="1"/>
    <n v="160"/>
    <n v="299"/>
    <x v="2"/>
    <n v="0.46"/>
    <n v="0"/>
    <n v="0"/>
    <s v="0-10%"/>
    <x v="12"/>
    <n v="2781"/>
    <n v="0"/>
    <n v="7.3810000000000002"/>
    <n v="83151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813"/>
    <x v="801"/>
    <s v="Computers&amp;Accessories|Accessories&amp;Peripherals|Cables&amp;Accessories|Cables|USBCables"/>
    <x v="2"/>
    <x v="7"/>
    <x v="8"/>
    <x v="0"/>
    <x v="4"/>
    <n v="299"/>
    <n v="399"/>
    <x v="0"/>
    <n v="0.25"/>
    <n v="0"/>
    <n v="0"/>
    <s v="0-10%"/>
    <x v="7"/>
    <n v="2766"/>
    <n v="0"/>
    <n v="6.766"/>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814"/>
    <x v="802"/>
    <s v="Home&amp;Kitchen|Kitchen&amp;HomeAppliances|SmallKitchenAppliances|MixerGrinders"/>
    <x v="1"/>
    <x v="8"/>
    <x v="10"/>
    <x v="23"/>
    <x v="1"/>
    <n v="6120"/>
    <n v="8073"/>
    <x v="1"/>
    <n v="0.24"/>
    <n v="0"/>
    <n v="0"/>
    <s v="0-10%"/>
    <x v="12"/>
    <n v="2751"/>
    <n v="0"/>
    <n v="7.3509999999999991"/>
    <n v="2220882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815"/>
    <x v="803"/>
    <s v="Computers&amp;Accessories|Accessories&amp;Peripherals|LaptopAccessories|Lapdesks"/>
    <x v="2"/>
    <x v="7"/>
    <x v="26"/>
    <x v="37"/>
    <x v="1"/>
    <n v="499"/>
    <n v="1299"/>
    <x v="0"/>
    <n v="0.62"/>
    <n v="1"/>
    <n v="0"/>
    <s v="0-10%"/>
    <x v="1"/>
    <n v="2740"/>
    <n v="0"/>
    <n v="6.84"/>
    <n v="355926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816"/>
    <x v="804"/>
    <s v="Home&amp;Kitchen|HomeStorage&amp;Organization|LaundryOrganization|IroningAccessories|SprayBottles"/>
    <x v="1"/>
    <x v="21"/>
    <x v="48"/>
    <x v="118"/>
    <x v="48"/>
    <n v="189"/>
    <n v="299"/>
    <x v="2"/>
    <n v="0.37"/>
    <n v="0"/>
    <n v="0"/>
    <s v="0-10%"/>
    <x v="5"/>
    <n v="2737"/>
    <n v="0"/>
    <n v="6.9370000000000003"/>
    <n v="81836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817"/>
    <x v="805"/>
    <s v="Home&amp;Kitchen|Kitchen&amp;HomeAppliances|SmallKitchenAppliances|JuicerMixerGrinders"/>
    <x v="1"/>
    <x v="8"/>
    <x v="10"/>
    <x v="38"/>
    <x v="1"/>
    <n v="5865"/>
    <n v="7776"/>
    <x v="1"/>
    <n v="0.25"/>
    <n v="0"/>
    <n v="0"/>
    <s v="0-10%"/>
    <x v="0"/>
    <n v="2737"/>
    <n v="0"/>
    <n v="7.1370000000000005"/>
    <n v="212829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818"/>
    <x v="806"/>
    <s v="Home&amp;Kitchen|Heating,Cooling&amp;AirQuality|RoomHeaters|ElectricHeaters"/>
    <x v="1"/>
    <x v="14"/>
    <x v="35"/>
    <x v="65"/>
    <x v="1"/>
    <n v="2499"/>
    <n v="3945"/>
    <x v="1"/>
    <n v="0.37"/>
    <n v="0"/>
    <n v="0"/>
    <s v="0-10%"/>
    <x v="4"/>
    <n v="2732"/>
    <n v="0"/>
    <n v="6.532"/>
    <n v="1077774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819"/>
    <x v="807"/>
    <s v="Electronics|HomeTheater,TV&amp;Video|Accessories|TVMounts,Stands&amp;Turntables|TVWall&amp;CeilingMounts"/>
    <x v="0"/>
    <x v="0"/>
    <x v="0"/>
    <x v="119"/>
    <x v="49"/>
    <n v="1599"/>
    <n v="2999"/>
    <x v="1"/>
    <n v="0.47"/>
    <n v="0"/>
    <n v="0"/>
    <s v="0-10%"/>
    <x v="5"/>
    <n v="2727"/>
    <n v="0"/>
    <n v="6.9269999999999996"/>
    <n v="8178273"/>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820"/>
    <x v="808"/>
    <s v="Home&amp;Kitchen|Heating,Cooling&amp;AirQuality|Fans|CeilingFans"/>
    <x v="1"/>
    <x v="14"/>
    <x v="25"/>
    <x v="33"/>
    <x v="1"/>
    <n v="2199"/>
    <n v="3045"/>
    <x v="1"/>
    <n v="0.28000000000000003"/>
    <n v="0"/>
    <n v="0"/>
    <s v="0-10%"/>
    <x v="5"/>
    <n v="2686"/>
    <n v="0"/>
    <n v="6.8860000000000001"/>
    <n v="817887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821"/>
    <x v="809"/>
    <s v="Computers&amp;Accessories|Accessories&amp;Peripherals|Cables&amp;Accessories|Cables|USBCables"/>
    <x v="2"/>
    <x v="7"/>
    <x v="8"/>
    <x v="0"/>
    <x v="4"/>
    <n v="399"/>
    <n v="1099"/>
    <x v="0"/>
    <n v="0.64"/>
    <n v="1"/>
    <n v="0"/>
    <s v="0-10%"/>
    <x v="1"/>
    <n v="2685"/>
    <n v="0"/>
    <n v="6.7850000000000001"/>
    <n v="295081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822"/>
    <x v="810"/>
    <s v="Computers&amp;Accessories|Accessories&amp;Peripherals|Cables&amp;Accessories|Cables|USBCables"/>
    <x v="2"/>
    <x v="7"/>
    <x v="8"/>
    <x v="0"/>
    <x v="4"/>
    <n v="399"/>
    <n v="1099"/>
    <x v="0"/>
    <n v="0.64"/>
    <n v="1"/>
    <n v="0"/>
    <s v="0-10%"/>
    <x v="1"/>
    <n v="2685"/>
    <n v="0"/>
    <n v="6.7850000000000001"/>
    <n v="295081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823"/>
    <x v="811"/>
    <s v="Home&amp;Kitchen|Kitchen&amp;HomeAppliances|Vacuum,Cleaning&amp;Ironing|Vacuums&amp;FloorCare|VacuumAccessories|VacuumBags|HandheldBags"/>
    <x v="1"/>
    <x v="8"/>
    <x v="20"/>
    <x v="31"/>
    <x v="50"/>
    <n v="253"/>
    <n v="500"/>
    <x v="0"/>
    <n v="0.49"/>
    <n v="0"/>
    <n v="0"/>
    <s v="0-10%"/>
    <x v="2"/>
    <n v="2664"/>
    <n v="0"/>
    <n v="6.9640000000000004"/>
    <n v="133200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824"/>
    <x v="812"/>
    <s v="Computers&amp;Accessories|Accessories&amp;Peripherals|Cables&amp;Accessories|Cables|USBCables"/>
    <x v="2"/>
    <x v="7"/>
    <x v="8"/>
    <x v="0"/>
    <x v="4"/>
    <n v="325"/>
    <n v="999"/>
    <x v="0"/>
    <n v="0.67"/>
    <n v="1"/>
    <n v="0"/>
    <s v="0-10%"/>
    <x v="2"/>
    <n v="2651"/>
    <n v="0"/>
    <n v="6.9509999999999996"/>
    <n v="2648349"/>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825"/>
    <x v="813"/>
    <s v="Computers&amp;Accessories|Accessories&amp;Peripherals|Cables&amp;Accessories|Cables|USBCables"/>
    <x v="2"/>
    <x v="7"/>
    <x v="8"/>
    <x v="0"/>
    <x v="4"/>
    <n v="299"/>
    <n v="999"/>
    <x v="0"/>
    <n v="0.7"/>
    <n v="1"/>
    <n v="0"/>
    <s v="0-10%"/>
    <x v="2"/>
    <n v="2651"/>
    <n v="0"/>
    <n v="6.9509999999999996"/>
    <n v="2648349"/>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826"/>
    <x v="814"/>
    <s v="Electronics|Mobiles&amp;Accessories|MobileAccessories|Cases&amp;Covers|BasicCases"/>
    <x v="0"/>
    <x v="2"/>
    <x v="7"/>
    <x v="98"/>
    <x v="42"/>
    <n v="279"/>
    <n v="1499"/>
    <x v="0"/>
    <n v="0.81"/>
    <n v="1"/>
    <n v="0"/>
    <s v="0-10%"/>
    <x v="5"/>
    <n v="2646"/>
    <n v="0"/>
    <n v="6.8460000000000001"/>
    <n v="39663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827"/>
    <x v="815"/>
    <s v="Electronics|HomeTheater,TV&amp;Video|Accessories|RemoteControls"/>
    <x v="0"/>
    <x v="0"/>
    <x v="0"/>
    <x v="108"/>
    <x v="1"/>
    <n v="239"/>
    <n v="699"/>
    <x v="0"/>
    <n v="0.66"/>
    <n v="1"/>
    <n v="0"/>
    <s v="0-10%"/>
    <x v="0"/>
    <n v="2640"/>
    <n v="0"/>
    <n v="7.0400000000000009"/>
    <n v="184536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828"/>
    <x v="816"/>
    <s v="OfficeProducts|OfficePaperProducts|Paper|Stationery|Pens,Pencils&amp;WritingSupplies|Pens&amp;Refills|GelInkRollerballPens"/>
    <x v="5"/>
    <x v="22"/>
    <x v="51"/>
    <x v="81"/>
    <x v="37"/>
    <n v="250"/>
    <n v="250"/>
    <x v="0"/>
    <n v="0"/>
    <n v="0"/>
    <n v="0"/>
    <s v="0-10%"/>
    <x v="5"/>
    <n v="2628"/>
    <n v="0"/>
    <n v="6.8280000000000003"/>
    <n v="65700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829"/>
    <x v="817"/>
    <s v="Computers&amp;Accessories|Monitors"/>
    <x v="2"/>
    <x v="26"/>
    <x v="28"/>
    <x v="4"/>
    <x v="1"/>
    <n v="10099"/>
    <n v="19110"/>
    <x v="1"/>
    <n v="0.47"/>
    <n v="0"/>
    <n v="0"/>
    <s v="0-10%"/>
    <x v="2"/>
    <n v="2623"/>
    <n v="0"/>
    <n v="6.923"/>
    <n v="5012553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30"/>
    <x v="818"/>
    <s v="Home&amp;Kitchen|Heating,Cooling&amp;AirQuality|RoomHeaters|ElectricHeaters"/>
    <x v="1"/>
    <x v="14"/>
    <x v="35"/>
    <x v="65"/>
    <x v="1"/>
    <n v="1399"/>
    <n v="1549"/>
    <x v="1"/>
    <n v="0.1"/>
    <n v="0"/>
    <n v="0"/>
    <s v="0-10%"/>
    <x v="6"/>
    <n v="2602"/>
    <n v="0"/>
    <n v="6.5019999999999998"/>
    <n v="40304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831"/>
    <x v="819"/>
    <s v="Home&amp;Kitchen|Kitchen&amp;HomeAppliances|WaterPurifiers&amp;Accessories|WaterCartridges"/>
    <x v="1"/>
    <x v="8"/>
    <x v="36"/>
    <x v="67"/>
    <x v="1"/>
    <n v="600"/>
    <n v="640"/>
    <x v="1"/>
    <n v="0.06"/>
    <n v="0"/>
    <n v="0"/>
    <s v="0-10%"/>
    <x v="4"/>
    <n v="2593"/>
    <n v="0"/>
    <n v="6.3929999999999998"/>
    <n v="165952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832"/>
    <x v="820"/>
    <s v="Home&amp;Kitchen|Heating,Cooling&amp;AirQuality|WaterHeaters&amp;Geysers|InstantWaterHeaters"/>
    <x v="1"/>
    <x v="14"/>
    <x v="19"/>
    <x v="18"/>
    <x v="1"/>
    <n v="1499"/>
    <n v="3500"/>
    <x v="1"/>
    <n v="0.56999999999999995"/>
    <n v="1"/>
    <n v="0"/>
    <s v="0-10%"/>
    <x v="15"/>
    <n v="2591"/>
    <n v="0"/>
    <n v="7.2910000000000004"/>
    <n v="906850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833"/>
    <x v="821"/>
    <s v="Computers&amp;Accessories|Accessories&amp;Peripherals|LaptopAccessories|LaptopChargers&amp;PowerSupplies"/>
    <x v="2"/>
    <x v="7"/>
    <x v="26"/>
    <x v="78"/>
    <x v="1"/>
    <n v="770"/>
    <n v="1547"/>
    <x v="1"/>
    <n v="0.5"/>
    <n v="1"/>
    <n v="0"/>
    <s v="0-10%"/>
    <x v="2"/>
    <n v="2585"/>
    <n v="0"/>
    <n v="6.8849999999999998"/>
    <n v="399899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34"/>
    <x v="822"/>
    <s v="Electronics|HomeTheater,TV&amp;Video|Televisions|StandardTelevisions"/>
    <x v="0"/>
    <x v="0"/>
    <x v="21"/>
    <x v="109"/>
    <x v="1"/>
    <n v="7390"/>
    <n v="20000"/>
    <x v="1"/>
    <n v="0.63"/>
    <n v="1"/>
    <n v="0"/>
    <s v="0-10%"/>
    <x v="1"/>
    <n v="2581"/>
    <n v="0"/>
    <n v="6.6809999999999992"/>
    <n v="5162000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835"/>
    <x v="823"/>
    <s v="HomeImprovement|Electrical|Adapters&amp;Multi-Outlets"/>
    <x v="6"/>
    <x v="23"/>
    <x v="65"/>
    <x v="4"/>
    <x v="1"/>
    <n v="425"/>
    <n v="999"/>
    <x v="0"/>
    <n v="0.56999999999999995"/>
    <n v="1"/>
    <n v="0"/>
    <s v="0-10%"/>
    <x v="7"/>
    <n v="2581"/>
    <n v="0"/>
    <n v="6.5809999999999995"/>
    <n v="2578419"/>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836"/>
    <x v="824"/>
    <s v="Home&amp;Kitchen|Heating,Cooling&amp;AirQuality|WaterHeaters&amp;Geysers|StorageWaterHeaters"/>
    <x v="1"/>
    <x v="14"/>
    <x v="19"/>
    <x v="59"/>
    <x v="1"/>
    <n v="3249"/>
    <n v="6299"/>
    <x v="1"/>
    <n v="0.48"/>
    <n v="0"/>
    <n v="0"/>
    <s v="0-10%"/>
    <x v="6"/>
    <n v="2569"/>
    <n v="0"/>
    <n v="6.4689999999999994"/>
    <n v="1618213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837"/>
    <x v="825"/>
    <s v="Home&amp;Kitchen|Kitchen&amp;HomeAppliances|Vacuum,Cleaning&amp;Ironing|Vacuums&amp;FloorCare|Vacuums|RoboticVacuums"/>
    <x v="1"/>
    <x v="8"/>
    <x v="20"/>
    <x v="31"/>
    <x v="12"/>
    <n v="18999"/>
    <n v="29999"/>
    <x v="1"/>
    <n v="0.37"/>
    <n v="0"/>
    <n v="0"/>
    <s v="0-10%"/>
    <x v="1"/>
    <n v="2536"/>
    <n v="0"/>
    <n v="6.6359999999999992"/>
    <n v="76077464"/>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838"/>
    <x v="826"/>
    <s v="Computers&amp;Accessories|Printers,Inks&amp;Accessories|Inks,Toners&amp;Cartridges|TonerCartridges"/>
    <x v="2"/>
    <x v="16"/>
    <x v="52"/>
    <x v="120"/>
    <x v="1"/>
    <n v="598"/>
    <n v="1150"/>
    <x v="1"/>
    <n v="0.48"/>
    <n v="0"/>
    <n v="0"/>
    <s v="0-10%"/>
    <x v="1"/>
    <n v="2535"/>
    <n v="0"/>
    <n v="6.6349999999999998"/>
    <n v="291525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39"/>
    <x v="827"/>
    <s v="Computers&amp;Accessories|Accessories&amp;Peripherals|LaptopAccessories|LaptopChargers&amp;PowerSupplies"/>
    <x v="2"/>
    <x v="7"/>
    <x v="26"/>
    <x v="78"/>
    <x v="1"/>
    <n v="149"/>
    <n v="999"/>
    <x v="2"/>
    <n v="0.85"/>
    <n v="1"/>
    <n v="0"/>
    <s v="0-10%"/>
    <x v="9"/>
    <n v="2523"/>
    <n v="0"/>
    <n v="6.0229999999999997"/>
    <n v="252047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840"/>
    <x v="828"/>
    <s v="Home&amp;Kitchen|Kitchen&amp;HomeAppliances|SmallKitchenAppliances|Kettles&amp;HotWaterDispensers|ElectricKettles"/>
    <x v="1"/>
    <x v="8"/>
    <x v="10"/>
    <x v="9"/>
    <x v="5"/>
    <n v="2695"/>
    <n v="2695"/>
    <x v="1"/>
    <n v="0"/>
    <n v="0"/>
    <n v="0"/>
    <s v="0-10%"/>
    <x v="0"/>
    <n v="2518"/>
    <n v="0"/>
    <n v="6.9180000000000001"/>
    <n v="678601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841"/>
    <x v="829"/>
    <s v="Computers&amp;Accessories|Components|InternalSolidStateDrives"/>
    <x v="2"/>
    <x v="10"/>
    <x v="13"/>
    <x v="4"/>
    <x v="1"/>
    <n v="3307"/>
    <n v="6100"/>
    <x v="1"/>
    <n v="0.46"/>
    <n v="0"/>
    <n v="0"/>
    <s v="0-10%"/>
    <x v="2"/>
    <n v="2515"/>
    <n v="0"/>
    <n v="6.8149999999999995"/>
    <n v="1534150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842"/>
    <x v="830"/>
    <s v="OfficeProducts|OfficePaperProducts|Paper|Stationery|Pens,Pencils&amp;WritingSupplies|Pens&amp;Refills|StickBallpointPens"/>
    <x v="5"/>
    <x v="22"/>
    <x v="51"/>
    <x v="81"/>
    <x v="37"/>
    <n v="341"/>
    <n v="450"/>
    <x v="0"/>
    <n v="0.24"/>
    <n v="0"/>
    <n v="0"/>
    <s v="0-10%"/>
    <x v="2"/>
    <n v="2493"/>
    <n v="0"/>
    <n v="6.7929999999999993"/>
    <n v="112185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43"/>
    <x v="831"/>
    <s v="Electronics|Headphones,Earbuds&amp;Accessories|Headphones|In-Ear"/>
    <x v="0"/>
    <x v="1"/>
    <x v="1"/>
    <x v="1"/>
    <x v="1"/>
    <n v="199"/>
    <n v="499"/>
    <x v="2"/>
    <n v="0.6"/>
    <n v="1"/>
    <n v="0"/>
    <s v="0-10%"/>
    <x v="11"/>
    <n v="2492"/>
    <n v="0"/>
    <n v="6.0920000000000005"/>
    <n v="1243508"/>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844"/>
    <x v="832"/>
    <s v="Home&amp;Kitchen|Kitchen&amp;HomeAppliances|SmallKitchenAppliances|Kettles&amp;HotWaterDispensers|ElectricKettles"/>
    <x v="1"/>
    <x v="8"/>
    <x v="10"/>
    <x v="9"/>
    <x v="5"/>
    <n v="1345"/>
    <n v="1750"/>
    <x v="1"/>
    <n v="0.23"/>
    <n v="0"/>
    <n v="0"/>
    <s v="0-10%"/>
    <x v="4"/>
    <n v="2466"/>
    <n v="0"/>
    <n v="6.266"/>
    <n v="431550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845"/>
    <x v="833"/>
    <s v="Computers&amp;Accessories|Accessories&amp;Peripherals|Keyboards,Mice&amp;InputDevices|Keyboard&amp;MiceAccessories|MousePads"/>
    <x v="2"/>
    <x v="7"/>
    <x v="18"/>
    <x v="55"/>
    <x v="32"/>
    <n v="299"/>
    <n v="990"/>
    <x v="0"/>
    <n v="0.7"/>
    <n v="1"/>
    <n v="0"/>
    <s v="0-10%"/>
    <x v="3"/>
    <n v="2453"/>
    <n v="0"/>
    <n v="6.9529999999999994"/>
    <n v="242847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846"/>
    <x v="834"/>
    <s v="Electronics|Mobiles&amp;Accessories|MobileAccessories|Stands"/>
    <x v="0"/>
    <x v="2"/>
    <x v="7"/>
    <x v="24"/>
    <x v="1"/>
    <n v="99"/>
    <n v="499"/>
    <x v="2"/>
    <n v="0.8"/>
    <n v="1"/>
    <n v="0"/>
    <s v="0-10%"/>
    <x v="1"/>
    <n v="2451"/>
    <n v="0"/>
    <n v="6.5510000000000002"/>
    <n v="122304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847"/>
    <x v="835"/>
    <s v="Electronics|Mobiles&amp;Accessories|MobileAccessories|Stands"/>
    <x v="0"/>
    <x v="2"/>
    <x v="7"/>
    <x v="24"/>
    <x v="1"/>
    <n v="99"/>
    <n v="499"/>
    <x v="2"/>
    <n v="0.8"/>
    <n v="1"/>
    <n v="0"/>
    <s v="0-10%"/>
    <x v="1"/>
    <n v="2451"/>
    <n v="0"/>
    <n v="6.5510000000000002"/>
    <n v="122304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848"/>
    <x v="836"/>
    <s v="OfficeProducts|OfficePaperProducts|Paper|Stationery|Pens,Pencils&amp;WritingSupplies|Pens&amp;Refills|RetractableBallpointPens"/>
    <x v="5"/>
    <x v="22"/>
    <x v="51"/>
    <x v="81"/>
    <x v="37"/>
    <n v="178"/>
    <n v="210"/>
    <x v="2"/>
    <n v="0.15"/>
    <n v="0"/>
    <n v="0"/>
    <s v="0-10%"/>
    <x v="2"/>
    <n v="2450"/>
    <n v="0"/>
    <n v="6.75"/>
    <n v="51450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849"/>
    <x v="837"/>
    <s v="Home&amp;Kitchen|Kitchen&amp;HomeAppliances|SewingMachines&amp;Accessories|Sewing&amp;EmbroideryMachines"/>
    <x v="1"/>
    <x v="8"/>
    <x v="42"/>
    <x v="66"/>
    <x v="1"/>
    <n v="721"/>
    <n v="1499"/>
    <x v="1"/>
    <n v="0.52"/>
    <n v="1"/>
    <n v="0"/>
    <s v="0-10%"/>
    <x v="16"/>
    <n v="2449"/>
    <n v="0"/>
    <n v="5.5489999999999995"/>
    <n v="367105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850"/>
    <x v="838"/>
    <s v="Home&amp;Kitchen|Heating,Cooling&amp;AirQuality|RoomHeaters|ElectricHeaters"/>
    <x v="1"/>
    <x v="14"/>
    <x v="35"/>
    <x v="65"/>
    <x v="1"/>
    <n v="749"/>
    <n v="1129"/>
    <x v="1"/>
    <n v="0.34"/>
    <n v="0"/>
    <n v="0"/>
    <s v="0-10%"/>
    <x v="7"/>
    <n v="2446"/>
    <n v="0"/>
    <n v="6.4459999999999997"/>
    <n v="276153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851"/>
    <x v="839"/>
    <s v="Computers&amp;Accessories|Accessories&amp;Peripherals|Cables&amp;Accessories|Cables|USBCables"/>
    <x v="2"/>
    <x v="7"/>
    <x v="8"/>
    <x v="0"/>
    <x v="4"/>
    <n v="259"/>
    <n v="699"/>
    <x v="0"/>
    <n v="0.63"/>
    <n v="1"/>
    <n v="0"/>
    <s v="0-10%"/>
    <x v="4"/>
    <n v="2399"/>
    <n v="0"/>
    <n v="6.1989999999999998"/>
    <n v="167690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852"/>
    <x v="840"/>
    <s v="Home&amp;Kitchen|Kitchen&amp;HomeAppliances|SmallKitchenAppliances|SandwichMakers"/>
    <x v="1"/>
    <x v="8"/>
    <x v="10"/>
    <x v="26"/>
    <x v="1"/>
    <n v="1928"/>
    <n v="2590"/>
    <x v="1"/>
    <n v="0.26"/>
    <n v="0"/>
    <n v="0"/>
    <s v="0-10%"/>
    <x v="7"/>
    <n v="2377"/>
    <n v="0"/>
    <n v="6.3769999999999998"/>
    <n v="61564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853"/>
    <x v="841"/>
    <s v="Computers&amp;Accessories|Accessories&amp;Peripherals|Keyboards,Mice&amp;InputDevices|Mice"/>
    <x v="2"/>
    <x v="7"/>
    <x v="18"/>
    <x v="15"/>
    <x v="1"/>
    <n v="1099"/>
    <n v="1499"/>
    <x v="1"/>
    <n v="0.27"/>
    <n v="0"/>
    <n v="0"/>
    <s v="0-10%"/>
    <x v="5"/>
    <n v="2375"/>
    <n v="0"/>
    <n v="6.5750000000000002"/>
    <n v="356012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54"/>
    <x v="842"/>
    <s v="Electronics|Mobiles&amp;Accessories|Smartphones&amp;BasicMobiles|BasicMobiles"/>
    <x v="0"/>
    <x v="2"/>
    <x v="2"/>
    <x v="8"/>
    <x v="1"/>
    <n v="1055"/>
    <n v="1249"/>
    <x v="1"/>
    <n v="0.16"/>
    <n v="0"/>
    <n v="0"/>
    <s v="0-10%"/>
    <x v="4"/>
    <n v="2352"/>
    <n v="0"/>
    <n v="6.1519999999999992"/>
    <n v="2937648"/>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855"/>
    <x v="843"/>
    <s v="Electronics|Mobiles&amp;Accessories|MobileAccessories|Stands"/>
    <x v="0"/>
    <x v="2"/>
    <x v="7"/>
    <x v="24"/>
    <x v="1"/>
    <n v="89"/>
    <n v="599"/>
    <x v="2"/>
    <n v="0.85"/>
    <n v="1"/>
    <n v="0"/>
    <s v="0-10%"/>
    <x v="2"/>
    <n v="2351"/>
    <n v="0"/>
    <n v="6.6509999999999998"/>
    <n v="140824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856"/>
    <x v="844"/>
    <s v="Home&amp;Kitchen|Kitchen&amp;HomeAppliances|Coffee,Tea&amp;Espresso|CoffeeMakerAccessories|MeasuringSpoons"/>
    <x v="1"/>
    <x v="8"/>
    <x v="58"/>
    <x v="96"/>
    <x v="40"/>
    <n v="279"/>
    <n v="699"/>
    <x v="0"/>
    <n v="0.6"/>
    <n v="1"/>
    <n v="0"/>
    <s v="0-10%"/>
    <x v="2"/>
    <n v="2326"/>
    <n v="0"/>
    <n v="6.6259999999999994"/>
    <n v="162587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857"/>
    <x v="845"/>
    <s v="Home&amp;Kitchen|Kitchen&amp;HomeAppliances|SmallKitchenAppliances|Kettles&amp;HotWaterDispensers|ElectricKettles"/>
    <x v="1"/>
    <x v="8"/>
    <x v="10"/>
    <x v="9"/>
    <x v="5"/>
    <n v="949"/>
    <n v="2385"/>
    <x v="1"/>
    <n v="0.6"/>
    <n v="1"/>
    <n v="0"/>
    <s v="0-10%"/>
    <x v="1"/>
    <n v="2311"/>
    <n v="0"/>
    <n v="6.4109999999999996"/>
    <n v="551173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858"/>
    <x v="846"/>
    <s v="Computers&amp;Accessories|Accessories&amp;Peripherals|PCGamingPeripherals|GamingMice"/>
    <x v="2"/>
    <x v="7"/>
    <x v="23"/>
    <x v="49"/>
    <x v="1"/>
    <n v="599"/>
    <n v="700"/>
    <x v="1"/>
    <n v="0.14000000000000001"/>
    <n v="0"/>
    <n v="0"/>
    <s v="0-10%"/>
    <x v="2"/>
    <n v="2301"/>
    <n v="0"/>
    <n v="6.601"/>
    <n v="161070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59"/>
    <x v="847"/>
    <s v="Home&amp;Kitchen|Kitchen&amp;HomeAppliances|SmallKitchenAppliances|EggBoilers"/>
    <x v="1"/>
    <x v="8"/>
    <x v="10"/>
    <x v="53"/>
    <x v="1"/>
    <n v="699"/>
    <n v="1599"/>
    <x v="1"/>
    <n v="0.56000000000000005"/>
    <n v="1"/>
    <n v="0"/>
    <s v="0-10%"/>
    <x v="15"/>
    <n v="2300"/>
    <n v="0"/>
    <n v="7"/>
    <n v="36777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860"/>
    <x v="848"/>
    <s v="Home&amp;Kitchen|Kitchen&amp;HomeAppliances|Vacuum,Cleaning&amp;Ironing|Irons,Steamers&amp;Accessories|Irons|SteamIrons"/>
    <x v="1"/>
    <x v="8"/>
    <x v="20"/>
    <x v="19"/>
    <x v="7"/>
    <n v="2903"/>
    <n v="3295"/>
    <x v="1"/>
    <n v="0.12"/>
    <n v="0"/>
    <n v="0"/>
    <s v="0-10%"/>
    <x v="2"/>
    <n v="2299"/>
    <n v="0"/>
    <n v="6.5990000000000002"/>
    <n v="7575205"/>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861"/>
    <x v="849"/>
    <s v="Home&amp;Kitchen|Kitchen&amp;HomeAppliances|SmallKitchenAppliances|Juicers|ColdPressJuicers"/>
    <x v="1"/>
    <x v="8"/>
    <x v="10"/>
    <x v="114"/>
    <x v="51"/>
    <n v="12609"/>
    <n v="23999"/>
    <x v="1"/>
    <n v="0.47"/>
    <n v="0"/>
    <n v="0"/>
    <s v="0-10%"/>
    <x v="0"/>
    <n v="2288"/>
    <n v="0"/>
    <n v="6.6880000000000006"/>
    <n v="54909712"/>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862"/>
    <x v="850"/>
    <s v="Electronics|Headphones,Earbuds&amp;Accessories|Headphones|In-Ear"/>
    <x v="0"/>
    <x v="1"/>
    <x v="1"/>
    <x v="1"/>
    <x v="1"/>
    <n v="889"/>
    <n v="1999"/>
    <x v="1"/>
    <n v="0.56000000000000005"/>
    <n v="1"/>
    <n v="0"/>
    <s v="0-10%"/>
    <x v="5"/>
    <n v="2284"/>
    <n v="0"/>
    <n v="6.484"/>
    <n v="4565716"/>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63"/>
    <x v="851"/>
    <s v="Home&amp;Kitchen|Kitchen&amp;HomeAppliances|SewingMachines&amp;Accessories|Sewing&amp;EmbroideryMachines"/>
    <x v="1"/>
    <x v="8"/>
    <x v="42"/>
    <x v="66"/>
    <x v="1"/>
    <n v="1563"/>
    <n v="3098"/>
    <x v="1"/>
    <n v="0.5"/>
    <n v="1"/>
    <n v="0"/>
    <s v="0-10%"/>
    <x v="9"/>
    <n v="2283"/>
    <n v="0"/>
    <n v="5.7829999999999995"/>
    <n v="70727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864"/>
    <x v="852"/>
    <s v="Home&amp;Kitchen|Kitchen&amp;HomeAppliances|SmallKitchenAppliances|SmallApplianceParts&amp;Accessories"/>
    <x v="1"/>
    <x v="8"/>
    <x v="10"/>
    <x v="100"/>
    <x v="1"/>
    <n v="688"/>
    <n v="747"/>
    <x v="1"/>
    <n v="0.08"/>
    <n v="0"/>
    <n v="0"/>
    <s v="0-10%"/>
    <x v="3"/>
    <n v="2280"/>
    <n v="0"/>
    <n v="6.7799999999999994"/>
    <n v="17031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865"/>
    <x v="853"/>
    <s v="Electronics|Headphones,Earbuds&amp;Accessories|Headphones|In-Ear"/>
    <x v="0"/>
    <x v="1"/>
    <x v="1"/>
    <x v="1"/>
    <x v="1"/>
    <n v="1599"/>
    <n v="2790"/>
    <x v="1"/>
    <n v="0.43"/>
    <n v="0"/>
    <n v="0"/>
    <s v="0-10%"/>
    <x v="11"/>
    <n v="2272"/>
    <n v="0"/>
    <n v="5.8719999999999999"/>
    <n v="633888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866"/>
    <x v="854"/>
    <s v="Computers&amp;Accessories|Accessories&amp;Peripherals|Cables&amp;Accessories|Cables|USBCables"/>
    <x v="2"/>
    <x v="7"/>
    <x v="8"/>
    <x v="0"/>
    <x v="4"/>
    <n v="350"/>
    <n v="899"/>
    <x v="0"/>
    <n v="0.61"/>
    <n v="1"/>
    <n v="0"/>
    <s v="0-10%"/>
    <x v="5"/>
    <n v="2263"/>
    <n v="0"/>
    <n v="6.4630000000000001"/>
    <n v="2034437"/>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x v="867"/>
    <x v="855"/>
    <s v="Computers&amp;Accessories|Accessories&amp;Peripherals|Cables&amp;Accessories|Cables|USBCables"/>
    <x v="2"/>
    <x v="7"/>
    <x v="8"/>
    <x v="0"/>
    <x v="4"/>
    <n v="252"/>
    <n v="999"/>
    <x v="0"/>
    <n v="0.75"/>
    <n v="1"/>
    <n v="0"/>
    <s v="0-10%"/>
    <x v="8"/>
    <n v="2249"/>
    <n v="0"/>
    <n v="5.9489999999999998"/>
    <n v="224675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868"/>
    <x v="856"/>
    <s v="Home&amp;Kitchen|Kitchen&amp;HomeAppliances|SmallKitchenAppliances|JuicerMixerGrinders"/>
    <x v="1"/>
    <x v="8"/>
    <x v="10"/>
    <x v="38"/>
    <x v="1"/>
    <n v="1199"/>
    <n v="1499"/>
    <x v="1"/>
    <n v="0.2"/>
    <n v="0"/>
    <n v="0"/>
    <s v="0-10%"/>
    <x v="4"/>
    <n v="2206"/>
    <n v="0"/>
    <n v="6.0060000000000002"/>
    <n v="330679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869"/>
    <x v="857"/>
    <s v="Electronics|HomeTheater,TV&amp;Video|Accessories|RemoteControls"/>
    <x v="0"/>
    <x v="0"/>
    <x v="0"/>
    <x v="108"/>
    <x v="1"/>
    <n v="179"/>
    <n v="799"/>
    <x v="2"/>
    <n v="0.78"/>
    <n v="1"/>
    <n v="0"/>
    <s v="0-10%"/>
    <x v="8"/>
    <n v="2201"/>
    <n v="0"/>
    <n v="5.9009999999999998"/>
    <n v="1758599"/>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870"/>
    <x v="858"/>
    <s v="Home&amp;Kitchen|Kitchen&amp;HomeAppliances|SmallKitchenAppliances|Kettles&amp;HotWaterDispensers|ElectricKettles"/>
    <x v="1"/>
    <x v="8"/>
    <x v="10"/>
    <x v="9"/>
    <x v="5"/>
    <n v="664"/>
    <n v="1490"/>
    <x v="1"/>
    <n v="0.55000000000000004"/>
    <n v="1"/>
    <n v="0"/>
    <s v="0-10%"/>
    <x v="7"/>
    <n v="2198"/>
    <n v="0"/>
    <n v="6.1980000000000004"/>
    <n v="327502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871"/>
    <x v="859"/>
    <s v="Electronics|Mobiles&amp;Accessories|Smartphones&amp;BasicMobiles|Smartphones"/>
    <x v="0"/>
    <x v="2"/>
    <x v="2"/>
    <x v="2"/>
    <x v="1"/>
    <n v="13999"/>
    <n v="15999"/>
    <x v="1"/>
    <n v="0.13"/>
    <n v="0"/>
    <n v="0"/>
    <s v="0-10%"/>
    <x v="6"/>
    <n v="2180"/>
    <n v="0"/>
    <n v="6.08"/>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872"/>
    <x v="860"/>
    <s v="Electronics|Mobiles&amp;Accessories|Smartphones&amp;BasicMobiles|Smartphones"/>
    <x v="0"/>
    <x v="2"/>
    <x v="2"/>
    <x v="2"/>
    <x v="1"/>
    <n v="13999"/>
    <n v="15999"/>
    <x v="1"/>
    <n v="0.13"/>
    <n v="0"/>
    <n v="0"/>
    <s v="0-10%"/>
    <x v="6"/>
    <n v="2180"/>
    <n v="0"/>
    <n v="6.08"/>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873"/>
    <x v="861"/>
    <s v="Electronics|HomeTheater,TV&amp;Video|Accessories|Cables|HDMICables"/>
    <x v="0"/>
    <x v="0"/>
    <x v="0"/>
    <x v="0"/>
    <x v="0"/>
    <n v="499"/>
    <n v="900"/>
    <x v="0"/>
    <n v="0.45"/>
    <n v="0"/>
    <n v="0"/>
    <s v="0-10%"/>
    <x v="0"/>
    <n v="2165"/>
    <n v="0"/>
    <n v="6.5650000000000004"/>
    <n v="194850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874"/>
    <x v="862"/>
    <s v="Home&amp;Kitchen|Kitchen&amp;HomeAppliances|SmallKitchenAppliances|DigitalKitchenScales"/>
    <x v="1"/>
    <x v="8"/>
    <x v="10"/>
    <x v="22"/>
    <x v="1"/>
    <n v="799"/>
    <n v="1999"/>
    <x v="1"/>
    <n v="0.6"/>
    <n v="1"/>
    <n v="0"/>
    <s v="0-10%"/>
    <x v="1"/>
    <n v="2162"/>
    <n v="0"/>
    <n v="6.2619999999999996"/>
    <n v="432183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875"/>
    <x v="863"/>
    <s v="Home&amp;Kitchen|Kitchen&amp;HomeAppliances|SmallKitchenAppliances|MixerGrinders"/>
    <x v="1"/>
    <x v="8"/>
    <x v="10"/>
    <x v="23"/>
    <x v="1"/>
    <n v="1649"/>
    <n v="2800"/>
    <x v="1"/>
    <n v="0.41"/>
    <n v="0"/>
    <n v="0"/>
    <s v="0-10%"/>
    <x v="6"/>
    <n v="2162"/>
    <n v="0"/>
    <n v="6.0619999999999994"/>
    <n v="605360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876"/>
    <x v="864"/>
    <s v="Electronics|Mobiles&amp;Accessories|MobileAccessories|Chargers|WallChargers"/>
    <x v="0"/>
    <x v="2"/>
    <x v="7"/>
    <x v="7"/>
    <x v="19"/>
    <n v="249"/>
    <n v="599"/>
    <x v="0"/>
    <n v="0.57999999999999996"/>
    <n v="1"/>
    <n v="0"/>
    <s v="0-10%"/>
    <x v="6"/>
    <n v="2147"/>
    <n v="0"/>
    <n v="6.0469999999999997"/>
    <n v="128605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877"/>
    <x v="865"/>
    <s v="Electronics|Mobiles&amp;Accessories|MobileAccessories|Chargers|WallChargers"/>
    <x v="0"/>
    <x v="2"/>
    <x v="7"/>
    <x v="7"/>
    <x v="19"/>
    <n v="239"/>
    <n v="599"/>
    <x v="0"/>
    <n v="0.6"/>
    <n v="1"/>
    <n v="0"/>
    <s v="0-10%"/>
    <x v="6"/>
    <n v="2147"/>
    <n v="0"/>
    <n v="6.0469999999999997"/>
    <n v="128605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878"/>
    <x v="866"/>
    <s v="Home&amp;Kitchen|Kitchen&amp;HomeAppliances|Vacuum,Cleaning&amp;Ironing|Irons,Steamers&amp;Accessories|LintShavers"/>
    <x v="1"/>
    <x v="8"/>
    <x v="20"/>
    <x v="19"/>
    <x v="41"/>
    <n v="799"/>
    <n v="1230"/>
    <x v="1"/>
    <n v="0.35"/>
    <n v="0"/>
    <n v="0"/>
    <s v="0-10%"/>
    <x v="1"/>
    <n v="2138"/>
    <n v="0"/>
    <n v="6.2379999999999995"/>
    <n v="262974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879"/>
    <x v="867"/>
    <s v="Computers&amp;Accessories|Accessories&amp;Peripherals|USBHubs"/>
    <x v="2"/>
    <x v="7"/>
    <x v="50"/>
    <x v="4"/>
    <x v="1"/>
    <n v="499"/>
    <n v="799"/>
    <x v="0"/>
    <n v="0.38"/>
    <n v="0"/>
    <n v="0"/>
    <s v="0-10%"/>
    <x v="2"/>
    <n v="2125"/>
    <n v="0"/>
    <n v="6.4249999999999998"/>
    <n v="16978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880"/>
    <x v="868"/>
    <s v="Computers&amp;Accessories|Accessories&amp;Peripherals|Cables&amp;Accessories|Cables|USBCables"/>
    <x v="2"/>
    <x v="7"/>
    <x v="8"/>
    <x v="0"/>
    <x v="4"/>
    <n v="299"/>
    <n v="799"/>
    <x v="0"/>
    <n v="0.63"/>
    <n v="1"/>
    <n v="0"/>
    <s v="0-10%"/>
    <x v="5"/>
    <n v="2117"/>
    <n v="0"/>
    <n v="6.3170000000000002"/>
    <n v="1691483"/>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881"/>
    <x v="869"/>
    <s v="Home&amp;Kitchen|Kitchen&amp;HomeAppliances|SmallKitchenAppliances"/>
    <x v="1"/>
    <x v="8"/>
    <x v="10"/>
    <x v="4"/>
    <x v="1"/>
    <n v="2599"/>
    <n v="4290"/>
    <x v="1"/>
    <n v="0.39"/>
    <n v="0"/>
    <n v="0"/>
    <s v="0-10%"/>
    <x v="0"/>
    <n v="2116"/>
    <n v="0"/>
    <n v="6.516"/>
    <n v="907764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882"/>
    <x v="870"/>
    <s v="Home&amp;Kitchen|Kitchen&amp;HomeAppliances|Vacuum,Cleaning&amp;Ironing|Irons,Steamers&amp;Accessories|Irons|SteamIrons"/>
    <x v="1"/>
    <x v="8"/>
    <x v="20"/>
    <x v="19"/>
    <x v="7"/>
    <n v="4280"/>
    <n v="5995"/>
    <x v="1"/>
    <n v="0.28999999999999998"/>
    <n v="0"/>
    <n v="0"/>
    <s v="0-10%"/>
    <x v="4"/>
    <n v="2112"/>
    <n v="0"/>
    <n v="5.9119999999999999"/>
    <n v="1266144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883"/>
    <x v="871"/>
    <s v="Electronics|GeneralPurposeBatteries&amp;BatteryChargers|DisposableBatteries"/>
    <x v="0"/>
    <x v="15"/>
    <x v="24"/>
    <x v="4"/>
    <x v="1"/>
    <n v="380"/>
    <n v="400"/>
    <x v="0"/>
    <n v="0.05"/>
    <n v="0"/>
    <n v="0"/>
    <s v="0-10%"/>
    <x v="0"/>
    <n v="2111"/>
    <n v="0"/>
    <n v="6.511000000000001"/>
    <n v="84440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884"/>
    <x v="872"/>
    <s v="Computers&amp;Accessories|Accessories&amp;Peripherals|LaptopAccessories|Lapdesks"/>
    <x v="2"/>
    <x v="7"/>
    <x v="26"/>
    <x v="37"/>
    <x v="1"/>
    <n v="449"/>
    <n v="999"/>
    <x v="0"/>
    <n v="0.55000000000000004"/>
    <n v="1"/>
    <n v="0"/>
    <s v="0-10%"/>
    <x v="7"/>
    <n v="2102"/>
    <n v="0"/>
    <n v="6.1020000000000003"/>
    <n v="20998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885"/>
    <x v="873"/>
    <s v="Computers&amp;Accessories|Accessories&amp;Peripherals|PCGamingPeripherals|Headsets"/>
    <x v="2"/>
    <x v="7"/>
    <x v="23"/>
    <x v="60"/>
    <x v="1"/>
    <n v="1199"/>
    <n v="5499"/>
    <x v="1"/>
    <n v="0.78"/>
    <n v="1"/>
    <n v="0"/>
    <s v="0-10%"/>
    <x v="4"/>
    <n v="2043"/>
    <n v="0"/>
    <n v="5.843"/>
    <n v="1123445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86"/>
    <x v="874"/>
    <s v="Home&amp;Kitchen|Kitchen&amp;HomeAppliances|SmallKitchenAppliances|DigitalKitchenScales"/>
    <x v="1"/>
    <x v="8"/>
    <x v="10"/>
    <x v="22"/>
    <x v="1"/>
    <n v="199"/>
    <n v="1999"/>
    <x v="2"/>
    <n v="0.9"/>
    <n v="1"/>
    <n v="0"/>
    <s v="0-10%"/>
    <x v="8"/>
    <n v="2031"/>
    <n v="0"/>
    <n v="5.7309999999999999"/>
    <n v="405996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887"/>
    <x v="875"/>
    <s v="Home&amp;Kitchen|Heating,Cooling&amp;AirQuality|AirPurifiers|HEPAAirPurifiers"/>
    <x v="1"/>
    <x v="14"/>
    <x v="59"/>
    <x v="107"/>
    <x v="1"/>
    <n v="14499"/>
    <n v="23559"/>
    <x v="1"/>
    <n v="0.38"/>
    <n v="0"/>
    <n v="0"/>
    <s v="0-10%"/>
    <x v="2"/>
    <n v="2026"/>
    <n v="0"/>
    <n v="6.3259999999999996"/>
    <n v="47730534"/>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888"/>
    <x v="876"/>
    <s v="Computers&amp;Accessories|Monitors"/>
    <x v="2"/>
    <x v="26"/>
    <x v="28"/>
    <x v="4"/>
    <x v="1"/>
    <n v="6299"/>
    <n v="13750"/>
    <x v="1"/>
    <n v="0.54"/>
    <n v="1"/>
    <n v="0"/>
    <s v="0-10%"/>
    <x v="5"/>
    <n v="2014"/>
    <n v="0"/>
    <n v="6.2140000000000004"/>
    <n v="2769250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889"/>
    <x v="877"/>
    <s v="Home&amp;Kitchen|HomeStorage&amp;Organization|LaundryOrganization|LaundryBaskets"/>
    <x v="1"/>
    <x v="21"/>
    <x v="48"/>
    <x v="77"/>
    <x v="1"/>
    <n v="199"/>
    <n v="499"/>
    <x v="2"/>
    <n v="0.6"/>
    <n v="1"/>
    <n v="0"/>
    <s v="0-10%"/>
    <x v="1"/>
    <n v="1996"/>
    <n v="0"/>
    <n v="6.0960000000000001"/>
    <n v="99600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890"/>
    <x v="878"/>
    <s v="Home&amp;Kitchen|Kitchen&amp;HomeAppliances|SmallKitchenAppliances|HandBlenders"/>
    <x v="1"/>
    <x v="8"/>
    <x v="10"/>
    <x v="48"/>
    <x v="1"/>
    <n v="375"/>
    <n v="999"/>
    <x v="0"/>
    <n v="0.62"/>
    <n v="1"/>
    <n v="0"/>
    <s v="0-10%"/>
    <x v="11"/>
    <n v="1988"/>
    <n v="0"/>
    <n v="5.5880000000000001"/>
    <n v="1986012"/>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891"/>
    <x v="879"/>
    <s v="Electronics|Headphones,Earbuds&amp;Accessories|Headphones|In-Ear"/>
    <x v="0"/>
    <x v="1"/>
    <x v="1"/>
    <x v="1"/>
    <x v="1"/>
    <n v="1999"/>
    <n v="9999"/>
    <x v="1"/>
    <n v="0.8"/>
    <n v="1"/>
    <n v="0"/>
    <s v="0-10%"/>
    <x v="8"/>
    <n v="1986"/>
    <n v="0"/>
    <n v="5.6859999999999999"/>
    <n v="1985801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892"/>
    <x v="880"/>
    <s v="Computers&amp;Accessories|NetworkingDevices|NetworkAdapters|WirelessUSBAdapters"/>
    <x v="2"/>
    <x v="6"/>
    <x v="6"/>
    <x v="6"/>
    <x v="1"/>
    <n v="290"/>
    <n v="349"/>
    <x v="0"/>
    <n v="0.17"/>
    <n v="0"/>
    <n v="0"/>
    <s v="0-10%"/>
    <x v="8"/>
    <n v="1977"/>
    <n v="0"/>
    <n v="5.6770000000000005"/>
    <n v="689973"/>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893"/>
    <x v="881"/>
    <s v="Home&amp;Kitchen|Kitchen&amp;HomeAppliances|SmallKitchenAppliances|DeepFatFryers|AirFryers"/>
    <x v="1"/>
    <x v="8"/>
    <x v="10"/>
    <x v="110"/>
    <x v="44"/>
    <n v="7199"/>
    <n v="9995"/>
    <x v="1"/>
    <n v="0.28000000000000003"/>
    <n v="0"/>
    <n v="0"/>
    <s v="0-10%"/>
    <x v="0"/>
    <n v="1964"/>
    <n v="0"/>
    <n v="6.3640000000000008"/>
    <n v="1963018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894"/>
    <x v="882"/>
    <s v="Home&amp;Kitchen|Kitchen&amp;HomeAppliances|Vacuum,Cleaning&amp;Ironing|Irons,Steamers&amp;Accessories|Irons|SteamIrons"/>
    <x v="1"/>
    <x v="8"/>
    <x v="20"/>
    <x v="19"/>
    <x v="7"/>
    <n v="3349"/>
    <n v="3995"/>
    <x v="1"/>
    <n v="0.16"/>
    <n v="0"/>
    <n v="0"/>
    <s v="0-10%"/>
    <x v="2"/>
    <n v="1954"/>
    <n v="0"/>
    <n v="6.2539999999999996"/>
    <n v="780623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895"/>
    <x v="883"/>
    <s v="Computers&amp;Accessories|Accessories&amp;Peripherals|Cables&amp;Accessories|Cables|USBCables"/>
    <x v="2"/>
    <x v="7"/>
    <x v="8"/>
    <x v="0"/>
    <x v="4"/>
    <n v="1599"/>
    <n v="1999"/>
    <x v="1"/>
    <n v="0.2"/>
    <n v="0"/>
    <n v="0"/>
    <s v="0-10%"/>
    <x v="0"/>
    <n v="1951"/>
    <n v="0"/>
    <n v="6.3510000000000009"/>
    <n v="390004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896"/>
    <x v="884"/>
    <s v="Electronics|HomeTheater,TV&amp;Video|Accessories|RemoteControls"/>
    <x v="0"/>
    <x v="0"/>
    <x v="0"/>
    <x v="108"/>
    <x v="1"/>
    <n v="399"/>
    <n v="399"/>
    <x v="0"/>
    <n v="0"/>
    <n v="0"/>
    <n v="0"/>
    <s v="0-10%"/>
    <x v="6"/>
    <n v="1951"/>
    <n v="0"/>
    <n v="5.851"/>
    <n v="77844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897"/>
    <x v="885"/>
    <s v="Computers&amp;Accessories|Accessories&amp;Peripherals|Cables&amp;Accessories|Cables|USBCables"/>
    <x v="2"/>
    <x v="7"/>
    <x v="8"/>
    <x v="0"/>
    <x v="4"/>
    <n v="1499"/>
    <n v="1999"/>
    <x v="1"/>
    <n v="0.25"/>
    <n v="0"/>
    <n v="0"/>
    <s v="0-10%"/>
    <x v="0"/>
    <n v="1951"/>
    <n v="0"/>
    <n v="6.3510000000000009"/>
    <n v="390004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898"/>
    <x v="886"/>
    <s v="Electronics|Mobiles&amp;Accessories|MobileAccessories|D√©cor"/>
    <x v="0"/>
    <x v="2"/>
    <x v="7"/>
    <x v="94"/>
    <x v="1"/>
    <n v="95"/>
    <n v="499"/>
    <x v="2"/>
    <n v="0.81"/>
    <n v="1"/>
    <n v="0"/>
    <s v="0-10%"/>
    <x v="5"/>
    <n v="1949"/>
    <n v="0"/>
    <n v="6.149"/>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899"/>
    <x v="887"/>
    <s v="Electronics|Mobiles&amp;Accessories|MobileAccessories|D√©cor"/>
    <x v="0"/>
    <x v="2"/>
    <x v="7"/>
    <x v="94"/>
    <x v="1"/>
    <n v="79"/>
    <n v="499"/>
    <x v="2"/>
    <n v="0.84"/>
    <n v="1"/>
    <n v="0"/>
    <s v="0-10%"/>
    <x v="5"/>
    <n v="1949"/>
    <n v="0"/>
    <n v="6.149"/>
    <n v="97255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900"/>
    <x v="888"/>
    <s v="Computers&amp;Accessories|Accessories&amp;Peripherals|Cables&amp;Accessories|Cables|USBCables"/>
    <x v="2"/>
    <x v="7"/>
    <x v="8"/>
    <x v="0"/>
    <x v="4"/>
    <n v="179"/>
    <n v="499"/>
    <x v="2"/>
    <n v="0.64"/>
    <n v="1"/>
    <n v="0"/>
    <s v="0-10%"/>
    <x v="7"/>
    <n v="1934"/>
    <n v="0"/>
    <n v="5.9340000000000002"/>
    <n v="96506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901"/>
    <x v="889"/>
    <s v="OfficeProducts|OfficePaperProducts|Paper|Stationery|Pens,Pencils&amp;WritingSupplies|Pens&amp;Refills|LiquidInkRollerballPens"/>
    <x v="5"/>
    <x v="22"/>
    <x v="51"/>
    <x v="81"/>
    <x v="37"/>
    <n v="420"/>
    <n v="420"/>
    <x v="0"/>
    <n v="0"/>
    <n v="0"/>
    <n v="0"/>
    <s v="0-10%"/>
    <x v="5"/>
    <n v="1926"/>
    <n v="0"/>
    <n v="6.1260000000000003"/>
    <n v="80892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902"/>
    <x v="890"/>
    <s v="Electronics|Headphones,Earbuds&amp;Accessories|Headphones|In-Ear"/>
    <x v="0"/>
    <x v="1"/>
    <x v="1"/>
    <x v="1"/>
    <x v="1"/>
    <n v="999"/>
    <n v="4199"/>
    <x v="1"/>
    <n v="0.76"/>
    <n v="1"/>
    <n v="0"/>
    <s v="0-10%"/>
    <x v="9"/>
    <n v="1913"/>
    <n v="0"/>
    <n v="5.4130000000000003"/>
    <n v="8032687"/>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903"/>
    <x v="891"/>
    <s v="Computers&amp;Accessories|Accessories&amp;Peripherals|Cables&amp;Accessories|Cables|USBCables"/>
    <x v="2"/>
    <x v="7"/>
    <x v="8"/>
    <x v="0"/>
    <x v="4"/>
    <n v="299"/>
    <n v="799"/>
    <x v="0"/>
    <n v="0.63"/>
    <n v="1"/>
    <n v="0"/>
    <s v="0-10%"/>
    <x v="2"/>
    <n v="1902"/>
    <n v="0"/>
    <n v="6.202"/>
    <n v="1519698"/>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904"/>
    <x v="892"/>
    <s v="Home&amp;Kitchen|Kitchen&amp;HomeAppliances|Vacuum,Cleaning&amp;Ironing|Irons,Steamers&amp;Accessories|Irons|SteamIrons"/>
    <x v="1"/>
    <x v="8"/>
    <x v="20"/>
    <x v="19"/>
    <x v="7"/>
    <n v="3199"/>
    <n v="3500"/>
    <x v="1"/>
    <n v="0.09"/>
    <n v="0"/>
    <n v="0"/>
    <s v="0-10%"/>
    <x v="5"/>
    <n v="1899"/>
    <n v="0"/>
    <n v="6.0990000000000002"/>
    <n v="664650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905"/>
    <x v="893"/>
    <s v="Home&amp;Kitchen|Heating,Cooling&amp;AirQuality|RoomHeaters"/>
    <x v="1"/>
    <x v="14"/>
    <x v="35"/>
    <x v="4"/>
    <x v="1"/>
    <n v="2499"/>
    <n v="5000"/>
    <x v="1"/>
    <n v="0.5"/>
    <n v="1"/>
    <n v="0"/>
    <s v="0-10%"/>
    <x v="4"/>
    <n v="1889"/>
    <n v="0"/>
    <n v="5.6890000000000001"/>
    <n v="944500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06"/>
    <x v="894"/>
    <s v="Home&amp;Kitchen|Kitchen&amp;HomeAppliances|WaterPurifiers&amp;Accessories|WaterFilters&amp;Purifiers"/>
    <x v="1"/>
    <x v="8"/>
    <x v="36"/>
    <x v="47"/>
    <x v="1"/>
    <n v="1799"/>
    <n v="1950"/>
    <x v="1"/>
    <n v="0.08"/>
    <n v="0"/>
    <n v="0"/>
    <s v="0-10%"/>
    <x v="6"/>
    <n v="1888"/>
    <n v="0"/>
    <n v="5.7880000000000003"/>
    <n v="368160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907"/>
    <x v="895"/>
    <s v="Electronics|Cameras&amp;Photography|SecurityCameras|DomeCameras"/>
    <x v="0"/>
    <x v="9"/>
    <x v="12"/>
    <x v="12"/>
    <x v="1"/>
    <n v="1999"/>
    <n v="4700"/>
    <x v="1"/>
    <n v="0.56999999999999995"/>
    <n v="1"/>
    <n v="0"/>
    <s v="0-10%"/>
    <x v="4"/>
    <n v="1880"/>
    <n v="0"/>
    <n v="5.68"/>
    <n v="883600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908"/>
    <x v="896"/>
    <s v="Home&amp;Kitchen|Kitchen&amp;HomeAppliances|Vacuum,Cleaning&amp;Ironing|Irons,Steamers&amp;Accessories|Irons|DryIrons"/>
    <x v="1"/>
    <x v="8"/>
    <x v="20"/>
    <x v="19"/>
    <x v="7"/>
    <n v="457"/>
    <n v="799"/>
    <x v="0"/>
    <n v="0.43"/>
    <n v="0"/>
    <n v="0"/>
    <s v="0-10%"/>
    <x v="2"/>
    <n v="1868"/>
    <n v="0"/>
    <n v="6.1680000000000001"/>
    <n v="1492532"/>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909"/>
    <x v="897"/>
    <s v="Home&amp;Kitchen|Kitchen&amp;HomeAppliances|SmallKitchenAppliances|MixerGrinders"/>
    <x v="1"/>
    <x v="8"/>
    <x v="10"/>
    <x v="23"/>
    <x v="1"/>
    <n v="1799"/>
    <n v="3299"/>
    <x v="1"/>
    <n v="0.45"/>
    <n v="0"/>
    <n v="0"/>
    <s v="0-10%"/>
    <x v="4"/>
    <n v="1846"/>
    <n v="0"/>
    <n v="5.6459999999999999"/>
    <n v="608995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910"/>
    <x v="898"/>
    <s v="Home&amp;Kitchen|Kitchen&amp;HomeAppliances|SmallKitchenAppliances|EggBoilers"/>
    <x v="1"/>
    <x v="8"/>
    <x v="10"/>
    <x v="53"/>
    <x v="1"/>
    <n v="1099"/>
    <n v="1899"/>
    <x v="1"/>
    <n v="0.42"/>
    <n v="0"/>
    <n v="0"/>
    <s v="0-10%"/>
    <x v="2"/>
    <n v="1811"/>
    <n v="0"/>
    <n v="6.1109999999999998"/>
    <n v="3439089"/>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911"/>
    <x v="899"/>
    <s v="Home&amp;Kitchen|Kitchen&amp;HomeAppliances|SmallKitchenAppliances|EggBoilers"/>
    <x v="1"/>
    <x v="8"/>
    <x v="10"/>
    <x v="53"/>
    <x v="1"/>
    <n v="1199"/>
    <n v="3500"/>
    <x v="1"/>
    <n v="0.66"/>
    <n v="1"/>
    <n v="0"/>
    <s v="0-10%"/>
    <x v="2"/>
    <n v="1802"/>
    <n v="0"/>
    <n v="6.1020000000000003"/>
    <n v="630700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912"/>
    <x v="900"/>
    <s v="Electronics|Mobiles&amp;Accessories|MobileAccessories|Cases&amp;Covers|BasicCases"/>
    <x v="0"/>
    <x v="2"/>
    <x v="7"/>
    <x v="98"/>
    <x v="42"/>
    <n v="1599"/>
    <n v="2599"/>
    <x v="1"/>
    <n v="0.38"/>
    <n v="0"/>
    <n v="0"/>
    <s v="0-10%"/>
    <x v="2"/>
    <n v="1801"/>
    <n v="0"/>
    <n v="6.101"/>
    <n v="4680799"/>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913"/>
    <x v="901"/>
    <s v="Electronics|HomeTheater,TV&amp;Video|Accessories|TVMounts,Stands&amp;Turntables|TVWall&amp;CeilingMounts"/>
    <x v="0"/>
    <x v="0"/>
    <x v="0"/>
    <x v="119"/>
    <x v="49"/>
    <n v="96"/>
    <n v="399"/>
    <x v="2"/>
    <n v="0.76"/>
    <n v="1"/>
    <n v="0"/>
    <s v="0-10%"/>
    <x v="11"/>
    <n v="1796"/>
    <n v="0"/>
    <n v="5.3959999999999999"/>
    <n v="716604"/>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914"/>
    <x v="902"/>
    <s v="Electronics|Mobiles&amp;Accessories|MobileAccessories|Stands"/>
    <x v="0"/>
    <x v="2"/>
    <x v="7"/>
    <x v="24"/>
    <x v="1"/>
    <n v="199"/>
    <n v="499"/>
    <x v="2"/>
    <n v="0.6"/>
    <n v="1"/>
    <n v="0"/>
    <s v="0-10%"/>
    <x v="1"/>
    <n v="1786"/>
    <n v="0"/>
    <n v="5.8859999999999992"/>
    <n v="891214"/>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915"/>
    <x v="903"/>
    <s v="Computers&amp;Accessories|Accessories&amp;Peripherals|Cables&amp;Accessories|Cables|USBCables"/>
    <x v="2"/>
    <x v="7"/>
    <x v="8"/>
    <x v="0"/>
    <x v="4"/>
    <n v="399"/>
    <n v="999"/>
    <x v="0"/>
    <n v="0.6"/>
    <n v="1"/>
    <n v="0"/>
    <s v="0-10%"/>
    <x v="1"/>
    <n v="1780"/>
    <n v="0"/>
    <n v="5.88"/>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916"/>
    <x v="904"/>
    <s v="Computers&amp;Accessories|Accessories&amp;Peripherals|Cables&amp;Accessories|Cables|USBCables"/>
    <x v="2"/>
    <x v="7"/>
    <x v="8"/>
    <x v="0"/>
    <x v="4"/>
    <n v="399"/>
    <n v="999"/>
    <x v="0"/>
    <n v="0.6"/>
    <n v="1"/>
    <n v="0"/>
    <s v="0-10%"/>
    <x v="1"/>
    <n v="1780"/>
    <n v="0"/>
    <n v="5.88"/>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917"/>
    <x v="905"/>
    <s v="Electronics|HomeAudio|Speakers|BluetoothSpeakers"/>
    <x v="0"/>
    <x v="13"/>
    <x v="17"/>
    <x v="14"/>
    <x v="1"/>
    <n v="1049"/>
    <n v="2299"/>
    <x v="1"/>
    <n v="0.54"/>
    <n v="1"/>
    <n v="0"/>
    <s v="0-10%"/>
    <x v="6"/>
    <n v="1779"/>
    <n v="0"/>
    <n v="5.6790000000000003"/>
    <n v="408992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918"/>
    <x v="906"/>
    <s v="Computers&amp;Accessories|Accessories&amp;Peripherals|Keyboards,Mice&amp;InputDevices|GraphicTablets"/>
    <x v="2"/>
    <x v="7"/>
    <x v="18"/>
    <x v="63"/>
    <x v="1"/>
    <n v="378"/>
    <n v="999"/>
    <x v="0"/>
    <n v="0.62"/>
    <n v="1"/>
    <n v="0"/>
    <s v="0-10%"/>
    <x v="1"/>
    <n v="1779"/>
    <n v="0"/>
    <n v="5.8789999999999996"/>
    <n v="177722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919"/>
    <x v="907"/>
    <s v="Electronics|Mobiles&amp;Accessories|MobileAccessories|Chargers|WallChargers"/>
    <x v="0"/>
    <x v="2"/>
    <x v="7"/>
    <x v="7"/>
    <x v="19"/>
    <n v="999"/>
    <n v="1999"/>
    <x v="1"/>
    <n v="0.5"/>
    <n v="1"/>
    <n v="0"/>
    <s v="0-10%"/>
    <x v="2"/>
    <n v="1777"/>
    <n v="0"/>
    <n v="6.077"/>
    <n v="3552223"/>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920"/>
    <x v="908"/>
    <s v="Home&amp;Kitchen|Kitchen&amp;HomeAppliances|SmallKitchenAppliances|Kettles&amp;HotWaterDispensers|ElectricKettles"/>
    <x v="1"/>
    <x v="8"/>
    <x v="10"/>
    <x v="9"/>
    <x v="5"/>
    <n v="1456"/>
    <n v="3190"/>
    <x v="1"/>
    <n v="0.54"/>
    <n v="1"/>
    <n v="0"/>
    <s v="0-10%"/>
    <x v="1"/>
    <n v="1776"/>
    <n v="0"/>
    <n v="5.8759999999999994"/>
    <n v="566544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921"/>
    <x v="909"/>
    <s v="Home&amp;Kitchen|Heating,Cooling&amp;AirQuality|WaterHeaters&amp;Geysers|StorageWaterHeaters"/>
    <x v="1"/>
    <x v="14"/>
    <x v="19"/>
    <x v="59"/>
    <x v="1"/>
    <n v="4999"/>
    <n v="9650"/>
    <x v="1"/>
    <n v="0.48"/>
    <n v="0"/>
    <n v="0"/>
    <s v="0-10%"/>
    <x v="5"/>
    <n v="1772"/>
    <n v="0"/>
    <n v="5.9720000000000004"/>
    <n v="1709980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22"/>
    <x v="910"/>
    <s v="Home&amp;Kitchen|Heating,Cooling&amp;AirQuality|WaterHeaters&amp;Geysers|StorageWaterHeaters"/>
    <x v="1"/>
    <x v="14"/>
    <x v="19"/>
    <x v="59"/>
    <x v="1"/>
    <n v="6990"/>
    <n v="14290"/>
    <x v="1"/>
    <n v="0.51"/>
    <n v="1"/>
    <n v="0"/>
    <s v="0-10%"/>
    <x v="0"/>
    <n v="1771"/>
    <n v="0"/>
    <n v="6.1710000000000003"/>
    <n v="2530759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923"/>
    <x v="911"/>
    <s v="Home&amp;Kitchen|Kitchen&amp;HomeAppliances|SmallKitchenAppliances|Kettles&amp;HotWaterDispensers|Kettle&amp;ToasterSets"/>
    <x v="1"/>
    <x v="8"/>
    <x v="10"/>
    <x v="9"/>
    <x v="11"/>
    <n v="1199"/>
    <n v="1900"/>
    <x v="1"/>
    <n v="0.37"/>
    <n v="0"/>
    <n v="0"/>
    <s v="0-10%"/>
    <x v="7"/>
    <n v="1765"/>
    <n v="0"/>
    <n v="5.7649999999999997"/>
    <n v="335350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24"/>
    <x v="912"/>
    <s v="Home&amp;Kitchen|Kitchen&amp;HomeAppliances|SmallKitchenAppliances|HandBlenders"/>
    <x v="1"/>
    <x v="8"/>
    <x v="10"/>
    <x v="48"/>
    <x v="1"/>
    <n v="699"/>
    <n v="1599"/>
    <x v="1"/>
    <n v="0.56000000000000005"/>
    <n v="1"/>
    <n v="0"/>
    <s v="0-10%"/>
    <x v="15"/>
    <n v="1729"/>
    <n v="0"/>
    <n v="6.4290000000000003"/>
    <n v="2764671"/>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925"/>
    <x v="913"/>
    <s v="Home&amp;Kitchen|Kitchen&amp;HomeAppliances|Vacuum,Cleaning&amp;Ironing|Vacuums&amp;FloorCare|Vacuums|HandheldVacuums"/>
    <x v="1"/>
    <x v="8"/>
    <x v="20"/>
    <x v="31"/>
    <x v="12"/>
    <n v="6999"/>
    <n v="14999"/>
    <x v="1"/>
    <n v="0.53"/>
    <n v="1"/>
    <n v="0"/>
    <s v="0-10%"/>
    <x v="1"/>
    <n v="1728"/>
    <n v="0"/>
    <n v="5.8279999999999994"/>
    <n v="25918272"/>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926"/>
    <x v="914"/>
    <s v="Computers&amp;Accessories|Accessories&amp;Peripherals|Cables&amp;Accessories|Cables|USBCables"/>
    <x v="2"/>
    <x v="7"/>
    <x v="8"/>
    <x v="0"/>
    <x v="4"/>
    <n v="210"/>
    <n v="399"/>
    <x v="0"/>
    <n v="0.47"/>
    <n v="0"/>
    <n v="0"/>
    <s v="0-10%"/>
    <x v="1"/>
    <n v="1717"/>
    <n v="0"/>
    <n v="5.8170000000000002"/>
    <n v="68508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927"/>
    <x v="915"/>
    <s v="Home&amp;Kitchen|Heating,Cooling&amp;AirQuality|RoomHeaters|ElectricHeaters"/>
    <x v="1"/>
    <x v="14"/>
    <x v="35"/>
    <x v="65"/>
    <x v="1"/>
    <n v="2169"/>
    <n v="3279"/>
    <x v="1"/>
    <n v="0.34"/>
    <n v="0"/>
    <n v="0"/>
    <s v="0-10%"/>
    <x v="1"/>
    <n v="1716"/>
    <n v="0"/>
    <n v="5.8159999999999998"/>
    <n v="5626764"/>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28"/>
    <x v="916"/>
    <s v="Electronics|HomeTheater,TV&amp;Video|Televisions|SmartTelevisions"/>
    <x v="0"/>
    <x v="0"/>
    <x v="21"/>
    <x v="21"/>
    <x v="1"/>
    <n v="29999"/>
    <n v="50999"/>
    <x v="1"/>
    <n v="0.41"/>
    <n v="0"/>
    <n v="0"/>
    <s v="0-10%"/>
    <x v="0"/>
    <n v="1712"/>
    <n v="0"/>
    <n v="6.1120000000000001"/>
    <n v="8731028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929"/>
    <x v="917"/>
    <s v="Computers&amp;Accessories|Accessories&amp;Peripherals|LaptopAccessories|Lapdesks"/>
    <x v="2"/>
    <x v="7"/>
    <x v="26"/>
    <x v="37"/>
    <x v="1"/>
    <n v="999"/>
    <n v="2499"/>
    <x v="1"/>
    <n v="0.6"/>
    <n v="1"/>
    <n v="0"/>
    <s v="0-10%"/>
    <x v="2"/>
    <n v="1690"/>
    <n v="0"/>
    <n v="5.99"/>
    <n v="422331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930"/>
    <x v="918"/>
    <s v="Electronics|Mobiles&amp;Accessories|MobileAccessories|Chargers|AutomobileChargers"/>
    <x v="0"/>
    <x v="2"/>
    <x v="7"/>
    <x v="7"/>
    <x v="10"/>
    <n v="873"/>
    <n v="1699"/>
    <x v="1"/>
    <n v="0.49"/>
    <n v="0"/>
    <n v="0"/>
    <s v="0-10%"/>
    <x v="0"/>
    <n v="1680"/>
    <n v="0"/>
    <n v="6.08"/>
    <n v="285432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931"/>
    <x v="919"/>
    <s v="Home&amp;Kitchen|Kitchen&amp;HomeAppliances|SmallKitchenAppliances|MiniFoodProcessors&amp;Choppers"/>
    <x v="1"/>
    <x v="8"/>
    <x v="10"/>
    <x v="87"/>
    <x v="1"/>
    <n v="949"/>
    <n v="1999"/>
    <x v="1"/>
    <n v="0.53"/>
    <n v="1"/>
    <n v="0"/>
    <s v="0-10%"/>
    <x v="7"/>
    <n v="1679"/>
    <n v="0"/>
    <n v="5.6790000000000003"/>
    <n v="335632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932"/>
    <x v="920"/>
    <s v="OfficeProducts|OfficePaperProducts|Paper|Stationery|Notebooks,WritingPads&amp;Diaries|CompositionNotebooks"/>
    <x v="5"/>
    <x v="22"/>
    <x v="51"/>
    <x v="81"/>
    <x v="34"/>
    <n v="165"/>
    <n v="165"/>
    <x v="2"/>
    <n v="0"/>
    <n v="0"/>
    <n v="0"/>
    <s v="0-10%"/>
    <x v="3"/>
    <n v="1674"/>
    <n v="0"/>
    <n v="6.1739999999999995"/>
    <n v="27621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933"/>
    <x v="921"/>
    <s v="Home&amp;Kitchen|Kitchen&amp;HomeAppliances|SmallKitchenAppliances|SandwichMakers"/>
    <x v="1"/>
    <x v="8"/>
    <x v="10"/>
    <x v="26"/>
    <x v="1"/>
    <n v="929"/>
    <n v="1300"/>
    <x v="1"/>
    <n v="0.28999999999999998"/>
    <n v="0"/>
    <n v="0"/>
    <s v="0-10%"/>
    <x v="6"/>
    <n v="1672"/>
    <n v="0"/>
    <n v="5.5720000000000001"/>
    <n v="217360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934"/>
    <x v="922"/>
    <s v="Computers&amp;Accessories|Accessories&amp;Peripherals|LaptopAccessories|Lapdesks"/>
    <x v="2"/>
    <x v="7"/>
    <x v="26"/>
    <x v="37"/>
    <x v="1"/>
    <n v="899"/>
    <n v="1999"/>
    <x v="1"/>
    <n v="0.55000000000000004"/>
    <n v="1"/>
    <n v="0"/>
    <s v="0-10%"/>
    <x v="0"/>
    <n v="1667"/>
    <n v="0"/>
    <n v="6.0670000000000002"/>
    <n v="3332333"/>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935"/>
    <x v="923"/>
    <s v="Computers&amp;Accessories|Accessories&amp;Peripherals|USBHubs"/>
    <x v="2"/>
    <x v="7"/>
    <x v="50"/>
    <x v="4"/>
    <x v="1"/>
    <n v="1187"/>
    <n v="1929"/>
    <x v="1"/>
    <n v="0.38"/>
    <n v="0"/>
    <n v="0"/>
    <s v="0-10%"/>
    <x v="1"/>
    <n v="1662"/>
    <n v="0"/>
    <n v="5.7619999999999996"/>
    <n v="3205998"/>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936"/>
    <x v="924"/>
    <s v="Home&amp;Kitchen|Kitchen&amp;HomeAppliances|SmallKitchenAppliances|Mills&amp;Grinders|WetGrinders"/>
    <x v="1"/>
    <x v="8"/>
    <x v="10"/>
    <x v="70"/>
    <x v="28"/>
    <n v="3710"/>
    <n v="4330"/>
    <x v="1"/>
    <n v="0.14000000000000001"/>
    <n v="0"/>
    <n v="0"/>
    <s v="0-10%"/>
    <x v="8"/>
    <n v="1662"/>
    <n v="0"/>
    <n v="5.3620000000000001"/>
    <n v="719646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937"/>
    <x v="925"/>
    <s v="Home&amp;Kitchen|Kitchen&amp;HomeAppliances|Vacuum,Cleaning&amp;Ironing|Irons,Steamers&amp;Accessories|LintShavers"/>
    <x v="1"/>
    <x v="8"/>
    <x v="20"/>
    <x v="19"/>
    <x v="41"/>
    <n v="245"/>
    <n v="299"/>
    <x v="0"/>
    <n v="0.18"/>
    <n v="0"/>
    <n v="0"/>
    <s v="0-10%"/>
    <x v="1"/>
    <n v="1660"/>
    <n v="0"/>
    <n v="5.76"/>
    <n v="49634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938"/>
    <x v="926"/>
    <s v="Electronics|HomeTheater,TV&amp;Video|Televisions|SmartTelevisions"/>
    <x v="0"/>
    <x v="0"/>
    <x v="21"/>
    <x v="21"/>
    <x v="1"/>
    <n v="21990"/>
    <n v="34990"/>
    <x v="1"/>
    <n v="0.37"/>
    <n v="0"/>
    <n v="0"/>
    <s v="0-10%"/>
    <x v="2"/>
    <n v="1657"/>
    <n v="0"/>
    <n v="5.9569999999999999"/>
    <n v="5797843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939"/>
    <x v="927"/>
    <s v="Home&amp;Kitchen|Kitchen&amp;HomeAppliances|SmallKitchenAppliances|MiniFoodProcessors&amp;Choppers"/>
    <x v="1"/>
    <x v="8"/>
    <x v="10"/>
    <x v="87"/>
    <x v="1"/>
    <n v="999"/>
    <n v="1499"/>
    <x v="1"/>
    <n v="0.33"/>
    <n v="0"/>
    <n v="0"/>
    <s v="0-10%"/>
    <x v="1"/>
    <n v="1646"/>
    <n v="0"/>
    <n v="5.7459999999999996"/>
    <n v="2467354"/>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940"/>
    <x v="928"/>
    <s v="Home&amp;Kitchen|Kitchen&amp;HomeAppliances|SmallKitchenAppliances|DigitalKitchenScales"/>
    <x v="1"/>
    <x v="8"/>
    <x v="10"/>
    <x v="22"/>
    <x v="1"/>
    <n v="295"/>
    <n v="599"/>
    <x v="0"/>
    <n v="0.51"/>
    <n v="1"/>
    <n v="0"/>
    <s v="0-10%"/>
    <x v="7"/>
    <n v="1644"/>
    <n v="0"/>
    <n v="5.6440000000000001"/>
    <n v="98475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941"/>
    <x v="929"/>
    <s v="Electronics|Mobiles&amp;Accessories|Smartphones&amp;BasicMobiles|BasicMobiles"/>
    <x v="0"/>
    <x v="2"/>
    <x v="2"/>
    <x v="8"/>
    <x v="1"/>
    <n v="3799"/>
    <n v="5299"/>
    <x v="1"/>
    <n v="0.28000000000000003"/>
    <n v="0"/>
    <n v="0"/>
    <s v="0-10%"/>
    <x v="9"/>
    <n v="1641"/>
    <n v="0"/>
    <n v="5.141"/>
    <n v="8695659"/>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942"/>
    <x v="930"/>
    <s v="Electronics|HomeTheater,TV&amp;Video|Televisions|SmartTelevisions"/>
    <x v="0"/>
    <x v="0"/>
    <x v="21"/>
    <x v="21"/>
    <x v="1"/>
    <n v="12499"/>
    <n v="22990"/>
    <x v="1"/>
    <n v="0.46"/>
    <n v="0"/>
    <n v="0"/>
    <s v="0-10%"/>
    <x v="2"/>
    <n v="1611"/>
    <n v="0"/>
    <n v="5.9109999999999996"/>
    <n v="3703689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943"/>
    <x v="931"/>
    <s v="Electronics|HomeTheater,TV&amp;Video|Televisions|SmartTelevisions"/>
    <x v="0"/>
    <x v="0"/>
    <x v="21"/>
    <x v="21"/>
    <x v="1"/>
    <n v="35999"/>
    <n v="49990"/>
    <x v="1"/>
    <n v="0.28000000000000003"/>
    <n v="0"/>
    <n v="0"/>
    <s v="0-10%"/>
    <x v="2"/>
    <n v="1611"/>
    <n v="0"/>
    <n v="5.9109999999999996"/>
    <n v="8053389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944"/>
    <x v="932"/>
    <s v="Computers&amp;Accessories|Accessories&amp;Peripherals|Keyboards,Mice&amp;InputDevices|Mice"/>
    <x v="2"/>
    <x v="7"/>
    <x v="18"/>
    <x v="15"/>
    <x v="1"/>
    <n v="299"/>
    <n v="599"/>
    <x v="0"/>
    <n v="0.5"/>
    <n v="1"/>
    <n v="0"/>
    <s v="0-10%"/>
    <x v="1"/>
    <n v="1597"/>
    <n v="0"/>
    <n v="5.6969999999999992"/>
    <n v="956603"/>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945"/>
    <x v="933"/>
    <s v="Electronics|HomeTheater,TV&amp;Video|Accessories|RemoteControls"/>
    <x v="0"/>
    <x v="0"/>
    <x v="0"/>
    <x v="108"/>
    <x v="1"/>
    <n v="299"/>
    <n v="899"/>
    <x v="0"/>
    <n v="0.67"/>
    <n v="1"/>
    <n v="0"/>
    <s v="0-10%"/>
    <x v="7"/>
    <n v="1588"/>
    <n v="0"/>
    <n v="5.5880000000000001"/>
    <n v="142761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946"/>
    <x v="934"/>
    <s v="Home&amp;Kitchen|Kitchen&amp;HomeAppliances|Vacuum,Cleaning&amp;Ironing|Irons,Steamers&amp;Accessories|Irons|DryIrons"/>
    <x v="1"/>
    <x v="8"/>
    <x v="20"/>
    <x v="19"/>
    <x v="7"/>
    <n v="479"/>
    <n v="1000"/>
    <x v="0"/>
    <n v="0.52"/>
    <n v="1"/>
    <n v="0"/>
    <s v="0-10%"/>
    <x v="5"/>
    <n v="1559"/>
    <n v="0"/>
    <n v="5.7590000000000003"/>
    <n v="155900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947"/>
    <x v="935"/>
    <s v="Home&amp;Kitchen|Heating,Cooling&amp;AirQuality|RoomHeaters|HeatConvectors"/>
    <x v="1"/>
    <x v="14"/>
    <x v="35"/>
    <x v="121"/>
    <x v="1"/>
    <n v="2199"/>
    <n v="2990"/>
    <x v="1"/>
    <n v="0.26"/>
    <n v="0"/>
    <n v="0"/>
    <s v="0-10%"/>
    <x v="4"/>
    <n v="1558"/>
    <n v="0"/>
    <n v="5.3579999999999997"/>
    <n v="465842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948"/>
    <x v="936"/>
    <s v="Home&amp;Kitchen|Kitchen&amp;HomeAppliances|SmallKitchenAppliances|MiniFoodProcessors&amp;Choppers"/>
    <x v="1"/>
    <x v="8"/>
    <x v="10"/>
    <x v="87"/>
    <x v="1"/>
    <n v="1599"/>
    <n v="1999"/>
    <x v="1"/>
    <n v="0.2"/>
    <n v="0"/>
    <n v="0"/>
    <s v="0-10%"/>
    <x v="0"/>
    <n v="1558"/>
    <n v="0"/>
    <n v="5.9580000000000002"/>
    <n v="311444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949"/>
    <x v="937"/>
    <s v="Electronics|HomeTheater,TV&amp;Video|Televisions|SmartTelevisions"/>
    <x v="0"/>
    <x v="0"/>
    <x v="21"/>
    <x v="21"/>
    <x v="1"/>
    <n v="32990"/>
    <n v="54990"/>
    <x v="1"/>
    <n v="0.4"/>
    <n v="0"/>
    <n v="0"/>
    <s v="0-10%"/>
    <x v="1"/>
    <n v="1555"/>
    <n v="0"/>
    <n v="5.6549999999999994"/>
    <n v="8550945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950"/>
    <x v="938"/>
    <s v="Computers&amp;Accessories|Accessories&amp;Peripherals|USBGadgets|Lamps"/>
    <x v="2"/>
    <x v="7"/>
    <x v="41"/>
    <x v="62"/>
    <x v="1"/>
    <n v="298"/>
    <n v="999"/>
    <x v="0"/>
    <n v="0.7"/>
    <n v="1"/>
    <n v="0"/>
    <s v="0-10%"/>
    <x v="2"/>
    <n v="1552"/>
    <n v="0"/>
    <n v="5.8520000000000003"/>
    <n v="1550448"/>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51"/>
    <x v="939"/>
    <s v="Computers&amp;Accessories|Accessories&amp;Peripherals|Adapters|USBtoUSBAdapters"/>
    <x v="2"/>
    <x v="7"/>
    <x v="56"/>
    <x v="102"/>
    <x v="1"/>
    <n v="149"/>
    <n v="399"/>
    <x v="2"/>
    <n v="0.63"/>
    <n v="1"/>
    <n v="0"/>
    <s v="0-10%"/>
    <x v="7"/>
    <n v="1540"/>
    <n v="0"/>
    <n v="5.54"/>
    <n v="6144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952"/>
    <x v="940"/>
    <s v="Computers&amp;Accessories|Accessories&amp;Peripherals|Keyboards,Mice&amp;InputDevices|Keyboard&amp;MiceAccessories|MousePads"/>
    <x v="2"/>
    <x v="7"/>
    <x v="18"/>
    <x v="55"/>
    <x v="32"/>
    <n v="230"/>
    <n v="999"/>
    <x v="0"/>
    <n v="0.77"/>
    <n v="1"/>
    <n v="0"/>
    <s v="0-10%"/>
    <x v="5"/>
    <n v="1528"/>
    <n v="0"/>
    <n v="5.7279999999999998"/>
    <n v="1526472"/>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953"/>
    <x v="941"/>
    <s v="Home&amp;Kitchen|Kitchen&amp;HomeAppliances|SmallKitchenAppliances|Kettles&amp;HotWaterDispensers|ElectricKettles"/>
    <x v="1"/>
    <x v="8"/>
    <x v="10"/>
    <x v="9"/>
    <x v="5"/>
    <n v="1180"/>
    <n v="1440"/>
    <x v="1"/>
    <n v="0.18"/>
    <n v="0"/>
    <n v="0"/>
    <s v="0-10%"/>
    <x v="5"/>
    <n v="1527"/>
    <n v="0"/>
    <n v="5.7270000000000003"/>
    <n v="219888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954"/>
    <x v="942"/>
    <s v="Electronics|Mobiles&amp;Accessories|MobileAccessories|StylusPens"/>
    <x v="0"/>
    <x v="2"/>
    <x v="7"/>
    <x v="50"/>
    <x v="1"/>
    <n v="2599"/>
    <n v="6999"/>
    <x v="1"/>
    <n v="0.63"/>
    <n v="1"/>
    <n v="0"/>
    <s v="0-10%"/>
    <x v="3"/>
    <n v="1526"/>
    <n v="0"/>
    <n v="6.0259999999999998"/>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955"/>
    <x v="943"/>
    <s v="Electronics|HomeTheater,TV&amp;Video|Televisions|SmartTelevisions"/>
    <x v="0"/>
    <x v="0"/>
    <x v="21"/>
    <x v="21"/>
    <x v="1"/>
    <n v="26999"/>
    <n v="42999"/>
    <x v="1"/>
    <n v="0.37"/>
    <n v="0"/>
    <n v="0"/>
    <s v="0-10%"/>
    <x v="5"/>
    <n v="1510"/>
    <n v="0"/>
    <n v="5.71"/>
    <n v="6492849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956"/>
    <x v="944"/>
    <s v="Electronics|HomeTheater,TV&amp;Video|Televisions|SmartTelevisions"/>
    <x v="0"/>
    <x v="0"/>
    <x v="21"/>
    <x v="21"/>
    <x v="1"/>
    <n v="10499"/>
    <n v="19499"/>
    <x v="1"/>
    <n v="0.46"/>
    <n v="0"/>
    <n v="0"/>
    <s v="0-10%"/>
    <x v="5"/>
    <n v="1510"/>
    <n v="0"/>
    <n v="5.71"/>
    <n v="2944349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957"/>
    <x v="945"/>
    <s v="Computers&amp;Accessories|Accessories&amp;Peripherals|Cables&amp;Accessories|Cables|USBCables"/>
    <x v="2"/>
    <x v="7"/>
    <x v="8"/>
    <x v="0"/>
    <x v="4"/>
    <n v="249"/>
    <n v="499"/>
    <x v="0"/>
    <n v="0.5"/>
    <n v="1"/>
    <n v="0"/>
    <s v="0-10%"/>
    <x v="1"/>
    <n v="1508"/>
    <n v="0"/>
    <n v="5.6079999999999997"/>
    <n v="752492"/>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958"/>
    <x v="946"/>
    <s v="Home&amp;Kitchen|Kitchen&amp;HomeAppliances|SmallKitchenAppliances|MiniFoodProcessors&amp;Choppers"/>
    <x v="1"/>
    <x v="8"/>
    <x v="10"/>
    <x v="87"/>
    <x v="1"/>
    <n v="1414"/>
    <n v="2799"/>
    <x v="1"/>
    <n v="0.49"/>
    <n v="0"/>
    <n v="0"/>
    <s v="0-10%"/>
    <x v="7"/>
    <n v="1498"/>
    <n v="0"/>
    <n v="5.4980000000000002"/>
    <n v="41929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959"/>
    <x v="947"/>
    <s v="Electronics|Mobiles&amp;Accessories|MobileAccessories|Mounts|Bedstand&amp;DeskMounts"/>
    <x v="0"/>
    <x v="2"/>
    <x v="7"/>
    <x v="82"/>
    <x v="47"/>
    <n v="499"/>
    <n v="1899"/>
    <x v="0"/>
    <n v="0.74"/>
    <n v="1"/>
    <n v="0"/>
    <s v="0-10%"/>
    <x v="1"/>
    <n v="1475"/>
    <n v="0"/>
    <n v="5.5749999999999993"/>
    <n v="280102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960"/>
    <x v="948"/>
    <s v="Home&amp;Kitchen|HomeStorage&amp;Organization|LaundryOrganization|LaundryBaskets"/>
    <x v="1"/>
    <x v="21"/>
    <x v="48"/>
    <x v="77"/>
    <x v="1"/>
    <n v="351"/>
    <n v="1099"/>
    <x v="0"/>
    <n v="0.68"/>
    <n v="1"/>
    <n v="0"/>
    <s v="0-10%"/>
    <x v="8"/>
    <n v="1470"/>
    <n v="0"/>
    <n v="5.17"/>
    <n v="161553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961"/>
    <x v="949"/>
    <s v="Computers&amp;Accessories|Accessories&amp;Peripherals|Keyboards,Mice&amp;InputDevices|GraphicTablets"/>
    <x v="2"/>
    <x v="7"/>
    <x v="18"/>
    <x v="63"/>
    <x v="1"/>
    <n v="499"/>
    <n v="1399"/>
    <x v="0"/>
    <n v="0.64"/>
    <n v="1"/>
    <n v="0"/>
    <s v="0-10%"/>
    <x v="6"/>
    <n v="1462"/>
    <n v="0"/>
    <n v="5.3620000000000001"/>
    <n v="204533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62"/>
    <x v="950"/>
    <s v="Home&amp;Kitchen|Kitchen&amp;HomeAppliances|Coffee,Tea&amp;Espresso|DripCoffeeMachines"/>
    <x v="1"/>
    <x v="8"/>
    <x v="58"/>
    <x v="106"/>
    <x v="1"/>
    <n v="293"/>
    <n v="499"/>
    <x v="0"/>
    <n v="0.41"/>
    <n v="0"/>
    <n v="0"/>
    <s v="0-10%"/>
    <x v="1"/>
    <n v="1456"/>
    <n v="0"/>
    <n v="5.5559999999999992"/>
    <n v="726544"/>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963"/>
    <x v="951"/>
    <s v="Computers&amp;Accessories|Accessories&amp;Peripherals|Cables&amp;Accessories|Cables|USBCables"/>
    <x v="2"/>
    <x v="7"/>
    <x v="8"/>
    <x v="0"/>
    <x v="4"/>
    <n v="299"/>
    <n v="699"/>
    <x v="0"/>
    <n v="0.56999999999999995"/>
    <n v="1"/>
    <n v="0"/>
    <s v="0-10%"/>
    <x v="6"/>
    <n v="1454"/>
    <n v="0"/>
    <n v="5.3540000000000001"/>
    <n v="1016346"/>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964"/>
    <x v="952"/>
    <s v="Electronics|Mobiles&amp;Accessories|MobileAccessories|Cases&amp;Covers|BasicCases"/>
    <x v="0"/>
    <x v="2"/>
    <x v="7"/>
    <x v="98"/>
    <x v="42"/>
    <n v="474"/>
    <n v="1799"/>
    <x v="0"/>
    <n v="0.74"/>
    <n v="1"/>
    <n v="0"/>
    <s v="0-10%"/>
    <x v="2"/>
    <n v="1454"/>
    <n v="0"/>
    <n v="5.7539999999999996"/>
    <n v="26157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965"/>
    <x v="953"/>
    <s v="Home&amp;Kitchen|Kitchen&amp;HomeAppliances|WaterPurifiers&amp;Accessories|WaterPurifierAccessories"/>
    <x v="1"/>
    <x v="8"/>
    <x v="36"/>
    <x v="74"/>
    <x v="1"/>
    <n v="499"/>
    <n v="999"/>
    <x v="0"/>
    <n v="0.5"/>
    <n v="1"/>
    <n v="0"/>
    <s v="0-10%"/>
    <x v="2"/>
    <n v="1436"/>
    <n v="0"/>
    <n v="5.7359999999999998"/>
    <n v="1434564"/>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966"/>
    <x v="954"/>
    <s v="Computers&amp;Accessories|Accessories&amp;Peripherals|Cables&amp;Accessories|Cables|USBCables"/>
    <x v="2"/>
    <x v="7"/>
    <x v="8"/>
    <x v="0"/>
    <x v="4"/>
    <n v="179"/>
    <n v="399"/>
    <x v="2"/>
    <n v="0.55000000000000004"/>
    <n v="1"/>
    <n v="0"/>
    <s v="0-10%"/>
    <x v="7"/>
    <n v="1423"/>
    <n v="0"/>
    <n v="5.42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967"/>
    <x v="955"/>
    <s v="Computers&amp;Accessories|Accessories&amp;Peripherals|Cables&amp;Accessories|Cables|USBCables"/>
    <x v="2"/>
    <x v="7"/>
    <x v="8"/>
    <x v="0"/>
    <x v="4"/>
    <n v="149"/>
    <n v="399"/>
    <x v="2"/>
    <n v="0.63"/>
    <n v="1"/>
    <n v="0"/>
    <s v="0-10%"/>
    <x v="7"/>
    <n v="1423"/>
    <n v="0"/>
    <n v="5.423"/>
    <n v="56777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968"/>
    <x v="956"/>
    <s v="Computers&amp;Accessories|Accessories&amp;Peripherals|Cables&amp;Accessories|Cables|USBCables"/>
    <x v="2"/>
    <x v="7"/>
    <x v="8"/>
    <x v="0"/>
    <x v="4"/>
    <n v="179"/>
    <n v="399"/>
    <x v="2"/>
    <n v="0.55000000000000004"/>
    <n v="1"/>
    <n v="0"/>
    <s v="0-10%"/>
    <x v="7"/>
    <n v="1423"/>
    <n v="0"/>
    <n v="5.423"/>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969"/>
    <x v="957"/>
    <s v="Home&amp;Kitchen|Kitchen&amp;HomeAppliances|SmallKitchenAppliances|MixerGrinders"/>
    <x v="1"/>
    <x v="8"/>
    <x v="10"/>
    <x v="23"/>
    <x v="1"/>
    <n v="5490"/>
    <n v="7200"/>
    <x v="1"/>
    <n v="0.24"/>
    <n v="0"/>
    <n v="0"/>
    <s v="0-10%"/>
    <x v="3"/>
    <n v="1408"/>
    <n v="0"/>
    <n v="5.9079999999999995"/>
    <n v="1013760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970"/>
    <x v="958"/>
    <s v="Home&amp;Kitchen|Kitchen&amp;HomeAppliances|SmallKitchenAppliances|EggBoilers"/>
    <x v="1"/>
    <x v="8"/>
    <x v="10"/>
    <x v="53"/>
    <x v="1"/>
    <n v="1052"/>
    <n v="1790"/>
    <x v="1"/>
    <n v="0.41"/>
    <n v="0"/>
    <n v="0"/>
    <s v="0-10%"/>
    <x v="2"/>
    <n v="1404"/>
    <n v="0"/>
    <n v="5.7039999999999997"/>
    <n v="251316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971"/>
    <x v="959"/>
    <s v="Computers&amp;Accessories|Accessories&amp;Peripherals|Cables&amp;Accessories|CableConnectionProtectors"/>
    <x v="2"/>
    <x v="7"/>
    <x v="8"/>
    <x v="84"/>
    <x v="1"/>
    <n v="99"/>
    <n v="999"/>
    <x v="2"/>
    <n v="0.9"/>
    <n v="1"/>
    <n v="0"/>
    <s v="0-10%"/>
    <x v="7"/>
    <n v="1396"/>
    <n v="0"/>
    <n v="5.3959999999999999"/>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972"/>
    <x v="960"/>
    <s v="Home&amp;Kitchen|Kitchen&amp;HomeAppliances|Vacuum,Cleaning&amp;Ironing|Irons,Steamers&amp;Accessories|Irons|SteamIrons"/>
    <x v="1"/>
    <x v="8"/>
    <x v="20"/>
    <x v="19"/>
    <x v="7"/>
    <n v="3299"/>
    <n v="4995"/>
    <x v="1"/>
    <n v="0.34"/>
    <n v="0"/>
    <n v="0"/>
    <s v="0-10%"/>
    <x v="4"/>
    <n v="1393"/>
    <n v="0"/>
    <n v="5.1929999999999996"/>
    <n v="6958035"/>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973"/>
    <x v="961"/>
    <s v="Electronics|HomeTheater,TV&amp;Video|Accessories|RemoteControls"/>
    <x v="0"/>
    <x v="0"/>
    <x v="0"/>
    <x v="108"/>
    <x v="1"/>
    <n v="195"/>
    <n v="499"/>
    <x v="2"/>
    <n v="0.61"/>
    <n v="1"/>
    <n v="0"/>
    <s v="0-10%"/>
    <x v="8"/>
    <n v="1383"/>
    <n v="0"/>
    <n v="5.0830000000000002"/>
    <n v="690117"/>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974"/>
    <x v="962"/>
    <s v="Home&amp;Kitchen|Kitchen&amp;HomeAppliances|WaterPurifiers&amp;Accessories|WaterPurifierAccessories"/>
    <x v="1"/>
    <x v="8"/>
    <x v="36"/>
    <x v="74"/>
    <x v="1"/>
    <n v="199"/>
    <n v="400"/>
    <x v="2"/>
    <n v="0.5"/>
    <n v="1"/>
    <n v="0"/>
    <s v="0-10%"/>
    <x v="1"/>
    <n v="1379"/>
    <n v="0"/>
    <n v="5.4789999999999992"/>
    <n v="55160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975"/>
    <x v="963"/>
    <s v="Electronics|HomeTheater,TV&amp;Video|Televisions|SmartTelevisions"/>
    <x v="0"/>
    <x v="0"/>
    <x v="21"/>
    <x v="21"/>
    <x v="1"/>
    <n v="30990"/>
    <n v="49990"/>
    <x v="1"/>
    <n v="0.38"/>
    <n v="0"/>
    <n v="0"/>
    <s v="0-10%"/>
    <x v="2"/>
    <n v="1376"/>
    <n v="0"/>
    <n v="5.6760000000000002"/>
    <n v="6878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976"/>
    <x v="964"/>
    <s v="Electronics|HomeTheater,TV&amp;Video|Televisions|SmartTelevisions"/>
    <x v="0"/>
    <x v="0"/>
    <x v="21"/>
    <x v="21"/>
    <x v="1"/>
    <n v="47990"/>
    <n v="79990"/>
    <x v="1"/>
    <n v="0.4"/>
    <n v="0"/>
    <n v="0"/>
    <s v="0-10%"/>
    <x v="2"/>
    <n v="1376"/>
    <n v="0"/>
    <n v="5.6760000000000002"/>
    <n v="11006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977"/>
    <x v="965"/>
    <s v="Electronics|Mobiles&amp;Accessories|Smartphones&amp;BasicMobiles|Smartphones"/>
    <x v="0"/>
    <x v="2"/>
    <x v="2"/>
    <x v="2"/>
    <x v="1"/>
    <n v="7915"/>
    <n v="9999"/>
    <x v="1"/>
    <n v="0.21"/>
    <n v="0"/>
    <n v="0"/>
    <s v="0-10%"/>
    <x v="2"/>
    <n v="1376"/>
    <n v="0"/>
    <n v="5.6760000000000002"/>
    <n v="13758624"/>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978"/>
    <x v="966"/>
    <s v="Computers&amp;Accessories|Printers,Inks&amp;Accessories|Inks,Toners&amp;Cartridges|InkjetInkRefills&amp;Kits"/>
    <x v="2"/>
    <x v="16"/>
    <x v="52"/>
    <x v="122"/>
    <x v="1"/>
    <n v="549"/>
    <n v="1999"/>
    <x v="1"/>
    <n v="0.73"/>
    <n v="1"/>
    <n v="0"/>
    <s v="0-10%"/>
    <x v="2"/>
    <n v="1367"/>
    <n v="0"/>
    <n v="5.6669999999999998"/>
    <n v="2732633"/>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979"/>
    <x v="967"/>
    <s v="Home&amp;Kitchen|Kitchen&amp;HomeAppliances|Vacuum,Cleaning&amp;Ironing|Irons,Steamers&amp;Accessories|LintShavers"/>
    <x v="1"/>
    <x v="8"/>
    <x v="20"/>
    <x v="19"/>
    <x v="41"/>
    <n v="279"/>
    <n v="599"/>
    <x v="0"/>
    <n v="0.53"/>
    <n v="1"/>
    <n v="0"/>
    <s v="0-10%"/>
    <x v="9"/>
    <n v="1367"/>
    <n v="0"/>
    <n v="4.867"/>
    <n v="8188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980"/>
    <x v="968"/>
    <s v="Home&amp;Kitchen|Heating,Cooling&amp;AirQuality|Fans|CeilingFans"/>
    <x v="1"/>
    <x v="14"/>
    <x v="25"/>
    <x v="33"/>
    <x v="1"/>
    <n v="1999"/>
    <n v="4775"/>
    <x v="1"/>
    <n v="0.57999999999999996"/>
    <n v="1"/>
    <n v="0"/>
    <s v="0-10%"/>
    <x v="5"/>
    <n v="1353"/>
    <n v="0"/>
    <n v="5.5529999999999999"/>
    <n v="6460575"/>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981"/>
    <x v="969"/>
    <s v="Electronics|HomeTheater,TV&amp;Video|Accessories|RemoteControls"/>
    <x v="0"/>
    <x v="0"/>
    <x v="0"/>
    <x v="108"/>
    <x v="1"/>
    <n v="199"/>
    <n v="399"/>
    <x v="2"/>
    <n v="0.5"/>
    <n v="1"/>
    <n v="0"/>
    <s v="0-10%"/>
    <x v="5"/>
    <n v="1335"/>
    <n v="0"/>
    <n v="5.5350000000000001"/>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982"/>
    <x v="969"/>
    <s v="Electronics|HomeTheater,TV&amp;Video|Accessories|RemoteControls"/>
    <x v="0"/>
    <x v="0"/>
    <x v="0"/>
    <x v="108"/>
    <x v="1"/>
    <n v="199"/>
    <n v="399"/>
    <x v="2"/>
    <n v="0.5"/>
    <n v="1"/>
    <n v="0"/>
    <s v="0-10%"/>
    <x v="5"/>
    <n v="1335"/>
    <n v="0"/>
    <n v="5.5350000000000001"/>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983"/>
    <x v="970"/>
    <s v="Electronics|Mobiles&amp;Accessories|MobileAccessories|Chargers|WallChargers"/>
    <x v="0"/>
    <x v="2"/>
    <x v="7"/>
    <x v="7"/>
    <x v="19"/>
    <n v="649"/>
    <n v="999"/>
    <x v="1"/>
    <n v="0.35"/>
    <n v="0"/>
    <n v="0"/>
    <s v="0-10%"/>
    <x v="5"/>
    <n v="1315"/>
    <n v="0"/>
    <n v="5.5150000000000006"/>
    <n v="131368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984"/>
    <x v="971"/>
    <s v="Computers&amp;Accessories|Accessories&amp;Peripherals|Cables&amp;Accessories|Cables|USBCables"/>
    <x v="2"/>
    <x v="7"/>
    <x v="8"/>
    <x v="0"/>
    <x v="4"/>
    <n v="139"/>
    <n v="999"/>
    <x v="2"/>
    <n v="0.86"/>
    <n v="1"/>
    <n v="0"/>
    <s v="0-10%"/>
    <x v="7"/>
    <n v="1313"/>
    <n v="0"/>
    <n v="5.3129999999999997"/>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985"/>
    <x v="972"/>
    <s v="Computers&amp;Accessories|Accessories&amp;Peripherals|Cables&amp;Accessories|Cables|USBCables"/>
    <x v="2"/>
    <x v="7"/>
    <x v="8"/>
    <x v="0"/>
    <x v="4"/>
    <n v="149"/>
    <n v="999"/>
    <x v="2"/>
    <n v="0.85"/>
    <n v="1"/>
    <n v="0"/>
    <s v="0-10%"/>
    <x v="7"/>
    <n v="1313"/>
    <n v="0"/>
    <n v="5.3129999999999997"/>
    <n v="131168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986"/>
    <x v="973"/>
    <s v="Home&amp;Kitchen|Kitchen&amp;HomeAppliances|SmallKitchenAppliances|HandBlenders"/>
    <x v="1"/>
    <x v="8"/>
    <x v="10"/>
    <x v="48"/>
    <x v="1"/>
    <n v="549"/>
    <n v="999"/>
    <x v="1"/>
    <n v="0.45"/>
    <n v="0"/>
    <n v="0"/>
    <s v="0-10%"/>
    <x v="7"/>
    <n v="1313"/>
    <n v="0"/>
    <n v="5.3129999999999997"/>
    <n v="131168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987"/>
    <x v="974"/>
    <s v="Home&amp;Kitchen|Kitchen&amp;HomeAppliances|WaterPurifiers&amp;Accessories|WaterPurifierAccessories"/>
    <x v="1"/>
    <x v="8"/>
    <x v="36"/>
    <x v="74"/>
    <x v="1"/>
    <n v="185"/>
    <n v="599"/>
    <x v="2"/>
    <n v="0.69"/>
    <n v="1"/>
    <n v="0"/>
    <s v="0-10%"/>
    <x v="6"/>
    <n v="1306"/>
    <n v="0"/>
    <n v="5.2059999999999995"/>
    <n v="782294"/>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988"/>
    <x v="975"/>
    <s v="Home&amp;Kitchen|Heating,Cooling&amp;AirQuality|WaterHeaters&amp;Geysers|InstantWaterHeaters"/>
    <x v="1"/>
    <x v="14"/>
    <x v="19"/>
    <x v="18"/>
    <x v="1"/>
    <n v="2699"/>
    <n v="4700"/>
    <x v="1"/>
    <n v="0.43"/>
    <n v="0"/>
    <n v="0"/>
    <s v="0-10%"/>
    <x v="5"/>
    <n v="1296"/>
    <n v="0"/>
    <n v="5.4960000000000004"/>
    <n v="609120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989"/>
    <x v="976"/>
    <s v="Home&amp;Kitchen|Kitchen&amp;HomeAppliances|Vacuum,Cleaning&amp;Ironing|Irons,Steamers&amp;Accessories|Irons|SteamIrons"/>
    <x v="1"/>
    <x v="8"/>
    <x v="20"/>
    <x v="19"/>
    <x v="7"/>
    <n v="3190"/>
    <n v="4195"/>
    <x v="1"/>
    <n v="0.24"/>
    <n v="0"/>
    <n v="0"/>
    <s v="0-10%"/>
    <x v="7"/>
    <n v="1282"/>
    <n v="0"/>
    <n v="5.282"/>
    <n v="537799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90"/>
    <x v="977"/>
    <s v="Computers&amp;Accessories|Accessories&amp;Peripherals|PCGamingPeripherals|GamingKeyboards"/>
    <x v="2"/>
    <x v="7"/>
    <x v="23"/>
    <x v="99"/>
    <x v="1"/>
    <n v="2649"/>
    <n v="3499"/>
    <x v="1"/>
    <n v="0.24"/>
    <n v="0"/>
    <n v="0"/>
    <s v="0-10%"/>
    <x v="3"/>
    <n v="1271"/>
    <n v="0"/>
    <n v="5.7709999999999999"/>
    <n v="444722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991"/>
    <x v="978"/>
    <s v="Electronics|HomeTheater,TV&amp;Video|Televisions|SmartTelevisions"/>
    <x v="0"/>
    <x v="0"/>
    <x v="21"/>
    <x v="21"/>
    <x v="1"/>
    <n v="9999"/>
    <n v="27990"/>
    <x v="1"/>
    <n v="0.64"/>
    <n v="1"/>
    <n v="0"/>
    <s v="0-10%"/>
    <x v="5"/>
    <n v="1269"/>
    <n v="0"/>
    <n v="5.4690000000000003"/>
    <n v="3551931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992"/>
    <x v="979"/>
    <s v="OfficeProducts|OfficePaperProducts|Paper|Stationery|Notebooks,WritingPads&amp;Diaries|CompositionNotebooks"/>
    <x v="5"/>
    <x v="22"/>
    <x v="51"/>
    <x v="81"/>
    <x v="34"/>
    <n v="67"/>
    <n v="75"/>
    <x v="2"/>
    <n v="0.11"/>
    <n v="0"/>
    <n v="0"/>
    <s v="0-10%"/>
    <x v="1"/>
    <n v="1269"/>
    <n v="0"/>
    <n v="5.3689999999999998"/>
    <n v="95175"/>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993"/>
    <x v="980"/>
    <s v="Electronics|HomeTheater,TV&amp;Video|Televisions|SmartTelevisions"/>
    <x v="0"/>
    <x v="0"/>
    <x v="21"/>
    <x v="21"/>
    <x v="1"/>
    <n v="20990"/>
    <n v="44990"/>
    <x v="1"/>
    <n v="0.53"/>
    <n v="1"/>
    <n v="0"/>
    <s v="0-10%"/>
    <x v="1"/>
    <n v="1259"/>
    <n v="0"/>
    <n v="5.359"/>
    <n v="5664241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994"/>
    <x v="981"/>
    <s v="Home&amp;Kitchen|Kitchen&amp;HomeAppliances|SmallKitchenAppliances|EggBoilers"/>
    <x v="1"/>
    <x v="8"/>
    <x v="10"/>
    <x v="53"/>
    <x v="1"/>
    <n v="368"/>
    <n v="699"/>
    <x v="0"/>
    <n v="0.47"/>
    <n v="0"/>
    <n v="0"/>
    <s v="0-10%"/>
    <x v="1"/>
    <n v="1240"/>
    <n v="0"/>
    <n v="5.34"/>
    <n v="86676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995"/>
    <x v="982"/>
    <s v="Electronics|HomeTheater,TV&amp;Video|Accessories|Cables|HDMICables"/>
    <x v="0"/>
    <x v="0"/>
    <x v="0"/>
    <x v="0"/>
    <x v="0"/>
    <n v="173"/>
    <n v="999"/>
    <x v="2"/>
    <n v="0.83"/>
    <n v="1"/>
    <n v="0"/>
    <s v="0-10%"/>
    <x v="2"/>
    <n v="1237"/>
    <n v="0"/>
    <n v="5.5369999999999999"/>
    <n v="1235763"/>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996"/>
    <x v="983"/>
    <s v="Electronics|HomeTheater,TV&amp;Video|Accessories|TVMounts,Stands&amp;Turntables|TVWall&amp;CeilingMounts"/>
    <x v="0"/>
    <x v="0"/>
    <x v="0"/>
    <x v="119"/>
    <x v="49"/>
    <n v="399"/>
    <n v="999"/>
    <x v="0"/>
    <n v="0.6"/>
    <n v="1"/>
    <n v="0"/>
    <s v="0-10%"/>
    <x v="7"/>
    <n v="1236"/>
    <n v="0"/>
    <n v="5.2359999999999998"/>
    <n v="123476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997"/>
    <x v="984"/>
    <s v="Computers&amp;Accessories|Accessories&amp;Peripherals|Keyboards,Mice&amp;InputDevices|GraphicTablets"/>
    <x v="2"/>
    <x v="7"/>
    <x v="18"/>
    <x v="63"/>
    <x v="1"/>
    <n v="249"/>
    <n v="600"/>
    <x v="0"/>
    <n v="0.59"/>
    <n v="1"/>
    <n v="0"/>
    <s v="0-10%"/>
    <x v="7"/>
    <n v="1208"/>
    <n v="0"/>
    <n v="5.2080000000000002"/>
    <n v="72480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998"/>
    <x v="985"/>
    <s v="Home&amp;Kitchen|Kitchen&amp;HomeAppliances|SmallKitchenAppliances|WaffleMakers&amp;Irons"/>
    <x v="1"/>
    <x v="8"/>
    <x v="10"/>
    <x v="123"/>
    <x v="1"/>
    <n v="1199"/>
    <n v="2400"/>
    <x v="1"/>
    <n v="0.5"/>
    <n v="1"/>
    <n v="0"/>
    <s v="0-10%"/>
    <x v="6"/>
    <n v="1202"/>
    <n v="0"/>
    <n v="5.1020000000000003"/>
    <n v="288480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999"/>
    <x v="986"/>
    <s v="Electronics|HomeTheater,TV&amp;Video|Accessories|RemoteControls"/>
    <x v="0"/>
    <x v="0"/>
    <x v="0"/>
    <x v="108"/>
    <x v="1"/>
    <n v="299"/>
    <n v="1199"/>
    <x v="0"/>
    <n v="0.75"/>
    <n v="1"/>
    <n v="0"/>
    <s v="0-10%"/>
    <x v="6"/>
    <n v="1193"/>
    <n v="0"/>
    <n v="5.093"/>
    <n v="143040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000"/>
    <x v="987"/>
    <s v="Electronics|Mobiles&amp;Accessories|MobileAccessories|Mounts|HandlebarMounts"/>
    <x v="0"/>
    <x v="2"/>
    <x v="7"/>
    <x v="82"/>
    <x v="52"/>
    <n v="689"/>
    <n v="1999"/>
    <x v="1"/>
    <n v="0.66"/>
    <n v="1"/>
    <n v="0"/>
    <s v="0-10%"/>
    <x v="2"/>
    <n v="1193"/>
    <n v="0"/>
    <n v="5.4930000000000003"/>
    <n v="238480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1001"/>
    <x v="988"/>
    <s v="Home&amp;Kitchen|Kitchen&amp;HomeAppliances|Vacuum,Cleaning&amp;Ironing|Vacuums&amp;FloorCare|Vacuums|CanisterVacuums"/>
    <x v="1"/>
    <x v="8"/>
    <x v="20"/>
    <x v="31"/>
    <x v="12"/>
    <n v="5999"/>
    <n v="9999"/>
    <x v="1"/>
    <n v="0.4"/>
    <n v="0"/>
    <n v="0"/>
    <s v="0-10%"/>
    <x v="5"/>
    <n v="1191"/>
    <n v="0"/>
    <n v="5.391"/>
    <n v="11908809"/>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1002"/>
    <x v="989"/>
    <s v="Home&amp;Kitchen|Heating,Cooling&amp;AirQuality|WaterHeaters&amp;Geysers|InstantWaterHeaters"/>
    <x v="1"/>
    <x v="14"/>
    <x v="19"/>
    <x v="18"/>
    <x v="1"/>
    <n v="1190"/>
    <n v="2550"/>
    <x v="1"/>
    <n v="0.53"/>
    <n v="1"/>
    <n v="0"/>
    <s v="0-10%"/>
    <x v="4"/>
    <n v="1181"/>
    <n v="0"/>
    <n v="4.9809999999999999"/>
    <n v="301155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003"/>
    <x v="990"/>
    <s v="Computers&amp;Accessories|Accessories&amp;Peripherals|Keyboards,Mice&amp;InputDevices|GraphicTablets"/>
    <x v="2"/>
    <x v="7"/>
    <x v="18"/>
    <x v="63"/>
    <x v="1"/>
    <n v="235"/>
    <n v="1599"/>
    <x v="0"/>
    <n v="0.85"/>
    <n v="1"/>
    <n v="0"/>
    <s v="0-10%"/>
    <x v="4"/>
    <n v="1173"/>
    <n v="0"/>
    <n v="4.9729999999999999"/>
    <n v="1875627"/>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1004"/>
    <x v="991"/>
    <s v="Electronics|Headphones,Earbuds&amp;Accessories|Headphones|In-Ear"/>
    <x v="0"/>
    <x v="1"/>
    <x v="1"/>
    <x v="1"/>
    <x v="1"/>
    <n v="499"/>
    <n v="1299"/>
    <x v="0"/>
    <n v="0.62"/>
    <n v="1"/>
    <n v="0"/>
    <s v="0-10%"/>
    <x v="6"/>
    <n v="1173"/>
    <n v="0"/>
    <n v="5.0730000000000004"/>
    <n v="152372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1005"/>
    <x v="992"/>
    <s v="Home&amp;Kitchen|Heating,Cooling&amp;AirQuality|RoomHeaters|ElectricHeaters"/>
    <x v="1"/>
    <x v="14"/>
    <x v="35"/>
    <x v="65"/>
    <x v="1"/>
    <n v="999"/>
    <n v="2000"/>
    <x v="1"/>
    <n v="0.5"/>
    <n v="1"/>
    <n v="0"/>
    <s v="0-10%"/>
    <x v="4"/>
    <n v="1163"/>
    <n v="0"/>
    <n v="4.9630000000000001"/>
    <n v="232600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1006"/>
    <x v="993"/>
    <s v="Electronics|HomeTheater,TV&amp;Video|Accessories|TVMounts,Stands&amp;Turntables|TVWall&amp;CeilingMounts"/>
    <x v="0"/>
    <x v="0"/>
    <x v="0"/>
    <x v="119"/>
    <x v="49"/>
    <n v="399"/>
    <n v="799"/>
    <x v="0"/>
    <n v="0.5"/>
    <n v="1"/>
    <n v="0"/>
    <s v="0-10%"/>
    <x v="1"/>
    <n v="1161"/>
    <n v="0"/>
    <n v="5.2609999999999992"/>
    <n v="927639"/>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1007"/>
    <x v="994"/>
    <s v="Home&amp;Kitchen|Heating,Cooling&amp;AirQuality|RoomHeaters|ElectricHeaters"/>
    <x v="1"/>
    <x v="14"/>
    <x v="35"/>
    <x v="65"/>
    <x v="1"/>
    <n v="3487.77"/>
    <n v="4990"/>
    <x v="1"/>
    <n v="0.3"/>
    <n v="0"/>
    <n v="0"/>
    <s v="0-10%"/>
    <x v="1"/>
    <n v="1127"/>
    <n v="0"/>
    <n v="5.2269999999999994"/>
    <n v="562373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008"/>
    <x v="995"/>
    <s v="Computers&amp;Accessories|Accessories&amp;Peripherals|Cables&amp;Accessories|Cables|USBCables"/>
    <x v="2"/>
    <x v="7"/>
    <x v="8"/>
    <x v="0"/>
    <x v="4"/>
    <n v="347"/>
    <n v="999"/>
    <x v="0"/>
    <n v="0.65"/>
    <n v="1"/>
    <n v="0"/>
    <s v="0-10%"/>
    <x v="9"/>
    <n v="1121"/>
    <n v="0"/>
    <n v="4.6210000000000004"/>
    <n v="1119879"/>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009"/>
    <x v="996"/>
    <s v="Car&amp;Motorbike|CarAccessories|InteriorAccessories|AirPurifiers&amp;Ionizers"/>
    <x v="8"/>
    <x v="27"/>
    <x v="66"/>
    <x v="124"/>
    <x v="1"/>
    <n v="2339"/>
    <n v="4000"/>
    <x v="1"/>
    <n v="0.42"/>
    <n v="0"/>
    <n v="0"/>
    <s v="0-10%"/>
    <x v="4"/>
    <n v="1118"/>
    <n v="0"/>
    <n v="4.9180000000000001"/>
    <n v="447200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10"/>
    <x v="997"/>
    <s v="Home&amp;Kitchen|HomeStorage&amp;Organization|LaundryOrganization|LaundryBaskets"/>
    <x v="1"/>
    <x v="21"/>
    <x v="48"/>
    <x v="77"/>
    <x v="1"/>
    <n v="219"/>
    <n v="249"/>
    <x v="0"/>
    <n v="0.12"/>
    <n v="0"/>
    <n v="0"/>
    <s v="0-10%"/>
    <x v="7"/>
    <n v="1108"/>
    <n v="0"/>
    <n v="5.1080000000000005"/>
    <n v="27589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011"/>
    <x v="998"/>
    <s v="Home&amp;Kitchen|Kitchen&amp;HomeAppliances|Vacuum,Cleaning&amp;Ironing|Irons,Steamers&amp;Accessories|Irons|DryIrons"/>
    <x v="1"/>
    <x v="8"/>
    <x v="20"/>
    <x v="19"/>
    <x v="7"/>
    <n v="699"/>
    <n v="850"/>
    <x v="1"/>
    <n v="0.18"/>
    <n v="0"/>
    <n v="0"/>
    <s v="0-10%"/>
    <x v="1"/>
    <n v="1106"/>
    <n v="0"/>
    <n v="5.2059999999999995"/>
    <n v="94010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012"/>
    <x v="999"/>
    <s v="Computers&amp;Accessories|Accessories&amp;Peripherals|Cables&amp;Accessories|Cables|USBCables"/>
    <x v="2"/>
    <x v="7"/>
    <x v="8"/>
    <x v="0"/>
    <x v="4"/>
    <n v="345"/>
    <n v="999"/>
    <x v="0"/>
    <n v="0.65"/>
    <n v="1"/>
    <n v="0"/>
    <s v="0-10%"/>
    <x v="8"/>
    <n v="1097"/>
    <n v="0"/>
    <n v="4.7970000000000006"/>
    <n v="1095903"/>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1013"/>
    <x v="1000"/>
    <s v="Computers&amp;Accessories|Accessories&amp;Peripherals|LaptopAccessories|Bags&amp;Sleeves|LaptopSleeves&amp;Slipcases"/>
    <x v="2"/>
    <x v="7"/>
    <x v="26"/>
    <x v="41"/>
    <x v="18"/>
    <n v="269"/>
    <n v="1099"/>
    <x v="0"/>
    <n v="0.76"/>
    <n v="1"/>
    <n v="0"/>
    <s v="0-10%"/>
    <x v="1"/>
    <n v="1092"/>
    <n v="0"/>
    <n v="5.1920000000000002"/>
    <n v="1200108"/>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1014"/>
    <x v="1001"/>
    <s v="Home&amp;Kitchen|Kitchen&amp;HomeAppliances|WaterPurifiers&amp;Accessories|WaterPurifierAccessories"/>
    <x v="1"/>
    <x v="8"/>
    <x v="36"/>
    <x v="74"/>
    <x v="1"/>
    <n v="379"/>
    <n v="919"/>
    <x v="0"/>
    <n v="0.59"/>
    <n v="1"/>
    <n v="0"/>
    <s v="0-10%"/>
    <x v="7"/>
    <n v="1090"/>
    <n v="0"/>
    <n v="5.09"/>
    <n v="100171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015"/>
    <x v="1002"/>
    <s v="Computers&amp;Accessories|Accessories&amp;Peripherals|LaptopAccessories|Lapdesks"/>
    <x v="2"/>
    <x v="7"/>
    <x v="26"/>
    <x v="37"/>
    <x v="1"/>
    <n v="599"/>
    <n v="3999"/>
    <x v="1"/>
    <n v="0.85"/>
    <n v="1"/>
    <n v="0"/>
    <s v="0-10%"/>
    <x v="6"/>
    <n v="1087"/>
    <n v="0"/>
    <n v="4.9870000000000001"/>
    <n v="434691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1016"/>
    <x v="1003"/>
    <s v="Home&amp;Kitchen|Kitchen&amp;HomeAppliances|SmallKitchenAppliances|MixerGrinders"/>
    <x v="1"/>
    <x v="8"/>
    <x v="10"/>
    <x v="23"/>
    <x v="1"/>
    <n v="2199"/>
    <n v="3895"/>
    <x v="1"/>
    <n v="0.44"/>
    <n v="0"/>
    <n v="0"/>
    <s v="0-10%"/>
    <x v="6"/>
    <n v="1085"/>
    <n v="0"/>
    <n v="4.9849999999999994"/>
    <n v="4226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017"/>
    <x v="1004"/>
    <s v="Electronics|HomeTheater,TV&amp;Video|Accessories|RemoteControls"/>
    <x v="0"/>
    <x v="0"/>
    <x v="0"/>
    <x v="108"/>
    <x v="1"/>
    <n v="249"/>
    <n v="799"/>
    <x v="0"/>
    <n v="0.69"/>
    <n v="1"/>
    <n v="0"/>
    <s v="0-10%"/>
    <x v="4"/>
    <n v="1079"/>
    <n v="0"/>
    <n v="4.8789999999999996"/>
    <n v="86212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1018"/>
    <x v="1005"/>
    <s v="Computers&amp;Accessories|Accessories&amp;Peripherals|Cables&amp;Accessories|Cables|USBCables"/>
    <x v="2"/>
    <x v="7"/>
    <x v="8"/>
    <x v="0"/>
    <x v="4"/>
    <n v="199"/>
    <n v="999"/>
    <x v="2"/>
    <n v="0.8"/>
    <n v="1"/>
    <n v="0"/>
    <s v="0-10%"/>
    <x v="6"/>
    <n v="1075"/>
    <n v="0"/>
    <n v="4.9749999999999996"/>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1019"/>
    <x v="1006"/>
    <s v="Computers&amp;Accessories|Accessories&amp;Peripherals|Cables&amp;Accessories|Cables|USBCables"/>
    <x v="2"/>
    <x v="7"/>
    <x v="8"/>
    <x v="0"/>
    <x v="4"/>
    <n v="249"/>
    <n v="931"/>
    <x v="0"/>
    <n v="0.73"/>
    <n v="1"/>
    <n v="0"/>
    <s v="0-10%"/>
    <x v="6"/>
    <n v="1075"/>
    <n v="0"/>
    <n v="4.9749999999999996"/>
    <n v="10008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020"/>
    <x v="1007"/>
    <s v="Computers&amp;Accessories|Accessories&amp;Peripherals|Cables&amp;Accessories|Cables|USBCables"/>
    <x v="2"/>
    <x v="7"/>
    <x v="8"/>
    <x v="0"/>
    <x v="4"/>
    <n v="89"/>
    <n v="800"/>
    <x v="2"/>
    <n v="0.89"/>
    <n v="1"/>
    <n v="0"/>
    <s v="0-10%"/>
    <x v="6"/>
    <n v="1075"/>
    <n v="0"/>
    <n v="4.9749999999999996"/>
    <n v="86000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1021"/>
    <x v="1008"/>
    <s v="Computers&amp;Accessories|Accessories&amp;Peripherals|Cables&amp;Accessories|Cables|USBCables"/>
    <x v="2"/>
    <x v="7"/>
    <x v="8"/>
    <x v="0"/>
    <x v="4"/>
    <n v="99"/>
    <n v="800"/>
    <x v="2"/>
    <n v="0.88"/>
    <n v="1"/>
    <n v="0"/>
    <s v="0-10%"/>
    <x v="6"/>
    <n v="1075"/>
    <n v="0"/>
    <n v="4.9749999999999996"/>
    <n v="8600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1022"/>
    <x v="1009"/>
    <s v="Home&amp;Kitchen|Kitchen&amp;HomeAppliances|SmallKitchenAppliances|Kettles&amp;HotWaterDispensers|Kettle&amp;ToasterSets"/>
    <x v="1"/>
    <x v="8"/>
    <x v="10"/>
    <x v="9"/>
    <x v="11"/>
    <n v="549"/>
    <n v="1000"/>
    <x v="1"/>
    <n v="0.45"/>
    <n v="0"/>
    <n v="0"/>
    <s v="0-10%"/>
    <x v="11"/>
    <n v="1074"/>
    <n v="0"/>
    <n v="4.6740000000000004"/>
    <n v="107400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1023"/>
    <x v="1010"/>
    <s v="Home&amp;Kitchen|Kitchen&amp;HomeAppliances|SewingMachines&amp;Accessories|Sewing&amp;EmbroideryMachines"/>
    <x v="1"/>
    <x v="8"/>
    <x v="42"/>
    <x v="66"/>
    <x v="1"/>
    <n v="1484"/>
    <n v="2499"/>
    <x v="1"/>
    <n v="0.41"/>
    <n v="0"/>
    <n v="0"/>
    <s v="0-10%"/>
    <x v="8"/>
    <n v="1067"/>
    <n v="0"/>
    <n v="4.7670000000000003"/>
    <n v="266643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24"/>
    <x v="1011"/>
    <s v="Home&amp;Kitchen|Kitchen&amp;HomeAppliances|SmallKitchenAppliances|Kettles&amp;HotWaterDispensers|Kettle&amp;ToasterSets"/>
    <x v="1"/>
    <x v="8"/>
    <x v="10"/>
    <x v="9"/>
    <x v="11"/>
    <n v="479"/>
    <n v="1999"/>
    <x v="0"/>
    <n v="0.76"/>
    <n v="1"/>
    <n v="0"/>
    <s v="0-10%"/>
    <x v="13"/>
    <n v="1066"/>
    <n v="0"/>
    <n v="4.4660000000000002"/>
    <n v="213093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025"/>
    <x v="1012"/>
    <s v="Home&amp;Kitchen|Kitchen&amp;HomeAppliances|Coffee,Tea&amp;Espresso|CoffeePresses"/>
    <x v="1"/>
    <x v="8"/>
    <x v="58"/>
    <x v="125"/>
    <x v="1"/>
    <n v="1099"/>
    <n v="1500"/>
    <x v="1"/>
    <n v="0.27"/>
    <n v="0"/>
    <n v="0"/>
    <s v="0-10%"/>
    <x v="3"/>
    <n v="1065"/>
    <n v="0"/>
    <n v="5.5649999999999995"/>
    <n v="159750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1026"/>
    <x v="1013"/>
    <s v="Home&amp;Kitchen|HomeStorage&amp;Organization|LaundryOrganization|LaundryBaskets"/>
    <x v="1"/>
    <x v="21"/>
    <x v="48"/>
    <x v="77"/>
    <x v="1"/>
    <n v="355"/>
    <n v="899"/>
    <x v="0"/>
    <n v="0.61"/>
    <n v="1"/>
    <n v="0"/>
    <s v="0-10%"/>
    <x v="1"/>
    <n v="1051"/>
    <n v="0"/>
    <n v="5.1509999999999998"/>
    <n v="94484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1027"/>
    <x v="1014"/>
    <s v="Computers&amp;Accessories|Accessories&amp;Peripherals|Cables&amp;Accessories|Cables|USBCables"/>
    <x v="2"/>
    <x v="7"/>
    <x v="8"/>
    <x v="0"/>
    <x v="4"/>
    <n v="719"/>
    <n v="1499"/>
    <x v="1"/>
    <n v="0.52"/>
    <n v="1"/>
    <n v="0"/>
    <s v="0-10%"/>
    <x v="1"/>
    <n v="1045"/>
    <n v="0"/>
    <n v="5.1449999999999996"/>
    <n v="156645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28"/>
    <x v="1015"/>
    <s v="Computers&amp;Accessories|Accessories&amp;Peripherals|Cables&amp;Accessories|Cables|USBCables"/>
    <x v="2"/>
    <x v="7"/>
    <x v="8"/>
    <x v="0"/>
    <x v="4"/>
    <n v="719"/>
    <n v="1499"/>
    <x v="1"/>
    <n v="0.52"/>
    <n v="1"/>
    <n v="0"/>
    <s v="0-10%"/>
    <x v="1"/>
    <n v="1045"/>
    <n v="0"/>
    <n v="5.1449999999999996"/>
    <n v="156645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1029"/>
    <x v="1016"/>
    <s v="Home&amp;Kitchen|Kitchen&amp;HomeAppliances|SmallKitchenAppliances|SandwichMakers"/>
    <x v="1"/>
    <x v="8"/>
    <x v="10"/>
    <x v="26"/>
    <x v="1"/>
    <n v="1474"/>
    <n v="4650"/>
    <x v="1"/>
    <n v="0.68"/>
    <n v="1"/>
    <n v="0"/>
    <s v="0-10%"/>
    <x v="1"/>
    <n v="1045"/>
    <n v="0"/>
    <n v="5.1449999999999996"/>
    <n v="485925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030"/>
    <x v="1017"/>
    <s v="Electronics|HomeTheater,TV&amp;Video|Televisions|SmartTelevisions"/>
    <x v="0"/>
    <x v="0"/>
    <x v="21"/>
    <x v="21"/>
    <x v="1"/>
    <n v="15990"/>
    <n v="23990"/>
    <x v="1"/>
    <n v="0.33"/>
    <n v="0"/>
    <n v="0"/>
    <s v="0-10%"/>
    <x v="2"/>
    <n v="1035"/>
    <n v="0"/>
    <n v="5.335"/>
    <n v="2482965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031"/>
    <x v="1018"/>
    <s v="Home&amp;Kitchen|Kitchen&amp;HomeAppliances|SmallKitchenAppliances|HandBlenders"/>
    <x v="1"/>
    <x v="8"/>
    <x v="10"/>
    <x v="48"/>
    <x v="1"/>
    <n v="1999"/>
    <n v="2499"/>
    <x v="1"/>
    <n v="0.2"/>
    <n v="0"/>
    <n v="0"/>
    <s v="0-10%"/>
    <x v="1"/>
    <n v="1034"/>
    <n v="0"/>
    <n v="5.1339999999999995"/>
    <n v="25839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32"/>
    <x v="1019"/>
    <s v="Computers&amp;Accessories|Accessories&amp;Peripherals|Keyboards,Mice&amp;InputDevices|Keyboard&amp;MiceAccessories|MousePads"/>
    <x v="2"/>
    <x v="7"/>
    <x v="18"/>
    <x v="55"/>
    <x v="32"/>
    <n v="499"/>
    <n v="999"/>
    <x v="0"/>
    <n v="0.5"/>
    <n v="1"/>
    <n v="0"/>
    <s v="0-10%"/>
    <x v="0"/>
    <n v="1030"/>
    <n v="0"/>
    <n v="5.4300000000000006"/>
    <n v="102897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1033"/>
    <x v="1020"/>
    <s v="Electronics|HomeTheater,TV&amp;Video|Accessories|Cables|HDMICables"/>
    <x v="0"/>
    <x v="0"/>
    <x v="0"/>
    <x v="0"/>
    <x v="0"/>
    <n v="609"/>
    <n v="1500"/>
    <x v="1"/>
    <n v="0.59"/>
    <n v="1"/>
    <n v="0"/>
    <s v="0-10%"/>
    <x v="3"/>
    <n v="1029"/>
    <n v="0"/>
    <n v="5.5289999999999999"/>
    <n v="154350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1034"/>
    <x v="1021"/>
    <s v="Computers&amp;Accessories|Accessories&amp;Peripherals|Keyboards,Mice&amp;InputDevices|GraphicTablets"/>
    <x v="2"/>
    <x v="7"/>
    <x v="18"/>
    <x v="63"/>
    <x v="1"/>
    <n v="354"/>
    <n v="1500"/>
    <x v="0"/>
    <n v="0.76"/>
    <n v="1"/>
    <n v="0"/>
    <s v="0-10%"/>
    <x v="7"/>
    <n v="1026"/>
    <n v="0"/>
    <n v="5.0259999999999998"/>
    <n v="153900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1035"/>
    <x v="1022"/>
    <s v="Home&amp;Kitchen|Kitchen&amp;HomeAppliances|Vacuum,Cleaning&amp;Ironing|Irons,Steamers&amp;Accessories|LintShavers"/>
    <x v="1"/>
    <x v="8"/>
    <x v="20"/>
    <x v="19"/>
    <x v="41"/>
    <n v="475"/>
    <n v="999"/>
    <x v="0"/>
    <n v="0.52"/>
    <n v="1"/>
    <n v="0"/>
    <s v="0-10%"/>
    <x v="1"/>
    <n v="1021"/>
    <n v="0"/>
    <n v="5.1209999999999996"/>
    <n v="1019979"/>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036"/>
    <x v="1023"/>
    <s v="Home&amp;Kitchen|Kitchen&amp;HomeAppliances|Vacuum,Cleaning&amp;Ironing|PressureWashers,Steam&amp;WindowCleaners"/>
    <x v="1"/>
    <x v="8"/>
    <x v="20"/>
    <x v="126"/>
    <x v="1"/>
    <n v="4789"/>
    <n v="8990"/>
    <x v="1"/>
    <n v="0.47"/>
    <n v="0"/>
    <n v="0"/>
    <s v="0-10%"/>
    <x v="2"/>
    <n v="1017"/>
    <n v="0"/>
    <n v="5.3170000000000002"/>
    <n v="914283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1037"/>
    <x v="1024"/>
    <s v="Home&amp;Kitchen|Heating,Cooling&amp;AirQuality|RoomHeaters|FanHeaters"/>
    <x v="1"/>
    <x v="14"/>
    <x v="35"/>
    <x v="46"/>
    <x v="1"/>
    <n v="9590"/>
    <n v="15999"/>
    <x v="1"/>
    <n v="0.4"/>
    <n v="0"/>
    <n v="0"/>
    <s v="0-10%"/>
    <x v="1"/>
    <n v="1017"/>
    <n v="0"/>
    <n v="5.1169999999999991"/>
    <n v="16270983"/>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38"/>
    <x v="1025"/>
    <s v="Home&amp;Kitchen|Kitchen&amp;HomeAppliances|Vacuum,Cleaning&amp;Ironing|Irons,Steamers&amp;Accessories|LintShavers"/>
    <x v="1"/>
    <x v="8"/>
    <x v="20"/>
    <x v="19"/>
    <x v="41"/>
    <n v="299"/>
    <n v="499"/>
    <x v="0"/>
    <n v="0.4"/>
    <n v="0"/>
    <n v="0"/>
    <s v="0-10%"/>
    <x v="6"/>
    <n v="1015"/>
    <n v="0"/>
    <n v="4.915"/>
    <n v="5064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039"/>
    <x v="1026"/>
    <s v="Home&amp;Kitchen|Kitchen&amp;HomeAppliances|WaterPurifiers&amp;Accessories|WaterPurifierAccessories"/>
    <x v="1"/>
    <x v="8"/>
    <x v="36"/>
    <x v="74"/>
    <x v="1"/>
    <n v="215"/>
    <n v="1499"/>
    <x v="0"/>
    <n v="0.86"/>
    <n v="1"/>
    <n v="0"/>
    <s v="0-10%"/>
    <x v="6"/>
    <n v="1004"/>
    <n v="0"/>
    <n v="4.9039999999999999"/>
    <n v="150499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040"/>
    <x v="1027"/>
    <s v="Electronics|HomeTheater,TV&amp;Video|Televisions|SmartTelevisions"/>
    <x v="0"/>
    <x v="0"/>
    <x v="21"/>
    <x v="21"/>
    <x v="1"/>
    <n v="18999"/>
    <n v="35000"/>
    <x v="1"/>
    <n v="0.46"/>
    <n v="0"/>
    <n v="0"/>
    <s v="0-10%"/>
    <x v="7"/>
    <n v="1001"/>
    <n v="0"/>
    <n v="5.0009999999999994"/>
    <n v="3503500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1041"/>
    <x v="1028"/>
    <s v="Home&amp;Kitchen|Kitchen&amp;HomeAppliances|Vacuum,Cleaning&amp;Ironing|Vacuums&amp;FloorCare|Vacuums|HandheldVacuums"/>
    <x v="1"/>
    <x v="8"/>
    <x v="20"/>
    <x v="31"/>
    <x v="12"/>
    <n v="2099"/>
    <n v="2499"/>
    <x v="1"/>
    <n v="0.16"/>
    <n v="0"/>
    <n v="0"/>
    <s v="0-10%"/>
    <x v="17"/>
    <n v="992"/>
    <n v="1"/>
    <n v="0.99199999999999999"/>
    <n v="2479008"/>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x v="1042"/>
    <x v="1029"/>
    <s v="Electronics|GeneralPurposeBatteries&amp;BatteryChargers|DisposableBatteries"/>
    <x v="0"/>
    <x v="15"/>
    <x v="24"/>
    <x v="4"/>
    <x v="1"/>
    <n v="159"/>
    <n v="180"/>
    <x v="2"/>
    <n v="0.12"/>
    <n v="0"/>
    <n v="0"/>
    <s v="0-10%"/>
    <x v="2"/>
    <n v="989"/>
    <n v="1"/>
    <n v="5.2889999999999997"/>
    <n v="178020"/>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1043"/>
    <x v="1030"/>
    <s v="Home&amp;Kitchen|Kitchen&amp;HomeAppliances|SmallKitchenAppliances|Kettles&amp;HotWaterDispensers|Kettle&amp;ToasterSets"/>
    <x v="1"/>
    <x v="8"/>
    <x v="10"/>
    <x v="9"/>
    <x v="11"/>
    <n v="809"/>
    <n v="1545"/>
    <x v="1"/>
    <n v="0.48"/>
    <n v="0"/>
    <n v="0"/>
    <s v="0-10%"/>
    <x v="8"/>
    <n v="976"/>
    <n v="1"/>
    <n v="4.6760000000000002"/>
    <n v="150792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1044"/>
    <x v="1031"/>
    <s v="Computers&amp;Accessories|Accessories&amp;Peripherals|Cables&amp;Accessories|Cables|USBCables"/>
    <x v="2"/>
    <x v="7"/>
    <x v="8"/>
    <x v="0"/>
    <x v="4"/>
    <n v="389"/>
    <n v="1099"/>
    <x v="0"/>
    <n v="0.65"/>
    <n v="1"/>
    <n v="0"/>
    <s v="0-10%"/>
    <x v="2"/>
    <n v="974"/>
    <n v="1"/>
    <n v="5.274"/>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1045"/>
    <x v="1032"/>
    <s v="Computers&amp;Accessories|Accessories&amp;Peripherals|Cables&amp;Accessories|Cables|USBCables"/>
    <x v="2"/>
    <x v="7"/>
    <x v="8"/>
    <x v="0"/>
    <x v="4"/>
    <n v="339"/>
    <n v="1099"/>
    <x v="0"/>
    <n v="0.69"/>
    <n v="1"/>
    <n v="0"/>
    <s v="0-10%"/>
    <x v="2"/>
    <n v="974"/>
    <n v="1"/>
    <n v="5.274"/>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046"/>
    <x v="1033"/>
    <s v="Home&amp;Kitchen|Heating,Cooling&amp;AirQuality|WaterHeaters&amp;Geysers|StorageWaterHeaters"/>
    <x v="1"/>
    <x v="14"/>
    <x v="19"/>
    <x v="59"/>
    <x v="1"/>
    <n v="5499"/>
    <n v="11500"/>
    <x v="1"/>
    <n v="0.52"/>
    <n v="1"/>
    <n v="0"/>
    <s v="0-10%"/>
    <x v="6"/>
    <n v="959"/>
    <n v="1"/>
    <n v="4.859"/>
    <n v="11028500"/>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047"/>
    <x v="1034"/>
    <s v="Home&amp;Kitchen|Heating,Cooling&amp;AirQuality|WaterHeaters&amp;Geysers|InstantWaterHeaters"/>
    <x v="1"/>
    <x v="14"/>
    <x v="19"/>
    <x v="18"/>
    <x v="1"/>
    <n v="3599"/>
    <n v="7290"/>
    <x v="1"/>
    <n v="0.51"/>
    <n v="1"/>
    <n v="0"/>
    <s v="0-10%"/>
    <x v="6"/>
    <n v="942"/>
    <n v="1"/>
    <n v="4.8419999999999996"/>
    <n v="6867180"/>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048"/>
    <x v="1035"/>
    <s v="Electronics|HomeTheater,TV&amp;Video|Accessories|RemoteControls"/>
    <x v="0"/>
    <x v="0"/>
    <x v="0"/>
    <x v="108"/>
    <x v="1"/>
    <n v="299"/>
    <n v="999"/>
    <x v="0"/>
    <n v="0.7"/>
    <n v="1"/>
    <n v="0"/>
    <s v="0-10%"/>
    <x v="4"/>
    <n v="928"/>
    <n v="1"/>
    <n v="4.7279999999999998"/>
    <n v="927072"/>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1049"/>
    <x v="1036"/>
    <s v="Home&amp;Kitchen|Kitchen&amp;HomeAppliances|SmallKitchenAppliances|Kettles&amp;HotWaterDispensers|Kettle&amp;ToasterSets"/>
    <x v="1"/>
    <x v="8"/>
    <x v="10"/>
    <x v="9"/>
    <x v="11"/>
    <n v="664"/>
    <n v="1490"/>
    <x v="1"/>
    <n v="0.55000000000000004"/>
    <n v="1"/>
    <n v="0"/>
    <s v="0-10%"/>
    <x v="1"/>
    <n v="925"/>
    <n v="1"/>
    <n v="5.0249999999999995"/>
    <n v="137825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050"/>
    <x v="1037"/>
    <s v="Computers&amp;Accessories|Accessories&amp;Peripherals|Cables&amp;Accessories|Cables|USBCables"/>
    <x v="2"/>
    <x v="7"/>
    <x v="8"/>
    <x v="0"/>
    <x v="4"/>
    <n v="499"/>
    <n v="899"/>
    <x v="0"/>
    <n v="0.44"/>
    <n v="0"/>
    <n v="0"/>
    <s v="0-10%"/>
    <x v="5"/>
    <n v="919"/>
    <n v="1"/>
    <n v="5.1189999999999998"/>
    <n v="8261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051"/>
    <x v="1038"/>
    <s v="Electronics|HomeTheater,TV&amp;Video|Accessories|Cables|HDMICables"/>
    <x v="0"/>
    <x v="0"/>
    <x v="0"/>
    <x v="0"/>
    <x v="0"/>
    <n v="598"/>
    <n v="4999"/>
    <x v="1"/>
    <n v="0.88"/>
    <n v="1"/>
    <n v="0"/>
    <s v="0-10%"/>
    <x v="5"/>
    <n v="910"/>
    <n v="1"/>
    <n v="5.1100000000000003"/>
    <n v="454909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1052"/>
    <x v="1039"/>
    <s v="Computers&amp;Accessories|Accessories&amp;Peripherals|LaptopAccessories|NotebookComputerStands"/>
    <x v="2"/>
    <x v="7"/>
    <x v="26"/>
    <x v="39"/>
    <x v="1"/>
    <n v="299"/>
    <n v="1499"/>
    <x v="0"/>
    <n v="0.8"/>
    <n v="1"/>
    <n v="0"/>
    <s v="0-10%"/>
    <x v="5"/>
    <n v="903"/>
    <n v="1"/>
    <n v="5.1029999999999998"/>
    <n v="1353597"/>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1053"/>
    <x v="1040"/>
    <s v="Electronics|HomeTheater,TV&amp;Video|Televisions|SmartTelevisions"/>
    <x v="0"/>
    <x v="0"/>
    <x v="21"/>
    <x v="21"/>
    <x v="1"/>
    <n v="7299"/>
    <n v="19125"/>
    <x v="1"/>
    <n v="0.62"/>
    <n v="1"/>
    <n v="0"/>
    <s v="0-10%"/>
    <x v="13"/>
    <n v="902"/>
    <n v="1"/>
    <n v="4.3019999999999996"/>
    <n v="17250750"/>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1054"/>
    <x v="1041"/>
    <s v="Home&amp;Kitchen|Kitchen&amp;HomeAppliances|Vacuum,Cleaning&amp;Ironing|Irons,Steamers&amp;Accessories|LintShavers"/>
    <x v="1"/>
    <x v="8"/>
    <x v="20"/>
    <x v="19"/>
    <x v="41"/>
    <n v="678"/>
    <n v="1499"/>
    <x v="1"/>
    <n v="0.55000000000000004"/>
    <n v="1"/>
    <n v="0"/>
    <s v="0-10%"/>
    <x v="5"/>
    <n v="900"/>
    <n v="1"/>
    <n v="5.1000000000000005"/>
    <n v="13491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1055"/>
    <x v="1042"/>
    <s v="Home&amp;Kitchen|Heating,Cooling&amp;AirQuality|Fans|CeilingFans"/>
    <x v="1"/>
    <x v="14"/>
    <x v="25"/>
    <x v="33"/>
    <x v="1"/>
    <n v="2599"/>
    <n v="4780"/>
    <x v="1"/>
    <n v="0.46"/>
    <n v="0"/>
    <n v="0"/>
    <s v="0-10%"/>
    <x v="6"/>
    <n v="898"/>
    <n v="1"/>
    <n v="4.798"/>
    <n v="429244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056"/>
    <x v="1043"/>
    <s v="Electronics|HomeTheater,TV&amp;Video|AVReceivers&amp;Amplifiers"/>
    <x v="0"/>
    <x v="0"/>
    <x v="67"/>
    <x v="4"/>
    <x v="1"/>
    <n v="1990"/>
    <n v="3100"/>
    <x v="1"/>
    <n v="0.36"/>
    <n v="0"/>
    <n v="0"/>
    <s v="0-10%"/>
    <x v="7"/>
    <n v="897"/>
    <n v="1"/>
    <n v="4.8970000000000002"/>
    <n v="27807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1057"/>
    <x v="1044"/>
    <s v="Electronics|HomeTheater,TV&amp;Video|Accessories|RemoteControls"/>
    <x v="0"/>
    <x v="0"/>
    <x v="0"/>
    <x v="108"/>
    <x v="1"/>
    <n v="349"/>
    <n v="999"/>
    <x v="0"/>
    <n v="0.65"/>
    <n v="1"/>
    <n v="0"/>
    <s v="0-10%"/>
    <x v="7"/>
    <n v="839"/>
    <n v="1"/>
    <n v="4.8390000000000004"/>
    <n v="83816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1058"/>
    <x v="1045"/>
    <s v="Computers&amp;Accessories|Accessories&amp;Peripherals|Cables&amp;Accessories|Cables|USBCables"/>
    <x v="2"/>
    <x v="7"/>
    <x v="8"/>
    <x v="0"/>
    <x v="4"/>
    <n v="389"/>
    <n v="999"/>
    <x v="0"/>
    <n v="0.61"/>
    <n v="1"/>
    <n v="0"/>
    <s v="0-10%"/>
    <x v="2"/>
    <n v="838"/>
    <n v="1"/>
    <n v="5.1379999999999999"/>
    <n v="837162"/>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1059"/>
    <x v="1046"/>
    <s v="Computers&amp;Accessories|Accessories&amp;Peripherals|Cables&amp;Accessories|Cables|USBCables"/>
    <x v="2"/>
    <x v="7"/>
    <x v="8"/>
    <x v="0"/>
    <x v="4"/>
    <n v="349"/>
    <n v="999"/>
    <x v="0"/>
    <n v="0.65"/>
    <n v="1"/>
    <n v="0"/>
    <s v="0-10%"/>
    <x v="2"/>
    <n v="838"/>
    <n v="1"/>
    <n v="5.1379999999999999"/>
    <n v="83716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1060"/>
    <x v="1047"/>
    <s v="Home&amp;Kitchen|Kitchen&amp;HomeAppliances|SmallKitchenAppliances|WaffleMakers&amp;Irons"/>
    <x v="1"/>
    <x v="8"/>
    <x v="10"/>
    <x v="123"/>
    <x v="1"/>
    <n v="899"/>
    <n v="1999"/>
    <x v="1"/>
    <n v="0.55000000000000004"/>
    <n v="1"/>
    <n v="0"/>
    <s v="0-10%"/>
    <x v="7"/>
    <n v="832"/>
    <n v="1"/>
    <n v="4.8319999999999999"/>
    <n v="166316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061"/>
    <x v="1048"/>
    <s v="Electronics|WearableTechnology|SmartWatches"/>
    <x v="0"/>
    <x v="11"/>
    <x v="14"/>
    <x v="4"/>
    <x v="1"/>
    <n v="2499"/>
    <n v="5999"/>
    <x v="1"/>
    <n v="0.57999999999999996"/>
    <n v="1"/>
    <n v="0"/>
    <s v="0-10%"/>
    <x v="8"/>
    <n v="828"/>
    <n v="1"/>
    <n v="4.5280000000000005"/>
    <n v="4967172"/>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1062"/>
    <x v="1049"/>
    <s v="Home&amp;Kitchen|Kitchen&amp;HomeAppliances|SmallKitchenAppliances|EggBoilers"/>
    <x v="1"/>
    <x v="8"/>
    <x v="10"/>
    <x v="53"/>
    <x v="1"/>
    <n v="1624"/>
    <n v="2495"/>
    <x v="1"/>
    <n v="0.35"/>
    <n v="0"/>
    <n v="0"/>
    <s v="0-10%"/>
    <x v="1"/>
    <n v="827"/>
    <n v="1"/>
    <n v="4.9269999999999996"/>
    <n v="2063365"/>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063"/>
    <x v="1050"/>
    <s v="Computers&amp;Accessories|Accessories&amp;Peripherals|Cables&amp;Accessories|Cables|SATACables"/>
    <x v="2"/>
    <x v="7"/>
    <x v="8"/>
    <x v="0"/>
    <x v="53"/>
    <n v="349"/>
    <n v="999"/>
    <x v="0"/>
    <n v="0.65"/>
    <n v="1"/>
    <n v="0"/>
    <s v="0-10%"/>
    <x v="6"/>
    <n v="817"/>
    <n v="1"/>
    <n v="4.7169999999999996"/>
    <n v="81618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1064"/>
    <x v="1051"/>
    <s v="Computers&amp;Accessories|Accessories&amp;Peripherals|Cables&amp;Accessories|Cables|USBCables"/>
    <x v="2"/>
    <x v="7"/>
    <x v="8"/>
    <x v="0"/>
    <x v="4"/>
    <n v="970"/>
    <n v="1799"/>
    <x v="1"/>
    <n v="0.46"/>
    <n v="0"/>
    <n v="0"/>
    <s v="0-10%"/>
    <x v="3"/>
    <n v="815"/>
    <n v="1"/>
    <n v="5.3149999999999995"/>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1065"/>
    <x v="1052"/>
    <s v="Computers&amp;Accessories|Accessories&amp;Peripherals|Cables&amp;Accessories|Cables|USBCables"/>
    <x v="2"/>
    <x v="7"/>
    <x v="8"/>
    <x v="0"/>
    <x v="4"/>
    <n v="225"/>
    <n v="499"/>
    <x v="0"/>
    <n v="0.55000000000000004"/>
    <n v="1"/>
    <n v="0"/>
    <s v="0-10%"/>
    <x v="1"/>
    <n v="789"/>
    <n v="1"/>
    <n v="4.8889999999999993"/>
    <n v="39371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1066"/>
    <x v="1053"/>
    <s v="Home&amp;Kitchen|Heating,Cooling&amp;AirQuality|RoomHeaters|HalogenHeaters"/>
    <x v="1"/>
    <x v="14"/>
    <x v="35"/>
    <x v="127"/>
    <x v="1"/>
    <n v="1409"/>
    <n v="1639"/>
    <x v="1"/>
    <n v="0.14000000000000001"/>
    <n v="0"/>
    <n v="0"/>
    <s v="0-10%"/>
    <x v="8"/>
    <n v="787"/>
    <n v="1"/>
    <n v="4.4870000000000001"/>
    <n v="1289893"/>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1067"/>
    <x v="1054"/>
    <s v="Home&amp;Kitchen|Kitchen&amp;HomeAppliances|SmallKitchenAppliances|InductionCooktop"/>
    <x v="1"/>
    <x v="8"/>
    <x v="10"/>
    <x v="17"/>
    <x v="1"/>
    <n v="1999"/>
    <n v="3300"/>
    <x v="1"/>
    <n v="0.39"/>
    <n v="0"/>
    <n v="0"/>
    <s v="0-10%"/>
    <x v="5"/>
    <n v="780"/>
    <n v="1"/>
    <n v="4.9800000000000004"/>
    <n v="257400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068"/>
    <x v="1055"/>
    <s v="Home&amp;Kitchen|Kitchen&amp;HomeAppliances|SmallKitchenAppliances|MixerGrinders"/>
    <x v="1"/>
    <x v="8"/>
    <x v="10"/>
    <x v="23"/>
    <x v="1"/>
    <n v="3041.67"/>
    <n v="5999"/>
    <x v="1"/>
    <n v="0.49"/>
    <n v="0"/>
    <n v="0"/>
    <s v="0-10%"/>
    <x v="7"/>
    <n v="777"/>
    <n v="1"/>
    <n v="4.7770000000000001"/>
    <n v="4661223"/>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069"/>
    <x v="1056"/>
    <s v="Home&amp;Kitchen|Kitchen&amp;HomeAppliances|Vacuum,Cleaning&amp;Ironing|Irons,Steamers&amp;Accessories|Irons|SteamIrons"/>
    <x v="1"/>
    <x v="8"/>
    <x v="20"/>
    <x v="19"/>
    <x v="7"/>
    <n v="1799"/>
    <n v="2599"/>
    <x v="1"/>
    <n v="0.31"/>
    <n v="0"/>
    <n v="0"/>
    <s v="0-10%"/>
    <x v="11"/>
    <n v="771"/>
    <n v="1"/>
    <n v="4.3710000000000004"/>
    <n v="2003829"/>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070"/>
    <x v="1057"/>
    <s v="Electronics|WearableTechnology|SmartWatches"/>
    <x v="0"/>
    <x v="11"/>
    <x v="14"/>
    <x v="4"/>
    <x v="1"/>
    <n v="2999"/>
    <n v="11999"/>
    <x v="1"/>
    <n v="0.75"/>
    <n v="1"/>
    <n v="0"/>
    <s v="0-10%"/>
    <x v="0"/>
    <n v="768"/>
    <n v="1"/>
    <n v="5.1680000000000001"/>
    <n v="9215232"/>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1071"/>
    <x v="1058"/>
    <s v="Computers&amp;Accessories|Accessories&amp;Peripherals|Cables&amp;Accessories|Cables|USBCables"/>
    <x v="2"/>
    <x v="7"/>
    <x v="8"/>
    <x v="0"/>
    <x v="4"/>
    <n v="299"/>
    <n v="999"/>
    <x v="0"/>
    <n v="0.7"/>
    <n v="1"/>
    <n v="0"/>
    <s v="0-10%"/>
    <x v="2"/>
    <n v="766"/>
    <n v="1"/>
    <n v="5.0659999999999998"/>
    <n v="765234"/>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72"/>
    <x v="1059"/>
    <s v="Electronics|WearableTechnology|SmartWatches"/>
    <x v="0"/>
    <x v="11"/>
    <x v="14"/>
    <x v="4"/>
    <x v="1"/>
    <n v="4999"/>
    <n v="6999"/>
    <x v="1"/>
    <n v="0.28999999999999998"/>
    <n v="0"/>
    <n v="0"/>
    <s v="0-10%"/>
    <x v="4"/>
    <n v="758"/>
    <n v="1"/>
    <n v="4.5579999999999998"/>
    <n v="5305242"/>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1073"/>
    <x v="1060"/>
    <s v="Home&amp;Kitchen|Kitchen&amp;HomeAppliances|Vacuum,Cleaning&amp;Ironing|Vacuums&amp;FloorCare|Vacuums|HandheldVacuums"/>
    <x v="1"/>
    <x v="8"/>
    <x v="20"/>
    <x v="31"/>
    <x v="12"/>
    <n v="3179"/>
    <n v="6999"/>
    <x v="1"/>
    <n v="0.55000000000000004"/>
    <n v="1"/>
    <n v="0"/>
    <s v="0-10%"/>
    <x v="7"/>
    <n v="743"/>
    <n v="1"/>
    <n v="4.7430000000000003"/>
    <n v="520025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074"/>
    <x v="1061"/>
    <s v="Home&amp;Kitchen|Heating,Cooling&amp;AirQuality|WaterHeaters&amp;Geysers|InstantWaterHeaters"/>
    <x v="1"/>
    <x v="14"/>
    <x v="19"/>
    <x v="18"/>
    <x v="1"/>
    <n v="2699"/>
    <n v="3799"/>
    <x v="1"/>
    <n v="0.28999999999999998"/>
    <n v="0"/>
    <n v="0"/>
    <s v="0-10%"/>
    <x v="7"/>
    <n v="727"/>
    <n v="1"/>
    <n v="4.7270000000000003"/>
    <n v="276187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075"/>
    <x v="1062"/>
    <s v="Electronics|Mobiles&amp;Accessories|MobileAccessories|Maintenance,Upkeep&amp;Repairs|ScreenProtectors"/>
    <x v="0"/>
    <x v="2"/>
    <x v="7"/>
    <x v="36"/>
    <x v="15"/>
    <n v="150"/>
    <n v="599"/>
    <x v="2"/>
    <n v="0.75"/>
    <n v="1"/>
    <n v="0"/>
    <s v="0-10%"/>
    <x v="2"/>
    <n v="714"/>
    <n v="1"/>
    <n v="5.0139999999999993"/>
    <n v="427686"/>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1076"/>
    <x v="1063"/>
    <s v="Home&amp;Kitchen|Kitchen&amp;HomeAppliances|SmallKitchenAppliances|Kettles&amp;HotWaterDispensers|ElectricKettles"/>
    <x v="1"/>
    <x v="8"/>
    <x v="10"/>
    <x v="9"/>
    <x v="5"/>
    <n v="809"/>
    <n v="1950"/>
    <x v="1"/>
    <n v="0.59"/>
    <n v="1"/>
    <n v="0"/>
    <s v="0-10%"/>
    <x v="6"/>
    <n v="710"/>
    <n v="1"/>
    <n v="4.6099999999999994"/>
    <n v="138450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077"/>
    <x v="1064"/>
    <s v="Electronics|HomeTheater,TV&amp;Video|Accessories|RemoteControls"/>
    <x v="0"/>
    <x v="0"/>
    <x v="0"/>
    <x v="108"/>
    <x v="1"/>
    <n v="299"/>
    <n v="599"/>
    <x v="0"/>
    <n v="0.5"/>
    <n v="1"/>
    <n v="0"/>
    <s v="0-10%"/>
    <x v="8"/>
    <n v="708"/>
    <n v="1"/>
    <n v="4.4080000000000004"/>
    <n v="42409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1078"/>
    <x v="1065"/>
    <s v="Home&amp;Kitchen|Kitchen&amp;HomeAppliances|Coffee,Tea&amp;Espresso|DripCoffeeMachines"/>
    <x v="1"/>
    <x v="8"/>
    <x v="58"/>
    <x v="106"/>
    <x v="1"/>
    <n v="249"/>
    <n v="400"/>
    <x v="0"/>
    <n v="0.38"/>
    <n v="0"/>
    <n v="0"/>
    <s v="0-10%"/>
    <x v="1"/>
    <n v="693"/>
    <n v="1"/>
    <n v="4.7929999999999993"/>
    <n v="27720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079"/>
    <x v="1066"/>
    <s v="Computers&amp;Accessories|Accessories&amp;Peripherals|TabletAccessories|ScreenProtectors"/>
    <x v="2"/>
    <x v="7"/>
    <x v="30"/>
    <x v="51"/>
    <x v="1"/>
    <n v="399"/>
    <n v="1499"/>
    <x v="0"/>
    <n v="0.73"/>
    <n v="1"/>
    <n v="0"/>
    <s v="0-10%"/>
    <x v="7"/>
    <n v="691"/>
    <n v="1"/>
    <n v="4.6909999999999998"/>
    <n v="1035809"/>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1080"/>
    <x v="1067"/>
    <s v="Computers&amp;Accessories|Accessories&amp;Peripherals|LaptopAccessories|Lapdesks"/>
    <x v="2"/>
    <x v="7"/>
    <x v="26"/>
    <x v="37"/>
    <x v="1"/>
    <n v="263"/>
    <n v="699"/>
    <x v="0"/>
    <n v="0.62"/>
    <n v="1"/>
    <n v="0"/>
    <s v="0-10%"/>
    <x v="9"/>
    <n v="690"/>
    <n v="1"/>
    <n v="4.1899999999999995"/>
    <n v="48231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1081"/>
    <x v="1068"/>
    <s v="Home&amp;Kitchen|Kitchen&amp;HomeAppliances|Vacuum,Cleaning&amp;Ironing|Vacuums&amp;FloorCare|Vacuums|HandheldVacuums"/>
    <x v="1"/>
    <x v="8"/>
    <x v="20"/>
    <x v="31"/>
    <x v="12"/>
    <n v="1799"/>
    <n v="3295"/>
    <x v="1"/>
    <n v="0.45"/>
    <n v="0"/>
    <n v="0"/>
    <s v="0-10%"/>
    <x v="4"/>
    <n v="687"/>
    <n v="1"/>
    <n v="4.4870000000000001"/>
    <n v="2263665"/>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082"/>
    <x v="1069"/>
    <s v="Electronics|WearableTechnology|SmartWatches"/>
    <x v="0"/>
    <x v="11"/>
    <x v="14"/>
    <x v="4"/>
    <x v="1"/>
    <n v="899"/>
    <n v="3499"/>
    <x v="1"/>
    <n v="0.74"/>
    <n v="1"/>
    <n v="0"/>
    <s v="0-10%"/>
    <x v="18"/>
    <n v="681"/>
    <n v="1"/>
    <n v="3.681"/>
    <n v="2382819"/>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1083"/>
    <x v="1070"/>
    <s v="Electronics|Headphones,Earbuds&amp;Accessories|Headphones|In-Ear"/>
    <x v="0"/>
    <x v="1"/>
    <x v="1"/>
    <x v="1"/>
    <x v="1"/>
    <n v="1599"/>
    <n v="3490"/>
    <x v="1"/>
    <n v="0.54"/>
    <n v="1"/>
    <n v="0"/>
    <s v="0-10%"/>
    <x v="8"/>
    <n v="676"/>
    <n v="1"/>
    <n v="4.3760000000000003"/>
    <n v="2359240"/>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1084"/>
    <x v="1071"/>
    <s v="Computers&amp;Accessories|Accessories&amp;Peripherals|TabletAccessories|ScreenProtectors"/>
    <x v="2"/>
    <x v="7"/>
    <x v="30"/>
    <x v="51"/>
    <x v="1"/>
    <n v="379"/>
    <n v="1499"/>
    <x v="0"/>
    <n v="0.75"/>
    <n v="1"/>
    <n v="0"/>
    <s v="0-10%"/>
    <x v="1"/>
    <n v="670"/>
    <n v="1"/>
    <n v="4.7699999999999996"/>
    <n v="100433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1085"/>
    <x v="1072"/>
    <s v="Computers&amp;Accessories|Accessories&amp;Peripherals|Cables&amp;Accessories|Cables|USBCables"/>
    <x v="2"/>
    <x v="7"/>
    <x v="8"/>
    <x v="0"/>
    <x v="4"/>
    <n v="348"/>
    <n v="1499"/>
    <x v="0"/>
    <n v="0.77"/>
    <n v="1"/>
    <n v="0"/>
    <s v="0-10%"/>
    <x v="5"/>
    <n v="656"/>
    <n v="1"/>
    <n v="4.8559999999999999"/>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1086"/>
    <x v="1073"/>
    <s v="Home&amp;Kitchen|Heating,Cooling&amp;AirQuality|WaterHeaters&amp;Geysers|InstantWaterHeaters"/>
    <x v="1"/>
    <x v="14"/>
    <x v="19"/>
    <x v="18"/>
    <x v="1"/>
    <n v="2599"/>
    <n v="4560"/>
    <x v="1"/>
    <n v="0.43"/>
    <n v="0"/>
    <n v="0"/>
    <s v="0-10%"/>
    <x v="0"/>
    <n v="646"/>
    <n v="1"/>
    <n v="5.0460000000000003"/>
    <n v="2945760"/>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087"/>
    <x v="1074"/>
    <s v="Electronics|GeneralPurposeBatteries&amp;BatteryChargers|DisposableBatteries"/>
    <x v="0"/>
    <x v="15"/>
    <x v="24"/>
    <x v="4"/>
    <x v="1"/>
    <n v="149"/>
    <n v="180"/>
    <x v="2"/>
    <n v="0.17"/>
    <n v="0"/>
    <n v="0"/>
    <s v="0-10%"/>
    <x v="0"/>
    <n v="644"/>
    <n v="1"/>
    <n v="5.0440000000000005"/>
    <n v="115920"/>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1088"/>
    <x v="1075"/>
    <s v="Home&amp;Kitchen|Kitchen&amp;HomeAppliances|SmallKitchenAppliances|Kettles&amp;HotWaterDispensers|Kettle&amp;ToasterSets"/>
    <x v="1"/>
    <x v="8"/>
    <x v="10"/>
    <x v="9"/>
    <x v="11"/>
    <n v="1349"/>
    <n v="1850"/>
    <x v="1"/>
    <n v="0.27"/>
    <n v="0"/>
    <n v="0"/>
    <s v="0-10%"/>
    <x v="0"/>
    <n v="638"/>
    <n v="1"/>
    <n v="5.0380000000000003"/>
    <n v="1180300"/>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089"/>
    <x v="1076"/>
    <s v="Home&amp;Kitchen|Heating,Cooling&amp;AirQuality|WaterHeaters&amp;Geysers|InstantWaterHeaters"/>
    <x v="1"/>
    <x v="14"/>
    <x v="19"/>
    <x v="18"/>
    <x v="1"/>
    <n v="1049"/>
    <n v="2499"/>
    <x v="1"/>
    <n v="0.57999999999999996"/>
    <n v="1"/>
    <n v="0"/>
    <s v="0-10%"/>
    <x v="8"/>
    <n v="638"/>
    <n v="1"/>
    <n v="4.3380000000000001"/>
    <n v="159436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090"/>
    <x v="1077"/>
    <s v="Home&amp;Kitchen|Kitchen&amp;HomeAppliances|SmallKitchenAppliances|EggBoilers"/>
    <x v="1"/>
    <x v="8"/>
    <x v="10"/>
    <x v="53"/>
    <x v="1"/>
    <n v="353"/>
    <n v="1199"/>
    <x v="0"/>
    <n v="0.71"/>
    <n v="1"/>
    <n v="0"/>
    <s v="0-10%"/>
    <x v="2"/>
    <n v="629"/>
    <n v="1"/>
    <n v="4.9290000000000003"/>
    <n v="75417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1091"/>
    <x v="1078"/>
    <s v="Electronics|HomeTheater,TV&amp;Video|Accessories|3DGlasses"/>
    <x v="0"/>
    <x v="0"/>
    <x v="0"/>
    <x v="128"/>
    <x v="1"/>
    <n v="2699"/>
    <n v="3500"/>
    <x v="1"/>
    <n v="0.23"/>
    <n v="0"/>
    <n v="0"/>
    <s v="0-10%"/>
    <x v="9"/>
    <n v="621"/>
    <n v="1"/>
    <n v="4.1210000000000004"/>
    <n v="2173500"/>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1092"/>
    <x v="1079"/>
    <s v="Home&amp;Kitchen|Kitchen&amp;HomeAppliances|Coffee,Tea&amp;Espresso|DripCoffeeMachines"/>
    <x v="1"/>
    <x v="8"/>
    <x v="58"/>
    <x v="106"/>
    <x v="1"/>
    <n v="1189"/>
    <n v="2400"/>
    <x v="1"/>
    <n v="0.5"/>
    <n v="1"/>
    <n v="0"/>
    <s v="0-10%"/>
    <x v="1"/>
    <n v="618"/>
    <n v="1"/>
    <n v="4.718"/>
    <n v="1483200"/>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093"/>
    <x v="1080"/>
    <s v="Home&amp;Kitchen|Kitchen&amp;HomeAppliances|SmallKitchenAppliances|VacuumSealers"/>
    <x v="1"/>
    <x v="8"/>
    <x v="10"/>
    <x v="44"/>
    <x v="1"/>
    <n v="429"/>
    <n v="999"/>
    <x v="0"/>
    <n v="0.56999999999999995"/>
    <n v="1"/>
    <n v="0"/>
    <s v="0-10%"/>
    <x v="18"/>
    <n v="617"/>
    <n v="1"/>
    <n v="3.617"/>
    <n v="616383"/>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094"/>
    <x v="1081"/>
    <s v="Computers&amp;Accessories|NetworkingDevices|NetworkAdapters|WirelessUSBAdapters"/>
    <x v="2"/>
    <x v="6"/>
    <x v="6"/>
    <x v="6"/>
    <x v="1"/>
    <n v="199"/>
    <n v="499"/>
    <x v="2"/>
    <n v="0.6"/>
    <n v="1"/>
    <n v="0"/>
    <s v="0-10%"/>
    <x v="8"/>
    <n v="612"/>
    <n v="1"/>
    <n v="4.3120000000000003"/>
    <n v="305388"/>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095"/>
    <x v="1082"/>
    <s v="Home&amp;Kitchen|Kitchen&amp;HomeAppliances|Vacuum,Cleaning&amp;Ironing|Irons,Steamers&amp;Accessories|Irons|SteamIrons"/>
    <x v="1"/>
    <x v="8"/>
    <x v="20"/>
    <x v="19"/>
    <x v="7"/>
    <n v="2575"/>
    <n v="6700"/>
    <x v="1"/>
    <n v="0.62"/>
    <n v="1"/>
    <n v="0"/>
    <s v="0-10%"/>
    <x v="5"/>
    <n v="611"/>
    <n v="1"/>
    <n v="4.8109999999999999"/>
    <n v="409370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096"/>
    <x v="1083"/>
    <s v="Home&amp;Kitchen|Kitchen&amp;HomeAppliances|Vacuum,Cleaning&amp;Ironing|Irons,Steamers&amp;Accessories|LintShavers"/>
    <x v="1"/>
    <x v="8"/>
    <x v="20"/>
    <x v="19"/>
    <x v="41"/>
    <n v="453"/>
    <n v="999"/>
    <x v="0"/>
    <n v="0.55000000000000004"/>
    <n v="1"/>
    <n v="0"/>
    <s v="0-10%"/>
    <x v="2"/>
    <n v="610"/>
    <n v="1"/>
    <n v="4.91"/>
    <n v="60939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97"/>
    <x v="1084"/>
    <s v="Home&amp;Kitchen|Kitchen&amp;HomeAppliances|Vacuum,Cleaning&amp;Ironing|Irons,Steamers&amp;Accessories|LintShavers"/>
    <x v="1"/>
    <x v="8"/>
    <x v="20"/>
    <x v="19"/>
    <x v="41"/>
    <n v="1099"/>
    <n v="1999"/>
    <x v="1"/>
    <n v="0.45"/>
    <n v="0"/>
    <n v="0"/>
    <s v="0-10%"/>
    <x v="7"/>
    <n v="604"/>
    <n v="1"/>
    <n v="4.6040000000000001"/>
    <n v="120739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1098"/>
    <x v="1085"/>
    <s v="Computers&amp;Accessories|Accessories&amp;Peripherals|Cables&amp;Accessories|Cables|USBCables"/>
    <x v="2"/>
    <x v="7"/>
    <x v="8"/>
    <x v="0"/>
    <x v="4"/>
    <n v="199"/>
    <n v="499"/>
    <x v="2"/>
    <n v="0.6"/>
    <n v="1"/>
    <n v="0"/>
    <s v="0-10%"/>
    <x v="1"/>
    <n v="602"/>
    <n v="1"/>
    <n v="4.702"/>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1099"/>
    <x v="1086"/>
    <s v="Electronics|Mobiles&amp;Accessories|MobileAccessories|Maintenance,Upkeep&amp;Repairs|ScreenProtectors"/>
    <x v="0"/>
    <x v="2"/>
    <x v="7"/>
    <x v="36"/>
    <x v="15"/>
    <n v="299"/>
    <n v="1199"/>
    <x v="0"/>
    <n v="0.75"/>
    <n v="1"/>
    <n v="0"/>
    <s v="0-10%"/>
    <x v="3"/>
    <n v="596"/>
    <n v="1"/>
    <n v="5.0960000000000001"/>
    <n v="714604"/>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1100"/>
    <x v="1087"/>
    <s v="Electronics|Headphones,Earbuds&amp;Accessories|Earpads"/>
    <x v="0"/>
    <x v="1"/>
    <x v="68"/>
    <x v="4"/>
    <x v="1"/>
    <n v="99"/>
    <n v="999"/>
    <x v="2"/>
    <n v="0.9"/>
    <n v="1"/>
    <n v="0"/>
    <s v="0-10%"/>
    <x v="4"/>
    <n v="594"/>
    <n v="1"/>
    <n v="4.3940000000000001"/>
    <n v="59340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1101"/>
    <x v="1088"/>
    <s v="Electronics|HomeTheater,TV&amp;Video|Televisions|SmartTelevisions"/>
    <x v="0"/>
    <x v="0"/>
    <x v="21"/>
    <x v="21"/>
    <x v="1"/>
    <n v="8499"/>
    <n v="15999"/>
    <x v="1"/>
    <n v="0.47"/>
    <n v="0"/>
    <n v="0"/>
    <s v="0-10%"/>
    <x v="2"/>
    <n v="592"/>
    <n v="1"/>
    <n v="4.8919999999999995"/>
    <n v="9471408"/>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102"/>
    <x v="1089"/>
    <s v="Electronics|HomeTheater,TV&amp;Video|Accessories|RemoteControls"/>
    <x v="0"/>
    <x v="0"/>
    <x v="0"/>
    <x v="108"/>
    <x v="1"/>
    <n v="1299"/>
    <n v="1999"/>
    <x v="1"/>
    <n v="0.35"/>
    <n v="0"/>
    <n v="0"/>
    <s v="0-10%"/>
    <x v="11"/>
    <n v="590"/>
    <n v="1"/>
    <n v="4.1900000000000004"/>
    <n v="117941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103"/>
    <x v="1090"/>
    <s v="Home&amp;Kitchen|Kitchen&amp;HomeAppliances|Coffee,Tea&amp;Espresso|StovetopEspressoPots"/>
    <x v="1"/>
    <x v="8"/>
    <x v="58"/>
    <x v="129"/>
    <x v="1"/>
    <n v="599"/>
    <n v="1299"/>
    <x v="1"/>
    <n v="0.54"/>
    <n v="1"/>
    <n v="0"/>
    <s v="0-10%"/>
    <x v="5"/>
    <n v="590"/>
    <n v="1"/>
    <n v="4.79"/>
    <n v="76641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104"/>
    <x v="1091"/>
    <s v="Home&amp;Kitchen|Heating,Cooling&amp;AirQuality|WaterHeaters&amp;Geysers|InstantWaterHeaters"/>
    <x v="1"/>
    <x v="14"/>
    <x v="19"/>
    <x v="18"/>
    <x v="1"/>
    <n v="2790"/>
    <n v="4890"/>
    <x v="1"/>
    <n v="0.43"/>
    <n v="0"/>
    <n v="0"/>
    <s v="0-10%"/>
    <x v="6"/>
    <n v="588"/>
    <n v="1"/>
    <n v="4.4879999999999995"/>
    <n v="287532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105"/>
    <x v="1092"/>
    <s v="Home&amp;Kitchen|Kitchen&amp;HomeAppliances|SmallKitchenAppliances|DigitalKitchenScales"/>
    <x v="1"/>
    <x v="8"/>
    <x v="10"/>
    <x v="22"/>
    <x v="1"/>
    <n v="599"/>
    <n v="2799"/>
    <x v="1"/>
    <n v="0.79"/>
    <n v="1"/>
    <n v="0"/>
    <s v="0-10%"/>
    <x v="6"/>
    <n v="578"/>
    <n v="1"/>
    <n v="4.4779999999999998"/>
    <n v="161782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106"/>
    <x v="1093"/>
    <s v="Computers&amp;Accessories|Accessories&amp;Peripherals|Cables&amp;Accessories|Cables|USBCables"/>
    <x v="2"/>
    <x v="7"/>
    <x v="8"/>
    <x v="0"/>
    <x v="4"/>
    <n v="599"/>
    <n v="849"/>
    <x v="1"/>
    <n v="0.28999999999999998"/>
    <n v="0"/>
    <n v="0"/>
    <s v="0-10%"/>
    <x v="3"/>
    <n v="577"/>
    <n v="1"/>
    <n v="5.077"/>
    <n v="4898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107"/>
    <x v="1094"/>
    <s v="Computers&amp;Accessories|Accessories&amp;Peripherals|Cables&amp;Accessories|Cables|USBCables"/>
    <x v="2"/>
    <x v="7"/>
    <x v="8"/>
    <x v="0"/>
    <x v="4"/>
    <n v="199"/>
    <n v="999"/>
    <x v="2"/>
    <n v="0.8"/>
    <n v="1"/>
    <n v="0"/>
    <s v="0-10%"/>
    <x v="7"/>
    <n v="576"/>
    <n v="1"/>
    <n v="4.5759999999999996"/>
    <n v="57542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1108"/>
    <x v="1095"/>
    <s v="Electronics|HomeTheater,TV&amp;Video|Accessories|RemoteControls"/>
    <x v="0"/>
    <x v="0"/>
    <x v="0"/>
    <x v="108"/>
    <x v="1"/>
    <n v="799"/>
    <n v="1999"/>
    <x v="1"/>
    <n v="0.6"/>
    <n v="1"/>
    <n v="0"/>
    <s v="0-10%"/>
    <x v="14"/>
    <n v="576"/>
    <n v="1"/>
    <n v="3.8759999999999999"/>
    <n v="1151424"/>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109"/>
    <x v="1096"/>
    <s v="Electronics|HomeTheater,TV&amp;Video|Televisions|SmartTelevisions"/>
    <x v="0"/>
    <x v="0"/>
    <x v="21"/>
    <x v="21"/>
    <x v="1"/>
    <n v="32990"/>
    <n v="56790"/>
    <x v="1"/>
    <n v="0.42"/>
    <n v="0"/>
    <n v="0"/>
    <s v="0-10%"/>
    <x v="2"/>
    <n v="567"/>
    <n v="1"/>
    <n v="4.867"/>
    <n v="32199930"/>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1110"/>
    <x v="1097"/>
    <s v="Home&amp;Kitchen|Kitchen&amp;HomeAppliances|SmallKitchenAppliances|SandwichMakers"/>
    <x v="1"/>
    <x v="8"/>
    <x v="10"/>
    <x v="26"/>
    <x v="1"/>
    <n v="2092"/>
    <n v="4600"/>
    <x v="1"/>
    <n v="0.55000000000000004"/>
    <n v="1"/>
    <n v="0"/>
    <s v="0-10%"/>
    <x v="2"/>
    <n v="562"/>
    <n v="1"/>
    <n v="4.8620000000000001"/>
    <n v="2585200"/>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111"/>
    <x v="1098"/>
    <s v="Home&amp;Kitchen|Heating,Cooling&amp;AirQuality|WaterHeaters&amp;Geysers|InstantWaterHeaters"/>
    <x v="1"/>
    <x v="14"/>
    <x v="19"/>
    <x v="18"/>
    <x v="1"/>
    <n v="3645"/>
    <n v="6070"/>
    <x v="1"/>
    <n v="0.4"/>
    <n v="0"/>
    <n v="0"/>
    <s v="0-10%"/>
    <x v="5"/>
    <n v="561"/>
    <n v="1"/>
    <n v="4.7610000000000001"/>
    <n v="340527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112"/>
    <x v="1099"/>
    <s v="Home&amp;Kitchen|Kitchen&amp;HomeAppliances|SmallKitchenAppliances|YogurtMakers"/>
    <x v="1"/>
    <x v="8"/>
    <x v="10"/>
    <x v="130"/>
    <x v="1"/>
    <n v="587"/>
    <n v="1295"/>
    <x v="1"/>
    <n v="0.55000000000000004"/>
    <n v="1"/>
    <n v="0"/>
    <s v="0-10%"/>
    <x v="1"/>
    <n v="557"/>
    <n v="1"/>
    <n v="4.657"/>
    <n v="721315"/>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113"/>
    <x v="1100"/>
    <s v="Home&amp;Kitchen|Kitchen&amp;HomeAppliances|SmallKitchenAppliances|HandMixers"/>
    <x v="1"/>
    <x v="8"/>
    <x v="10"/>
    <x v="54"/>
    <x v="1"/>
    <n v="474"/>
    <n v="1299"/>
    <x v="0"/>
    <n v="0.64"/>
    <n v="1"/>
    <n v="0"/>
    <s v="0-10%"/>
    <x v="1"/>
    <n v="550"/>
    <n v="1"/>
    <n v="4.6499999999999995"/>
    <n v="7144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114"/>
    <x v="1101"/>
    <s v="Home&amp;Kitchen|Heating,Cooling&amp;AirQuality|RoomHeaters|ElectricHeaters"/>
    <x v="1"/>
    <x v="14"/>
    <x v="35"/>
    <x v="65"/>
    <x v="1"/>
    <n v="949"/>
    <n v="2299"/>
    <x v="1"/>
    <n v="0.59"/>
    <n v="1"/>
    <n v="0"/>
    <s v="0-10%"/>
    <x v="11"/>
    <n v="550"/>
    <n v="1"/>
    <n v="4.1500000000000004"/>
    <n v="12644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115"/>
    <x v="1102"/>
    <s v="Home&amp;Kitchen|Kitchen&amp;HomeAppliances|SmallKitchenAppliances|HandBlenders"/>
    <x v="1"/>
    <x v="8"/>
    <x v="10"/>
    <x v="48"/>
    <x v="1"/>
    <n v="2799"/>
    <n v="3499"/>
    <x v="1"/>
    <n v="0.2"/>
    <n v="0"/>
    <n v="0"/>
    <s v="0-10%"/>
    <x v="3"/>
    <n v="546"/>
    <n v="1"/>
    <n v="5.0460000000000003"/>
    <n v="1910454"/>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116"/>
    <x v="1103"/>
    <s v="Electronics|HomeTheater,TV&amp;Video|Accessories|RemoteControls"/>
    <x v="0"/>
    <x v="0"/>
    <x v="0"/>
    <x v="108"/>
    <x v="1"/>
    <n v="199"/>
    <n v="499"/>
    <x v="2"/>
    <n v="0.6"/>
    <n v="1"/>
    <n v="0"/>
    <s v="0-10%"/>
    <x v="4"/>
    <n v="538"/>
    <n v="1"/>
    <n v="4.3380000000000001"/>
    <n v="26846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1117"/>
    <x v="1104"/>
    <s v="Computers&amp;Accessories|Accessories&amp;Peripherals|Cables&amp;Accessories|Cables|USBCables"/>
    <x v="2"/>
    <x v="7"/>
    <x v="8"/>
    <x v="0"/>
    <x v="4"/>
    <n v="209"/>
    <n v="499"/>
    <x v="0"/>
    <n v="0.57999999999999996"/>
    <n v="1"/>
    <n v="0"/>
    <s v="0-10%"/>
    <x v="6"/>
    <n v="536"/>
    <n v="1"/>
    <n v="4.4359999999999999"/>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1118"/>
    <x v="1105"/>
    <s v="Home&amp;Kitchen|Kitchen&amp;HomeAppliances|WaterPurifiers&amp;Accessories|WaterFilters&amp;Purifiers"/>
    <x v="1"/>
    <x v="8"/>
    <x v="36"/>
    <x v="47"/>
    <x v="1"/>
    <n v="5395"/>
    <n v="19990"/>
    <x v="1"/>
    <n v="0.73"/>
    <n v="1"/>
    <n v="0"/>
    <s v="0-10%"/>
    <x v="0"/>
    <n v="535"/>
    <n v="1"/>
    <n v="4.9350000000000005"/>
    <n v="10694650"/>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119"/>
    <x v="1106"/>
    <s v="Home&amp;Kitchen|Kitchen&amp;HomeAppliances|SmallKitchenAppliances|StandMixers"/>
    <x v="1"/>
    <x v="8"/>
    <x v="10"/>
    <x v="131"/>
    <x v="1"/>
    <n v="5999"/>
    <n v="11495"/>
    <x v="1"/>
    <n v="0.48"/>
    <n v="0"/>
    <n v="0"/>
    <s v="0-10%"/>
    <x v="2"/>
    <n v="534"/>
    <n v="1"/>
    <n v="4.8339999999999996"/>
    <n v="613833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120"/>
    <x v="1107"/>
    <s v="Home&amp;Kitchen|Kitchen&amp;HomeAppliances|SmallKitchenAppliances|DigitalKitchenScales"/>
    <x v="1"/>
    <x v="8"/>
    <x v="10"/>
    <x v="22"/>
    <x v="1"/>
    <n v="759"/>
    <n v="1999"/>
    <x v="1"/>
    <n v="0.62"/>
    <n v="1"/>
    <n v="0"/>
    <s v="0-10%"/>
    <x v="2"/>
    <n v="532"/>
    <n v="1"/>
    <n v="4.8319999999999999"/>
    <n v="106346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121"/>
    <x v="1108"/>
    <s v="Computers&amp;Accessories|Accessories&amp;Peripherals|Cables&amp;Accessories|Cables|USBCables"/>
    <x v="2"/>
    <x v="7"/>
    <x v="8"/>
    <x v="0"/>
    <x v="4"/>
    <n v="417.44"/>
    <n v="670"/>
    <x v="0"/>
    <n v="0.38"/>
    <n v="0"/>
    <n v="0"/>
    <s v="0-10%"/>
    <x v="6"/>
    <n v="523"/>
    <n v="1"/>
    <n v="4.423"/>
    <n v="35041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1122"/>
    <x v="1109"/>
    <s v="Electronics|HomeTheater,TV&amp;Video|Accessories|RemoteControls"/>
    <x v="0"/>
    <x v="0"/>
    <x v="0"/>
    <x v="108"/>
    <x v="1"/>
    <n v="349"/>
    <n v="999"/>
    <x v="0"/>
    <n v="0.65"/>
    <n v="1"/>
    <n v="0"/>
    <s v="0-10%"/>
    <x v="5"/>
    <n v="513"/>
    <n v="1"/>
    <n v="4.7130000000000001"/>
    <n v="512487"/>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1123"/>
    <x v="1110"/>
    <s v="Electronics|HomeTheater,TV&amp;Video|Accessories|RemoteControls"/>
    <x v="0"/>
    <x v="0"/>
    <x v="0"/>
    <x v="108"/>
    <x v="1"/>
    <n v="399"/>
    <n v="1999"/>
    <x v="0"/>
    <n v="0.8"/>
    <n v="1"/>
    <n v="0"/>
    <s v="0-10%"/>
    <x v="3"/>
    <n v="505"/>
    <n v="1"/>
    <n v="5.0049999999999999"/>
    <n v="100949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124"/>
    <x v="1111"/>
    <s v="Electronics|HomeTheater,TV&amp;Video|Accessories|RemoteControls"/>
    <x v="0"/>
    <x v="0"/>
    <x v="0"/>
    <x v="108"/>
    <x v="1"/>
    <n v="399"/>
    <n v="999"/>
    <x v="0"/>
    <n v="0.6"/>
    <n v="1"/>
    <n v="0"/>
    <s v="0-10%"/>
    <x v="11"/>
    <n v="493"/>
    <n v="1"/>
    <n v="4.093"/>
    <n v="492507"/>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1125"/>
    <x v="1112"/>
    <s v="Computers&amp;Accessories|Accessories&amp;Peripherals|Cables&amp;Accessories|Cables|USBCables"/>
    <x v="2"/>
    <x v="7"/>
    <x v="8"/>
    <x v="0"/>
    <x v="4"/>
    <n v="320"/>
    <n v="599"/>
    <x v="0"/>
    <n v="0.47"/>
    <n v="0"/>
    <n v="0"/>
    <s v="0-10%"/>
    <x v="1"/>
    <n v="491"/>
    <n v="1"/>
    <n v="4.5909999999999993"/>
    <n v="294109"/>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126"/>
    <x v="1113"/>
    <s v="Computers&amp;Accessories|Accessories&amp;Peripherals|Keyboards,Mice&amp;InputDevices|Keyboard&amp;MiceAccessories|MousePads"/>
    <x v="2"/>
    <x v="7"/>
    <x v="18"/>
    <x v="55"/>
    <x v="32"/>
    <n v="129"/>
    <n v="999"/>
    <x v="2"/>
    <n v="0.87"/>
    <n v="1"/>
    <n v="0"/>
    <s v="0-10%"/>
    <x v="5"/>
    <n v="491"/>
    <n v="1"/>
    <n v="4.6909999999999998"/>
    <n v="490509"/>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1127"/>
    <x v="1114"/>
    <s v="Electronics|HomeTheater,TV&amp;Video|Accessories|RemoteControls"/>
    <x v="0"/>
    <x v="0"/>
    <x v="0"/>
    <x v="108"/>
    <x v="1"/>
    <n v="299"/>
    <n v="1199"/>
    <x v="0"/>
    <n v="0.75"/>
    <n v="1"/>
    <n v="0"/>
    <s v="0-10%"/>
    <x v="8"/>
    <n v="490"/>
    <n v="1"/>
    <n v="4.1900000000000004"/>
    <n v="58751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128"/>
    <x v="1115"/>
    <s v="Home&amp;Kitchen|Kitchen&amp;HomeAppliances|WaterPurifiers&amp;Accessories|WaterPurifierAccessories"/>
    <x v="1"/>
    <x v="8"/>
    <x v="36"/>
    <x v="74"/>
    <x v="1"/>
    <n v="231"/>
    <n v="260"/>
    <x v="0"/>
    <n v="0.11"/>
    <n v="0"/>
    <n v="0"/>
    <s v="0-10%"/>
    <x v="1"/>
    <n v="490"/>
    <n v="1"/>
    <n v="4.59"/>
    <n v="12740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129"/>
    <x v="1116"/>
    <s v="Electronics|GeneralPurposeBatteries&amp;BatteryChargers"/>
    <x v="0"/>
    <x v="15"/>
    <x v="28"/>
    <x v="4"/>
    <x v="1"/>
    <n v="116"/>
    <n v="200"/>
    <x v="2"/>
    <n v="0.42"/>
    <n v="0"/>
    <n v="0"/>
    <s v="0-10%"/>
    <x v="2"/>
    <n v="485"/>
    <n v="1"/>
    <n v="4.7850000000000001"/>
    <n v="9700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1130"/>
    <x v="1117"/>
    <s v="Electronics|HomeTheater,TV&amp;Video|Accessories|RemoteControls"/>
    <x v="0"/>
    <x v="0"/>
    <x v="0"/>
    <x v="108"/>
    <x v="1"/>
    <n v="209"/>
    <n v="499"/>
    <x v="0"/>
    <n v="0.57999999999999996"/>
    <n v="1"/>
    <n v="0"/>
    <s v="0-10%"/>
    <x v="7"/>
    <n v="479"/>
    <n v="1"/>
    <n v="4.4790000000000001"/>
    <n v="23902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1131"/>
    <x v="1118"/>
    <s v="Home&amp;Kitchen|Kitchen&amp;HomeAppliances|Coffee,Tea&amp;Espresso|CoffeeGrinders|ElectricGrinders"/>
    <x v="1"/>
    <x v="8"/>
    <x v="58"/>
    <x v="132"/>
    <x v="54"/>
    <n v="244"/>
    <n v="499"/>
    <x v="0"/>
    <n v="0.51"/>
    <n v="1"/>
    <n v="0"/>
    <s v="0-10%"/>
    <x v="14"/>
    <n v="478"/>
    <n v="1"/>
    <n v="3.7779999999999996"/>
    <n v="23852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132"/>
    <x v="1119"/>
    <s v="Computers&amp;Accessories|Accessories&amp;Peripherals|Cables&amp;Accessories|Cables|USBCables"/>
    <x v="2"/>
    <x v="7"/>
    <x v="8"/>
    <x v="0"/>
    <x v="4"/>
    <n v="599"/>
    <n v="849"/>
    <x v="1"/>
    <n v="0.28999999999999998"/>
    <n v="0"/>
    <n v="0"/>
    <s v="0-10%"/>
    <x v="3"/>
    <n v="474"/>
    <n v="1"/>
    <n v="4.9740000000000002"/>
    <n v="4024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1133"/>
    <x v="1120"/>
    <s v="Home&amp;Kitchen|Heating,Cooling&amp;AirQuality|RoomHeaters|HeatConvectors"/>
    <x v="1"/>
    <x v="14"/>
    <x v="35"/>
    <x v="121"/>
    <x v="1"/>
    <n v="2219"/>
    <n v="3080"/>
    <x v="1"/>
    <n v="0.28000000000000003"/>
    <n v="0"/>
    <n v="0"/>
    <s v="0-10%"/>
    <x v="11"/>
    <n v="468"/>
    <n v="1"/>
    <n v="4.0680000000000005"/>
    <n v="14414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134"/>
    <x v="1121"/>
    <s v="Electronics|HomeTheater,TV&amp;Video|Accessories|RemoteControls"/>
    <x v="0"/>
    <x v="0"/>
    <x v="0"/>
    <x v="108"/>
    <x v="1"/>
    <n v="299"/>
    <n v="1199"/>
    <x v="0"/>
    <n v="0.75"/>
    <n v="1"/>
    <n v="0"/>
    <s v="0-10%"/>
    <x v="9"/>
    <n v="466"/>
    <n v="1"/>
    <n v="3.9660000000000002"/>
    <n v="558734"/>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1135"/>
    <x v="1122"/>
    <s v="Electronics|WearableTechnology|SmartWatches"/>
    <x v="0"/>
    <x v="11"/>
    <x v="14"/>
    <x v="4"/>
    <x v="1"/>
    <n v="265"/>
    <n v="999"/>
    <x v="0"/>
    <n v="0.73"/>
    <n v="1"/>
    <n v="0"/>
    <s v="0-10%"/>
    <x v="8"/>
    <n v="465"/>
    <n v="1"/>
    <n v="4.165"/>
    <n v="46453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1136"/>
    <x v="1123"/>
    <s v="Home&amp;Kitchen|Kitchen&amp;HomeAppliances|Vacuum,Cleaning&amp;Ironing|Vacuums&amp;FloorCare|Vacuums|HandheldVacuums"/>
    <x v="1"/>
    <x v="8"/>
    <x v="20"/>
    <x v="31"/>
    <x v="12"/>
    <n v="1547"/>
    <n v="2890"/>
    <x v="1"/>
    <n v="0.46"/>
    <n v="0"/>
    <n v="0"/>
    <s v="0-10%"/>
    <x v="6"/>
    <n v="463"/>
    <n v="1"/>
    <n v="4.3629999999999995"/>
    <n v="133807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37"/>
    <x v="1124"/>
    <s v="Computers&amp;Accessories|Accessories&amp;Peripherals|Cables&amp;Accessories|Cables|USBCables"/>
    <x v="2"/>
    <x v="7"/>
    <x v="8"/>
    <x v="0"/>
    <x v="4"/>
    <n v="970"/>
    <n v="1999"/>
    <x v="1"/>
    <n v="0.51"/>
    <n v="1"/>
    <n v="0"/>
    <s v="0-10%"/>
    <x v="5"/>
    <n v="462"/>
    <n v="1"/>
    <n v="4.6619999999999999"/>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1138"/>
    <x v="1125"/>
    <s v="Home&amp;Kitchen|Kitchen&amp;HomeAppliances|SmallKitchenAppliances|EggBoilers"/>
    <x v="1"/>
    <x v="8"/>
    <x v="10"/>
    <x v="53"/>
    <x v="1"/>
    <n v="1399"/>
    <n v="2290"/>
    <x v="1"/>
    <n v="0.39"/>
    <n v="0"/>
    <n v="0"/>
    <s v="0-10%"/>
    <x v="0"/>
    <n v="461"/>
    <n v="1"/>
    <n v="4.8610000000000007"/>
    <n v="1055690"/>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139"/>
    <x v="1126"/>
    <s v="Electronics|HomeTheater,TV&amp;Video|Televisions|StandardTelevisions"/>
    <x v="0"/>
    <x v="0"/>
    <x v="21"/>
    <x v="109"/>
    <x v="1"/>
    <n v="7999"/>
    <n v="14990"/>
    <x v="1"/>
    <n v="0.47"/>
    <n v="0"/>
    <n v="0"/>
    <s v="0-10%"/>
    <x v="2"/>
    <n v="457"/>
    <n v="1"/>
    <n v="4.7569999999999997"/>
    <n v="6850430"/>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1140"/>
    <x v="1127"/>
    <s v="Home&amp;Kitchen|Kitchen&amp;HomeAppliances|Coffee,Tea&amp;Espresso|MilkFrothers"/>
    <x v="1"/>
    <x v="8"/>
    <x v="58"/>
    <x v="104"/>
    <x v="1"/>
    <n v="229"/>
    <n v="399"/>
    <x v="0"/>
    <n v="0.43"/>
    <n v="0"/>
    <n v="0"/>
    <s v="0-10%"/>
    <x v="11"/>
    <n v="451"/>
    <n v="1"/>
    <n v="4.0510000000000002"/>
    <n v="17994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141"/>
    <x v="1128"/>
    <s v="Computers&amp;Accessories|Accessories&amp;Peripherals|Cables&amp;Accessories|Cables|USBCables"/>
    <x v="2"/>
    <x v="7"/>
    <x v="8"/>
    <x v="0"/>
    <x v="4"/>
    <n v="263"/>
    <n v="699"/>
    <x v="0"/>
    <n v="0.62"/>
    <n v="1"/>
    <n v="0"/>
    <s v="0-10%"/>
    <x v="1"/>
    <n v="450"/>
    <n v="1"/>
    <n v="4.55"/>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1142"/>
    <x v="1129"/>
    <s v="Home&amp;Kitchen|Heating,Cooling&amp;AirQuality|WaterHeaters&amp;Geysers|InstantWaterHeaters"/>
    <x v="1"/>
    <x v="14"/>
    <x v="19"/>
    <x v="18"/>
    <x v="1"/>
    <n v="2399"/>
    <n v="4590"/>
    <x v="1"/>
    <n v="0.48"/>
    <n v="0"/>
    <n v="0"/>
    <s v="0-10%"/>
    <x v="1"/>
    <n v="444"/>
    <n v="1"/>
    <n v="4.5439999999999996"/>
    <n v="2037960"/>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143"/>
    <x v="1130"/>
    <s v="Home&amp;Kitchen|Kitchen&amp;HomeAppliances|SmallKitchenAppliances|Rice&amp;PastaCookers"/>
    <x v="1"/>
    <x v="8"/>
    <x v="10"/>
    <x v="64"/>
    <x v="1"/>
    <n v="1599"/>
    <n v="2900"/>
    <x v="1"/>
    <n v="0.45"/>
    <n v="0"/>
    <n v="0"/>
    <s v="0-10%"/>
    <x v="8"/>
    <n v="441"/>
    <n v="1"/>
    <n v="4.141"/>
    <n v="1278900"/>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144"/>
    <x v="1131"/>
    <s v="Home&amp;Kitchen|Kitchen&amp;HomeAppliances|SmallKitchenAppliances|MiniFoodProcessors&amp;Choppers"/>
    <x v="1"/>
    <x v="8"/>
    <x v="10"/>
    <x v="87"/>
    <x v="1"/>
    <n v="1349"/>
    <n v="2999"/>
    <x v="1"/>
    <n v="0.55000000000000004"/>
    <n v="1"/>
    <n v="0"/>
    <s v="0-10%"/>
    <x v="4"/>
    <n v="441"/>
    <n v="1"/>
    <n v="4.2409999999999997"/>
    <n v="132255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45"/>
    <x v="1132"/>
    <s v="Computers&amp;Accessories|Accessories&amp;Peripherals|LaptopAccessories|Lapdesks"/>
    <x v="2"/>
    <x v="7"/>
    <x v="26"/>
    <x v="37"/>
    <x v="1"/>
    <n v="499"/>
    <n v="1299"/>
    <x v="0"/>
    <n v="0.62"/>
    <n v="1"/>
    <n v="0"/>
    <s v="0-10%"/>
    <x v="3"/>
    <n v="434"/>
    <n v="1"/>
    <n v="4.9340000000000002"/>
    <n v="563766"/>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1146"/>
    <x v="1133"/>
    <s v="Electronics|HomeTheater,TV&amp;Video|Accessories|RemoteControls"/>
    <x v="0"/>
    <x v="0"/>
    <x v="0"/>
    <x v="108"/>
    <x v="1"/>
    <n v="399"/>
    <n v="899"/>
    <x v="0"/>
    <n v="0.56000000000000005"/>
    <n v="1"/>
    <n v="0"/>
    <s v="0-10%"/>
    <x v="13"/>
    <n v="431"/>
    <n v="1"/>
    <n v="3.831"/>
    <n v="38746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1147"/>
    <x v="1134"/>
    <s v="Computers&amp;Accessories|Accessories&amp;Peripherals|Keyboards,Mice&amp;InputDevices|Keyboard&amp;MouseSets"/>
    <x v="2"/>
    <x v="7"/>
    <x v="18"/>
    <x v="29"/>
    <x v="1"/>
    <n v="1409"/>
    <n v="2199"/>
    <x v="1"/>
    <n v="0.36"/>
    <n v="0"/>
    <n v="0"/>
    <s v="0-10%"/>
    <x v="6"/>
    <n v="427"/>
    <n v="1"/>
    <n v="4.327"/>
    <n v="93897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1148"/>
    <x v="1135"/>
    <s v="Computers&amp;Accessories|Accessories&amp;Peripherals|Cables&amp;Accessories|Cables|USBCables"/>
    <x v="2"/>
    <x v="7"/>
    <x v="8"/>
    <x v="0"/>
    <x v="4"/>
    <n v="199"/>
    <n v="999"/>
    <x v="2"/>
    <n v="0.8"/>
    <n v="1"/>
    <n v="0"/>
    <s v="0-10%"/>
    <x v="1"/>
    <n v="425"/>
    <n v="1"/>
    <n v="4.5249999999999995"/>
    <n v="42457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1149"/>
    <x v="1136"/>
    <s v="Electronics|HomeTheater,TV&amp;Video|Accessories|RemoteControls"/>
    <x v="0"/>
    <x v="0"/>
    <x v="0"/>
    <x v="108"/>
    <x v="1"/>
    <n v="299"/>
    <n v="899"/>
    <x v="0"/>
    <n v="0.67"/>
    <n v="1"/>
    <n v="0"/>
    <s v="0-10%"/>
    <x v="4"/>
    <n v="425"/>
    <n v="1"/>
    <n v="4.2249999999999996"/>
    <n v="38207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1150"/>
    <x v="1137"/>
    <s v="Home&amp;Kitchen|Kitchen&amp;HomeAppliances|SmallKitchenAppliances|MixerGrinders"/>
    <x v="1"/>
    <x v="8"/>
    <x v="10"/>
    <x v="23"/>
    <x v="1"/>
    <n v="2033"/>
    <n v="4295"/>
    <x v="1"/>
    <n v="0.53"/>
    <n v="1"/>
    <n v="0"/>
    <s v="0-10%"/>
    <x v="13"/>
    <n v="422"/>
    <n v="1"/>
    <n v="3.8220000000000001"/>
    <n v="181249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151"/>
    <x v="1138"/>
    <s v="OfficeProducts|OfficePaperProducts|Paper|Stationery|Notebooks,WritingPads&amp;Diaries|CompositionNotebooks"/>
    <x v="5"/>
    <x v="22"/>
    <x v="51"/>
    <x v="81"/>
    <x v="34"/>
    <n v="300"/>
    <n v="300"/>
    <x v="0"/>
    <n v="0"/>
    <n v="0"/>
    <n v="0"/>
    <s v="0-10%"/>
    <x v="5"/>
    <n v="419"/>
    <n v="1"/>
    <n v="4.6189999999999998"/>
    <n v="125700"/>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1152"/>
    <x v="1139"/>
    <s v="Electronics|HomeAudio|Speakers|OutdoorSpeakers"/>
    <x v="0"/>
    <x v="13"/>
    <x v="17"/>
    <x v="32"/>
    <x v="1"/>
    <n v="799"/>
    <n v="1999"/>
    <x v="1"/>
    <n v="0.6"/>
    <n v="1"/>
    <n v="0"/>
    <s v="0-10%"/>
    <x v="8"/>
    <n v="418"/>
    <n v="1"/>
    <n v="4.1180000000000003"/>
    <n v="83558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1153"/>
    <x v="1140"/>
    <s v="Electronics|WearableTechnology|SmartWatches"/>
    <x v="0"/>
    <x v="11"/>
    <x v="14"/>
    <x v="4"/>
    <x v="1"/>
    <n v="499"/>
    <n v="1899"/>
    <x v="0"/>
    <n v="0.74"/>
    <n v="1"/>
    <n v="0"/>
    <s v="0-10%"/>
    <x v="1"/>
    <n v="412"/>
    <n v="1"/>
    <n v="4.5119999999999996"/>
    <n v="78238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1154"/>
    <x v="1141"/>
    <s v="Computers&amp;Accessories|Accessories&amp;Peripherals|PCGamingPeripherals|GamingKeyboards"/>
    <x v="2"/>
    <x v="7"/>
    <x v="23"/>
    <x v="99"/>
    <x v="1"/>
    <n v="1519"/>
    <n v="3499"/>
    <x v="1"/>
    <n v="0.56999999999999995"/>
    <n v="1"/>
    <n v="0"/>
    <s v="0-10%"/>
    <x v="2"/>
    <n v="408"/>
    <n v="1"/>
    <n v="4.7080000000000002"/>
    <n v="142759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1155"/>
    <x v="1142"/>
    <s v="Electronics|HomeTheater,TV&amp;Video|Accessories|RemoteControls"/>
    <x v="0"/>
    <x v="0"/>
    <x v="0"/>
    <x v="108"/>
    <x v="1"/>
    <n v="547"/>
    <n v="2999"/>
    <x v="1"/>
    <n v="0.82"/>
    <n v="1"/>
    <n v="0"/>
    <s v="0-10%"/>
    <x v="2"/>
    <n v="407"/>
    <n v="1"/>
    <n v="4.7069999999999999"/>
    <n v="1220593"/>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1156"/>
    <x v="1143"/>
    <s v="Computers&amp;Accessories|Accessories&amp;Peripherals|Keyboards,Mice&amp;InputDevices|GraphicTablets"/>
    <x v="2"/>
    <x v="7"/>
    <x v="18"/>
    <x v="63"/>
    <x v="1"/>
    <n v="289"/>
    <n v="999"/>
    <x v="0"/>
    <n v="0.71"/>
    <n v="1"/>
    <n v="0"/>
    <s v="0-10%"/>
    <x v="1"/>
    <n v="401"/>
    <n v="1"/>
    <n v="4.5009999999999994"/>
    <n v="400599"/>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1157"/>
    <x v="1144"/>
    <s v="Electronics|HomeTheater,TV&amp;Video|Televisions|SmartTelevisions"/>
    <x v="0"/>
    <x v="0"/>
    <x v="21"/>
    <x v="21"/>
    <x v="1"/>
    <n v="10901"/>
    <n v="30990"/>
    <x v="1"/>
    <n v="0.65"/>
    <n v="1"/>
    <n v="0"/>
    <s v="0-10%"/>
    <x v="1"/>
    <n v="398"/>
    <n v="1"/>
    <n v="4.4979999999999993"/>
    <n v="1233402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1158"/>
    <x v="1145"/>
    <s v="Home&amp;Kitchen|Heating,Cooling&amp;AirQuality|Fans|TableFans"/>
    <x v="1"/>
    <x v="14"/>
    <x v="25"/>
    <x v="105"/>
    <x v="1"/>
    <n v="2399"/>
    <n v="4200"/>
    <x v="1"/>
    <n v="0.43"/>
    <n v="0"/>
    <n v="0"/>
    <s v="0-10%"/>
    <x v="4"/>
    <n v="397"/>
    <n v="1"/>
    <n v="4.1970000000000001"/>
    <n v="1667400"/>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159"/>
    <x v="1146"/>
    <s v="Electronics|HomeTheater,TV&amp;Video|Accessories|Cables|HDMICables"/>
    <x v="0"/>
    <x v="0"/>
    <x v="0"/>
    <x v="0"/>
    <x v="0"/>
    <n v="699"/>
    <n v="1899"/>
    <x v="1"/>
    <n v="0.63"/>
    <n v="1"/>
    <n v="0"/>
    <s v="0-10%"/>
    <x v="0"/>
    <n v="390"/>
    <n v="1"/>
    <n v="4.79"/>
    <n v="74061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1160"/>
    <x v="1147"/>
    <s v="OfficeProducts|OfficePaperProducts|Paper|Copy&amp;PrintingPaper|ColouredPaper"/>
    <x v="5"/>
    <x v="22"/>
    <x v="51"/>
    <x v="133"/>
    <x v="55"/>
    <n v="99"/>
    <n v="99"/>
    <x v="2"/>
    <n v="0"/>
    <n v="0"/>
    <n v="0"/>
    <s v="0-10%"/>
    <x v="2"/>
    <n v="388"/>
    <n v="1"/>
    <n v="4.6879999999999997"/>
    <n v="3841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1161"/>
    <x v="1148"/>
    <s v="Home&amp;Kitchen|Kitchen&amp;HomeAppliances|SmallKitchenAppliances|RotiMakers"/>
    <x v="1"/>
    <x v="8"/>
    <x v="10"/>
    <x v="134"/>
    <x v="1"/>
    <n v="1999"/>
    <n v="2999"/>
    <x v="1"/>
    <n v="0.33"/>
    <n v="0"/>
    <n v="0"/>
    <s v="0-10%"/>
    <x v="0"/>
    <n v="388"/>
    <n v="1"/>
    <n v="4.7880000000000003"/>
    <n v="116361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162"/>
    <x v="1149"/>
    <s v="Computers&amp;Accessories|Accessories&amp;Peripherals|Cables&amp;Accessories|Cables|USBCables"/>
    <x v="2"/>
    <x v="7"/>
    <x v="8"/>
    <x v="0"/>
    <x v="4"/>
    <n v="368"/>
    <n v="699"/>
    <x v="0"/>
    <n v="0.47"/>
    <n v="0"/>
    <n v="0"/>
    <s v="0-10%"/>
    <x v="5"/>
    <n v="387"/>
    <n v="1"/>
    <n v="4.5869999999999997"/>
    <n v="270513"/>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163"/>
    <x v="1150"/>
    <s v="Home&amp;Kitchen|Kitchen&amp;HomeAppliances|Vacuum,Cleaning&amp;Ironing|Irons,Steamers&amp;Accessories|LintShavers"/>
    <x v="1"/>
    <x v="8"/>
    <x v="20"/>
    <x v="19"/>
    <x v="41"/>
    <n v="999"/>
    <n v="1500"/>
    <x v="1"/>
    <n v="0.33"/>
    <n v="0"/>
    <n v="0"/>
    <s v="0-10%"/>
    <x v="5"/>
    <n v="386"/>
    <n v="1"/>
    <n v="4.5860000000000003"/>
    <n v="57900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164"/>
    <x v="1151"/>
    <s v="Computers&amp;Accessories|Components|InternalHardDrives"/>
    <x v="2"/>
    <x v="10"/>
    <x v="69"/>
    <x v="4"/>
    <x v="1"/>
    <n v="199"/>
    <n v="999"/>
    <x v="2"/>
    <n v="0.8"/>
    <n v="1"/>
    <n v="0"/>
    <s v="0-10%"/>
    <x v="5"/>
    <n v="362"/>
    <n v="1"/>
    <n v="4.5620000000000003"/>
    <n v="361638"/>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1165"/>
    <x v="1152"/>
    <s v="Electronics|GeneralPurposeBatteries&amp;BatteryChargers"/>
    <x v="0"/>
    <x v="15"/>
    <x v="28"/>
    <x v="4"/>
    <x v="1"/>
    <n v="116"/>
    <n v="200"/>
    <x v="2"/>
    <n v="0.42"/>
    <n v="0"/>
    <n v="0"/>
    <s v="0-10%"/>
    <x v="0"/>
    <n v="357"/>
    <n v="1"/>
    <n v="4.7570000000000006"/>
    <n v="71400"/>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1166"/>
    <x v="1153"/>
    <s v="Computers&amp;Accessories|Accessories&amp;Peripherals|Cables&amp;Accessories|Cables|USBCables"/>
    <x v="2"/>
    <x v="7"/>
    <x v="8"/>
    <x v="0"/>
    <x v="4"/>
    <n v="848.99"/>
    <n v="1490"/>
    <x v="1"/>
    <n v="0.43"/>
    <n v="0"/>
    <n v="0"/>
    <s v="0-10%"/>
    <x v="6"/>
    <n v="356"/>
    <n v="1"/>
    <n v="4.2560000000000002"/>
    <n v="530440"/>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1167"/>
    <x v="1154"/>
    <s v="Home&amp;Kitchen|Heating,Cooling&amp;AirQuality|RoomHeaters|ElectricHeaters"/>
    <x v="1"/>
    <x v="14"/>
    <x v="35"/>
    <x v="65"/>
    <x v="1"/>
    <n v="3711"/>
    <n v="4495"/>
    <x v="1"/>
    <n v="0.17"/>
    <n v="0"/>
    <n v="0"/>
    <s v="0-10%"/>
    <x v="2"/>
    <n v="356"/>
    <n v="1"/>
    <n v="4.6559999999999997"/>
    <n v="160022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68"/>
    <x v="1155"/>
    <s v="Computers&amp;Accessories|Accessories&amp;Peripherals|Cables&amp;Accessories|Cables|USBCables"/>
    <x v="2"/>
    <x v="7"/>
    <x v="8"/>
    <x v="0"/>
    <x v="4"/>
    <n v="599"/>
    <n v="599"/>
    <x v="1"/>
    <n v="0"/>
    <n v="0"/>
    <n v="0"/>
    <s v="0-10%"/>
    <x v="2"/>
    <n v="355"/>
    <n v="1"/>
    <n v="4.6549999999999994"/>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1169"/>
    <x v="1156"/>
    <s v="Computers&amp;Accessories|Accessories&amp;Peripherals|Keyboards,Mice&amp;InputDevices|GraphicTablets"/>
    <x v="2"/>
    <x v="7"/>
    <x v="18"/>
    <x v="63"/>
    <x v="1"/>
    <n v="469"/>
    <n v="1499"/>
    <x v="0"/>
    <n v="0.69"/>
    <n v="1"/>
    <n v="0"/>
    <s v="0-10%"/>
    <x v="1"/>
    <n v="352"/>
    <n v="1"/>
    <n v="4.452"/>
    <n v="52764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1170"/>
    <x v="1157"/>
    <s v="Electronics|HomeTheater,TV&amp;Video|Televisions|SmartTelevisions"/>
    <x v="0"/>
    <x v="0"/>
    <x v="21"/>
    <x v="21"/>
    <x v="1"/>
    <n v="8990"/>
    <n v="18990"/>
    <x v="1"/>
    <n v="0.53"/>
    <n v="1"/>
    <n v="0"/>
    <s v="0-10%"/>
    <x v="6"/>
    <n v="350"/>
    <n v="1"/>
    <n v="4.25"/>
    <n v="664650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171"/>
    <x v="1158"/>
    <s v="Electronics|HomeTheater,TV&amp;Video|Accessories|RemoteControls"/>
    <x v="0"/>
    <x v="0"/>
    <x v="0"/>
    <x v="108"/>
    <x v="1"/>
    <n v="339"/>
    <n v="1999"/>
    <x v="0"/>
    <n v="0.83"/>
    <n v="1"/>
    <n v="0"/>
    <s v="0-10%"/>
    <x v="7"/>
    <n v="343"/>
    <n v="1"/>
    <n v="4.343"/>
    <n v="685657"/>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172"/>
    <x v="1159"/>
    <s v="Home&amp;Kitchen|Heating,Cooling&amp;AirQuality|RoomHeaters|HalogenHeaters"/>
    <x v="1"/>
    <x v="14"/>
    <x v="35"/>
    <x v="127"/>
    <x v="1"/>
    <n v="2199"/>
    <n v="3999"/>
    <x v="1"/>
    <n v="0.45"/>
    <n v="0"/>
    <n v="0"/>
    <s v="0-10%"/>
    <x v="9"/>
    <n v="340"/>
    <n v="1"/>
    <n v="3.84"/>
    <n v="135966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173"/>
    <x v="1160"/>
    <s v="Electronics|HomeTheater,TV&amp;Video|Accessories|RemoteControls"/>
    <x v="0"/>
    <x v="0"/>
    <x v="0"/>
    <x v="108"/>
    <x v="1"/>
    <n v="204"/>
    <n v="599"/>
    <x v="0"/>
    <n v="0.66"/>
    <n v="1"/>
    <n v="0"/>
    <s v="0-10%"/>
    <x v="11"/>
    <n v="339"/>
    <n v="1"/>
    <n v="3.9390000000000001"/>
    <n v="20306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1174"/>
    <x v="1161"/>
    <s v="Home&amp;Kitchen|HomeStorage&amp;Organization|LaundryOrganization|LaundryBaskets"/>
    <x v="1"/>
    <x v="21"/>
    <x v="48"/>
    <x v="77"/>
    <x v="1"/>
    <n v="395"/>
    <n v="499"/>
    <x v="0"/>
    <n v="0.21"/>
    <n v="0"/>
    <n v="0"/>
    <s v="0-10%"/>
    <x v="7"/>
    <n v="330"/>
    <n v="1"/>
    <n v="4.33"/>
    <n v="1646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175"/>
    <x v="1162"/>
    <s v="Home&amp;Kitchen|Heating,Cooling&amp;AirQuality|WaterHeaters&amp;Geysers|InstantWaterHeaters"/>
    <x v="1"/>
    <x v="14"/>
    <x v="19"/>
    <x v="18"/>
    <x v="1"/>
    <n v="1049"/>
    <n v="2499"/>
    <x v="1"/>
    <n v="0.57999999999999996"/>
    <n v="1"/>
    <n v="0"/>
    <s v="0-10%"/>
    <x v="11"/>
    <n v="328"/>
    <n v="1"/>
    <n v="3.9279999999999999"/>
    <n v="81967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176"/>
    <x v="1163"/>
    <s v="Home&amp;Kitchen|Kitchen&amp;HomeAppliances|Vacuum,Cleaning&amp;Ironing|Vacuums&amp;FloorCare|Vacuums|HandheldVacuums"/>
    <x v="1"/>
    <x v="8"/>
    <x v="20"/>
    <x v="31"/>
    <x v="12"/>
    <n v="2286"/>
    <n v="4495"/>
    <x v="1"/>
    <n v="0.49"/>
    <n v="0"/>
    <n v="0"/>
    <s v="0-10%"/>
    <x v="6"/>
    <n v="326"/>
    <n v="1"/>
    <n v="4.226"/>
    <n v="146537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177"/>
    <x v="1164"/>
    <s v="Electronics|HomeTheater,TV&amp;Video|Accessories|RemoteControls"/>
    <x v="0"/>
    <x v="0"/>
    <x v="0"/>
    <x v="108"/>
    <x v="1"/>
    <n v="349"/>
    <n v="799"/>
    <x v="0"/>
    <n v="0.56000000000000005"/>
    <n v="1"/>
    <n v="0"/>
    <s v="0-10%"/>
    <x v="11"/>
    <n v="323"/>
    <n v="1"/>
    <n v="3.923"/>
    <n v="258077"/>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1178"/>
    <x v="1165"/>
    <s v="Computers&amp;Accessories|Laptops|TraditionalLaptops"/>
    <x v="2"/>
    <x v="28"/>
    <x v="70"/>
    <x v="4"/>
    <x v="1"/>
    <n v="37247"/>
    <n v="59890"/>
    <x v="1"/>
    <n v="0.38"/>
    <n v="0"/>
    <n v="0"/>
    <s v="0-10%"/>
    <x v="7"/>
    <n v="323"/>
    <n v="1"/>
    <n v="4.3230000000000004"/>
    <n v="19344470"/>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1179"/>
    <x v="1166"/>
    <s v="Home&amp;Kitchen|Heating,Cooling&amp;AirQuality|RoomHeaters|FanHeaters"/>
    <x v="1"/>
    <x v="14"/>
    <x v="35"/>
    <x v="46"/>
    <x v="1"/>
    <n v="12499"/>
    <n v="19825"/>
    <x v="1"/>
    <n v="0.37"/>
    <n v="0"/>
    <n v="0"/>
    <s v="0-10%"/>
    <x v="1"/>
    <n v="322"/>
    <n v="1"/>
    <n v="4.4219999999999997"/>
    <n v="6383650"/>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180"/>
    <x v="1167"/>
    <s v="Computers&amp;Accessories|Accessories&amp;Peripherals|Cables&amp;Accessories|Cables|USBCables"/>
    <x v="2"/>
    <x v="7"/>
    <x v="8"/>
    <x v="0"/>
    <x v="4"/>
    <n v="199"/>
    <n v="349"/>
    <x v="2"/>
    <n v="0.43"/>
    <n v="0"/>
    <n v="0"/>
    <s v="0-10%"/>
    <x v="1"/>
    <n v="314"/>
    <n v="1"/>
    <n v="4.4139999999999997"/>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1181"/>
    <x v="1168"/>
    <s v="Home&amp;Kitchen|Kitchen&amp;HomeAppliances|SmallKitchenAppliances|SandwichMakers"/>
    <x v="1"/>
    <x v="8"/>
    <x v="10"/>
    <x v="26"/>
    <x v="1"/>
    <n v="299"/>
    <n v="595"/>
    <x v="0"/>
    <n v="0.5"/>
    <n v="1"/>
    <n v="0"/>
    <s v="0-10%"/>
    <x v="7"/>
    <n v="314"/>
    <n v="1"/>
    <n v="4.3140000000000001"/>
    <n v="186830"/>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182"/>
    <x v="1169"/>
    <s v="Electronics|HomeTheater,TV&amp;Video|Accessories|RemoteControls"/>
    <x v="0"/>
    <x v="0"/>
    <x v="0"/>
    <x v="108"/>
    <x v="1"/>
    <n v="205"/>
    <n v="499"/>
    <x v="0"/>
    <n v="0.59"/>
    <n v="1"/>
    <n v="0"/>
    <s v="0-10%"/>
    <x v="4"/>
    <n v="313"/>
    <n v="1"/>
    <n v="4.1129999999999995"/>
    <n v="156187"/>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183"/>
    <x v="1170"/>
    <s v="Home&amp;Kitchen|Heating,Cooling&amp;AirQuality|RoomHeaters|FanHeaters"/>
    <x v="1"/>
    <x v="14"/>
    <x v="35"/>
    <x v="46"/>
    <x v="1"/>
    <n v="1069"/>
    <n v="1699"/>
    <x v="1"/>
    <n v="0.37"/>
    <n v="0"/>
    <n v="0"/>
    <s v="0-10%"/>
    <x v="6"/>
    <n v="313"/>
    <n v="1"/>
    <n v="4.2130000000000001"/>
    <n v="53178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184"/>
    <x v="1171"/>
    <s v="Home&amp;Kitchen|Kitchen&amp;HomeAppliances|SmallKitchenAppliances|Kettles&amp;HotWaterDispensers|Kettle&amp;ToasterSets"/>
    <x v="1"/>
    <x v="8"/>
    <x v="10"/>
    <x v="9"/>
    <x v="11"/>
    <n v="1299"/>
    <n v="1999"/>
    <x v="1"/>
    <n v="0.35"/>
    <n v="0"/>
    <n v="0"/>
    <s v="0-10%"/>
    <x v="4"/>
    <n v="311"/>
    <n v="1"/>
    <n v="4.1109999999999998"/>
    <n v="621689"/>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185"/>
    <x v="1172"/>
    <s v="Electronics|Mobiles&amp;Accessories|MobileAccessories|D√©cor|PhoneCharms"/>
    <x v="0"/>
    <x v="2"/>
    <x v="7"/>
    <x v="94"/>
    <x v="56"/>
    <n v="99"/>
    <n v="999"/>
    <x v="2"/>
    <n v="0.9"/>
    <n v="1"/>
    <n v="0"/>
    <s v="0-10%"/>
    <x v="0"/>
    <n v="305"/>
    <n v="1"/>
    <n v="4.7050000000000001"/>
    <n v="30469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1186"/>
    <x v="1173"/>
    <s v="Home&amp;Kitchen|Kitchen&amp;HomeAppliances|SmallKitchenAppliances|Kettles&amp;HotWaterDispensers|ElectricKettles"/>
    <x v="1"/>
    <x v="8"/>
    <x v="10"/>
    <x v="9"/>
    <x v="5"/>
    <n v="999"/>
    <n v="1950"/>
    <x v="1"/>
    <n v="0.49"/>
    <n v="0"/>
    <n v="0"/>
    <s v="0-10%"/>
    <x v="4"/>
    <n v="305"/>
    <n v="1"/>
    <n v="4.1049999999999995"/>
    <n v="594750"/>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187"/>
    <x v="1174"/>
    <s v="Home&amp;Kitchen|Heating,Cooling&amp;AirQuality|WaterHeaters&amp;Geysers|ImmersionRods"/>
    <x v="1"/>
    <x v="14"/>
    <x v="19"/>
    <x v="27"/>
    <x v="1"/>
    <n v="1499"/>
    <n v="3500"/>
    <x v="1"/>
    <n v="0.56999999999999995"/>
    <n v="1"/>
    <n v="0"/>
    <s v="0-10%"/>
    <x v="1"/>
    <n v="303"/>
    <n v="1"/>
    <n v="4.4029999999999996"/>
    <n v="106050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88"/>
    <x v="1175"/>
    <s v="Electronics|HomeTheater,TV&amp;Video|SatelliteEquipment|SatelliteReceivers"/>
    <x v="0"/>
    <x v="0"/>
    <x v="54"/>
    <x v="88"/>
    <x v="1"/>
    <n v="1299"/>
    <n v="2499"/>
    <x v="1"/>
    <n v="0.48"/>
    <n v="0"/>
    <n v="0"/>
    <s v="0-10%"/>
    <x v="2"/>
    <n v="301"/>
    <n v="1"/>
    <n v="4.601"/>
    <n v="752199"/>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1189"/>
    <x v="1176"/>
    <s v="Home&amp;Kitchen|Kitchen&amp;HomeAppliances|Vacuum,Cleaning&amp;Ironing|PressureWashers,Steam&amp;WindowCleaners"/>
    <x v="1"/>
    <x v="8"/>
    <x v="20"/>
    <x v="126"/>
    <x v="1"/>
    <n v="4899"/>
    <n v="8999"/>
    <x v="1"/>
    <n v="0.46"/>
    <n v="0"/>
    <n v="0"/>
    <s v="0-10%"/>
    <x v="1"/>
    <n v="297"/>
    <n v="1"/>
    <n v="4.3969999999999994"/>
    <n v="2672703"/>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190"/>
    <x v="1177"/>
    <s v="Home&amp;Kitchen|HomeStorage&amp;Organization|LaundryOrganization|LaundryBaskets"/>
    <x v="1"/>
    <x v="21"/>
    <x v="48"/>
    <x v="77"/>
    <x v="1"/>
    <n v="351"/>
    <n v="899"/>
    <x v="0"/>
    <n v="0.61"/>
    <n v="1"/>
    <n v="0"/>
    <s v="0-10%"/>
    <x v="6"/>
    <n v="296"/>
    <n v="1"/>
    <n v="4.1959999999999997"/>
    <n v="26610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191"/>
    <x v="1178"/>
    <s v="Computers&amp;Accessories|Accessories&amp;Peripherals|Cables&amp;Accessories|Cables|USBCables"/>
    <x v="2"/>
    <x v="7"/>
    <x v="8"/>
    <x v="0"/>
    <x v="4"/>
    <n v="129"/>
    <n v="1000"/>
    <x v="2"/>
    <n v="0.87"/>
    <n v="1"/>
    <n v="0"/>
    <s v="0-10%"/>
    <x v="6"/>
    <n v="295"/>
    <n v="1"/>
    <n v="4.1950000000000003"/>
    <n v="295000"/>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1192"/>
    <x v="1179"/>
    <s v="Home&amp;Kitchen|Heating,Cooling&amp;AirQuality|RoomHeaters|FanHeaters"/>
    <x v="1"/>
    <x v="14"/>
    <x v="35"/>
    <x v="46"/>
    <x v="1"/>
    <n v="899"/>
    <n v="2000"/>
    <x v="1"/>
    <n v="0.55000000000000004"/>
    <n v="1"/>
    <n v="0"/>
    <s v="0-10%"/>
    <x v="11"/>
    <n v="291"/>
    <n v="1"/>
    <n v="3.891"/>
    <n v="58200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1193"/>
    <x v="1180"/>
    <s v="Home&amp;Kitchen|Kitchen&amp;HomeAppliances|Vacuum,Cleaning&amp;Ironing|Irons,Steamers&amp;Accessories|LintShavers"/>
    <x v="1"/>
    <x v="8"/>
    <x v="20"/>
    <x v="19"/>
    <x v="41"/>
    <n v="298"/>
    <n v="499"/>
    <x v="0"/>
    <n v="0.4"/>
    <n v="0"/>
    <n v="0"/>
    <s v="0-10%"/>
    <x v="0"/>
    <n v="290"/>
    <n v="1"/>
    <n v="4.6900000000000004"/>
    <n v="14471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194"/>
    <x v="1181"/>
    <s v="Home&amp;Kitchen|Kitchen&amp;HomeAppliances|SmallKitchenAppliances|Rice&amp;PastaCookers"/>
    <x v="1"/>
    <x v="8"/>
    <x v="10"/>
    <x v="64"/>
    <x v="1"/>
    <n v="3685"/>
    <n v="5495"/>
    <x v="1"/>
    <n v="0.33"/>
    <n v="0"/>
    <n v="0"/>
    <s v="0-10%"/>
    <x v="1"/>
    <n v="290"/>
    <n v="1"/>
    <n v="4.3899999999999997"/>
    <n v="159355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195"/>
    <x v="1182"/>
    <s v="Home&amp;Kitchen|Kitchen&amp;HomeAppliances|WaterPurifiers&amp;Accessories|WaterFilters&amp;Purifiers"/>
    <x v="1"/>
    <x v="8"/>
    <x v="36"/>
    <x v="47"/>
    <x v="1"/>
    <n v="4999"/>
    <n v="24999"/>
    <x v="1"/>
    <n v="0.8"/>
    <n v="1"/>
    <n v="0"/>
    <s v="0-10%"/>
    <x v="3"/>
    <n v="287"/>
    <n v="1"/>
    <n v="4.7869999999999999"/>
    <n v="717471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196"/>
    <x v="1183"/>
    <s v="Home&amp;Kitchen|HomeStorage&amp;Organization|LaundryOrganization|LaundryBaskets"/>
    <x v="1"/>
    <x v="21"/>
    <x v="48"/>
    <x v="77"/>
    <x v="1"/>
    <n v="390"/>
    <n v="799"/>
    <x v="0"/>
    <n v="0.51"/>
    <n v="1"/>
    <n v="0"/>
    <s v="0-10%"/>
    <x v="4"/>
    <n v="287"/>
    <n v="1"/>
    <n v="4.0869999999999997"/>
    <n v="22931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197"/>
    <x v="1184"/>
    <s v="Electronics|HomeTheater,TV&amp;Video|Accessories|RemoteControls"/>
    <x v="0"/>
    <x v="0"/>
    <x v="0"/>
    <x v="108"/>
    <x v="1"/>
    <n v="655"/>
    <n v="1099"/>
    <x v="1"/>
    <n v="0.4"/>
    <n v="0"/>
    <n v="0"/>
    <s v="0-10%"/>
    <x v="19"/>
    <n v="285"/>
    <n v="1"/>
    <n v="3.4850000000000003"/>
    <n v="31321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198"/>
    <x v="1185"/>
    <s v="Electronics|HomeTheater,TV&amp;Video|Accessories|RemoteControls"/>
    <x v="0"/>
    <x v="0"/>
    <x v="0"/>
    <x v="108"/>
    <x v="1"/>
    <n v="349"/>
    <n v="599"/>
    <x v="0"/>
    <n v="0.42"/>
    <n v="0"/>
    <n v="0"/>
    <s v="0-10%"/>
    <x v="5"/>
    <n v="284"/>
    <n v="1"/>
    <n v="4.484"/>
    <n v="170116"/>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199"/>
    <x v="1186"/>
    <s v="Electronics|Mobiles&amp;Accessories|Smartphones&amp;BasicMobiles|Smartphones"/>
    <x v="0"/>
    <x v="2"/>
    <x v="2"/>
    <x v="2"/>
    <x v="1"/>
    <n v="9499"/>
    <n v="11999"/>
    <x v="1"/>
    <n v="0.21"/>
    <n v="0"/>
    <n v="0"/>
    <s v="0-10%"/>
    <x v="5"/>
    <n v="284"/>
    <n v="1"/>
    <n v="4.484"/>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1200"/>
    <x v="1187"/>
    <s v="Electronics|Mobiles&amp;Accessories|Smartphones&amp;BasicMobiles|Smartphones"/>
    <x v="0"/>
    <x v="2"/>
    <x v="2"/>
    <x v="2"/>
    <x v="1"/>
    <n v="9499"/>
    <n v="11999"/>
    <x v="1"/>
    <n v="0.21"/>
    <n v="0"/>
    <n v="0"/>
    <s v="0-10%"/>
    <x v="5"/>
    <n v="284"/>
    <n v="1"/>
    <n v="4.484"/>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1201"/>
    <x v="1188"/>
    <s v="Electronics|Mobiles&amp;Accessories|Smartphones&amp;BasicMobiles|Smartphones"/>
    <x v="0"/>
    <x v="2"/>
    <x v="2"/>
    <x v="2"/>
    <x v="1"/>
    <n v="10499"/>
    <n v="13499"/>
    <x v="1"/>
    <n v="0.22"/>
    <n v="0"/>
    <n v="0"/>
    <s v="0-10%"/>
    <x v="5"/>
    <n v="284"/>
    <n v="1"/>
    <n v="4.484"/>
    <n v="3833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1202"/>
    <x v="1189"/>
    <s v="Electronics|HomeAudio|Speakers|TowerSpeakers"/>
    <x v="0"/>
    <x v="13"/>
    <x v="17"/>
    <x v="135"/>
    <x v="1"/>
    <n v="2299"/>
    <n v="3999"/>
    <x v="1"/>
    <n v="0.43"/>
    <n v="0"/>
    <n v="0"/>
    <s v="0-10%"/>
    <x v="4"/>
    <n v="282"/>
    <n v="1"/>
    <n v="4.0819999999999999"/>
    <n v="1127718"/>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1203"/>
    <x v="1190"/>
    <s v="Home&amp;Kitchen|Kitchen&amp;HomeAppliances|SmallKitchenAppliances|SandwichMakers"/>
    <x v="1"/>
    <x v="8"/>
    <x v="10"/>
    <x v="26"/>
    <x v="1"/>
    <n v="2079"/>
    <n v="3099"/>
    <x v="1"/>
    <n v="0.33"/>
    <n v="0"/>
    <n v="0"/>
    <s v="0-10%"/>
    <x v="1"/>
    <n v="282"/>
    <n v="1"/>
    <n v="4.3819999999999997"/>
    <n v="87391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204"/>
    <x v="1191"/>
    <s v="Electronics|Mobiles&amp;Accessories|Smartphones&amp;BasicMobiles|Smartphones"/>
    <x v="0"/>
    <x v="2"/>
    <x v="2"/>
    <x v="2"/>
    <x v="1"/>
    <n v="8499"/>
    <n v="11999"/>
    <x v="1"/>
    <n v="0.28999999999999998"/>
    <n v="0"/>
    <n v="0"/>
    <s v="0-10%"/>
    <x v="6"/>
    <n v="276"/>
    <n v="1"/>
    <n v="4.1760000000000002"/>
    <n v="3311724"/>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1205"/>
    <x v="1192"/>
    <s v="Computers&amp;Accessories|Accessories&amp;Peripherals|Cables&amp;Accessories|Cables|USBCables"/>
    <x v="2"/>
    <x v="7"/>
    <x v="8"/>
    <x v="0"/>
    <x v="4"/>
    <n v="129"/>
    <n v="599"/>
    <x v="2"/>
    <n v="0.78"/>
    <n v="1"/>
    <n v="0"/>
    <s v="0-10%"/>
    <x v="1"/>
    <n v="265"/>
    <n v="1"/>
    <n v="4.3649999999999993"/>
    <n v="15873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1206"/>
    <x v="1193"/>
    <s v="Home&amp;Kitchen|Kitchen&amp;HomeAppliances|Vacuum,Cleaning&amp;Ironing|Vacuums&amp;FloorCare|Vacuums|HandheldVacuums"/>
    <x v="1"/>
    <x v="8"/>
    <x v="20"/>
    <x v="31"/>
    <x v="12"/>
    <n v="2669"/>
    <n v="3199"/>
    <x v="1"/>
    <n v="0.17"/>
    <n v="0"/>
    <n v="0"/>
    <s v="0-10%"/>
    <x v="6"/>
    <n v="260"/>
    <n v="1"/>
    <n v="4.16"/>
    <n v="83174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07"/>
    <x v="1194"/>
    <s v="Home&amp;Kitchen|Kitchen&amp;HomeAppliances|Vacuum,Cleaning&amp;Ironing|Irons,Steamers&amp;Accessories|LintShavers"/>
    <x v="1"/>
    <x v="8"/>
    <x v="20"/>
    <x v="19"/>
    <x v="41"/>
    <n v="398"/>
    <n v="1999"/>
    <x v="0"/>
    <n v="0.8"/>
    <n v="1"/>
    <n v="0"/>
    <s v="0-10%"/>
    <x v="1"/>
    <n v="257"/>
    <n v="1"/>
    <n v="4.3569999999999993"/>
    <n v="51374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1208"/>
    <x v="1195"/>
    <s v="Computers&amp;Accessories|Accessories&amp;Peripherals|LaptopAccessories|CameraPrivacyCovers"/>
    <x v="2"/>
    <x v="7"/>
    <x v="26"/>
    <x v="75"/>
    <x v="1"/>
    <n v="69"/>
    <n v="299"/>
    <x v="2"/>
    <n v="0.77"/>
    <n v="1"/>
    <n v="0"/>
    <s v="0-10%"/>
    <x v="2"/>
    <n v="255"/>
    <n v="1"/>
    <n v="4.5549999999999997"/>
    <n v="7624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1209"/>
    <x v="1196"/>
    <s v="Electronics|HomeTheater,TV&amp;Video|Accessories|RemoteControls"/>
    <x v="0"/>
    <x v="0"/>
    <x v="0"/>
    <x v="108"/>
    <x v="1"/>
    <n v="399"/>
    <n v="899"/>
    <x v="0"/>
    <n v="0.56000000000000005"/>
    <n v="1"/>
    <n v="0"/>
    <s v="0-10%"/>
    <x v="6"/>
    <n v="254"/>
    <n v="1"/>
    <n v="4.1539999999999999"/>
    <n v="22834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210"/>
    <x v="1197"/>
    <s v="Home&amp;Kitchen|Heating,Cooling&amp;AirQuality|WaterHeaters&amp;Geysers|InstantWaterHeaters"/>
    <x v="1"/>
    <x v="14"/>
    <x v="19"/>
    <x v="18"/>
    <x v="1"/>
    <n v="999"/>
    <n v="2600"/>
    <x v="1"/>
    <n v="0.62"/>
    <n v="1"/>
    <n v="0"/>
    <s v="0-10%"/>
    <x v="13"/>
    <n v="252"/>
    <n v="1"/>
    <n v="3.6520000000000001"/>
    <n v="655200"/>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211"/>
    <x v="1198"/>
    <s v="Home&amp;Kitchen|Kitchen&amp;HomeAppliances|Vacuum,Cleaning&amp;Ironing|Irons,Steamers&amp;Accessories|Irons|DryIrons"/>
    <x v="1"/>
    <x v="8"/>
    <x v="20"/>
    <x v="19"/>
    <x v="7"/>
    <n v="1049"/>
    <n v="1950"/>
    <x v="1"/>
    <n v="0.46"/>
    <n v="0"/>
    <n v="0"/>
    <s v="0-10%"/>
    <x v="4"/>
    <n v="250"/>
    <n v="1"/>
    <n v="4.05"/>
    <n v="48750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212"/>
    <x v="1199"/>
    <s v="Electronics|HomeTheater,TV&amp;Video|Accessories|RemoteControls"/>
    <x v="0"/>
    <x v="0"/>
    <x v="0"/>
    <x v="108"/>
    <x v="1"/>
    <n v="213"/>
    <n v="499"/>
    <x v="0"/>
    <n v="0.56999999999999995"/>
    <n v="1"/>
    <n v="0"/>
    <s v="0-10%"/>
    <x v="8"/>
    <n v="246"/>
    <n v="1"/>
    <n v="3.9460000000000002"/>
    <n v="122754"/>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1213"/>
    <x v="1200"/>
    <s v="Electronics|Mobiles&amp;Accessories|MobileAccessories|Photo&amp;VideoAccessories|SelfieSticks"/>
    <x v="0"/>
    <x v="2"/>
    <x v="7"/>
    <x v="58"/>
    <x v="25"/>
    <n v="1799"/>
    <n v="3999"/>
    <x v="1"/>
    <n v="0.55000000000000004"/>
    <n v="1"/>
    <n v="0"/>
    <s v="0-10%"/>
    <x v="12"/>
    <n v="245"/>
    <n v="1"/>
    <n v="4.8449999999999998"/>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1214"/>
    <x v="1201"/>
    <s v="Computers&amp;Accessories|Accessories&amp;Peripherals|Cables&amp;Accessories|Cables|USBCables"/>
    <x v="2"/>
    <x v="7"/>
    <x v="8"/>
    <x v="0"/>
    <x v="4"/>
    <n v="449"/>
    <n v="1099"/>
    <x v="0"/>
    <n v="0.59"/>
    <n v="1"/>
    <n v="0"/>
    <s v="0-10%"/>
    <x v="7"/>
    <n v="242"/>
    <n v="1"/>
    <n v="4.242"/>
    <n v="26595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1215"/>
    <x v="1202"/>
    <s v="Computers&amp;Accessories|Accessories&amp;Peripherals|USBGadgets|Lamps"/>
    <x v="2"/>
    <x v="7"/>
    <x v="41"/>
    <x v="62"/>
    <x v="1"/>
    <n v="89"/>
    <n v="99"/>
    <x v="2"/>
    <n v="0.1"/>
    <n v="0"/>
    <n v="0"/>
    <s v="0-10%"/>
    <x v="5"/>
    <n v="241"/>
    <n v="1"/>
    <n v="4.4409999999999998"/>
    <n v="23859"/>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1216"/>
    <x v="1203"/>
    <s v="Electronics|WearableTechnology|SmartWatches"/>
    <x v="0"/>
    <x v="11"/>
    <x v="14"/>
    <x v="4"/>
    <x v="1"/>
    <n v="1999"/>
    <n v="8499"/>
    <x v="1"/>
    <n v="0.76"/>
    <n v="1"/>
    <n v="0"/>
    <s v="0-10%"/>
    <x v="2"/>
    <n v="240"/>
    <n v="1"/>
    <n v="4.54"/>
    <n v="203976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1217"/>
    <x v="1204"/>
    <s v="Home&amp;Kitchen|Heating,Cooling&amp;AirQuality|RoomHeaters|ElectricHeaters"/>
    <x v="1"/>
    <x v="14"/>
    <x v="35"/>
    <x v="65"/>
    <x v="1"/>
    <n v="1959"/>
    <n v="2400"/>
    <x v="1"/>
    <n v="0.18"/>
    <n v="0"/>
    <n v="0"/>
    <s v="0-10%"/>
    <x v="7"/>
    <n v="237"/>
    <n v="1"/>
    <n v="4.2370000000000001"/>
    <n v="56880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218"/>
    <x v="1205"/>
    <s v="Home&amp;Kitchen|Kitchen&amp;HomeAppliances|Vacuum,Cleaning&amp;Ironing|Irons,Steamers&amp;Accessories|LintShavers"/>
    <x v="1"/>
    <x v="8"/>
    <x v="20"/>
    <x v="19"/>
    <x v="41"/>
    <n v="445"/>
    <n v="999"/>
    <x v="0"/>
    <n v="0.55000000000000004"/>
    <n v="1"/>
    <n v="0"/>
    <s v="0-10%"/>
    <x v="2"/>
    <n v="229"/>
    <n v="1"/>
    <n v="4.5289999999999999"/>
    <n v="22877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219"/>
    <x v="1206"/>
    <s v="Electronics|HomeTheater,TV&amp;Video|Accessories|RemoteControls"/>
    <x v="0"/>
    <x v="0"/>
    <x v="0"/>
    <x v="108"/>
    <x v="1"/>
    <n v="1369"/>
    <n v="2999"/>
    <x v="1"/>
    <n v="0.54"/>
    <n v="1"/>
    <n v="0"/>
    <s v="0-10%"/>
    <x v="14"/>
    <n v="227"/>
    <n v="1"/>
    <n v="3.5269999999999997"/>
    <n v="680773"/>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1220"/>
    <x v="1207"/>
    <s v="Home&amp;Kitchen|Kitchen&amp;HomeAppliances|SmallKitchenAppliances|EggBoilers"/>
    <x v="1"/>
    <x v="8"/>
    <x v="10"/>
    <x v="53"/>
    <x v="1"/>
    <n v="419"/>
    <n v="999"/>
    <x v="0"/>
    <n v="0.57999999999999996"/>
    <n v="1"/>
    <n v="0"/>
    <s v="0-10%"/>
    <x v="0"/>
    <n v="227"/>
    <n v="1"/>
    <n v="4.6270000000000007"/>
    <n v="226773"/>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221"/>
    <x v="1208"/>
    <s v="Electronics|HomeAudio|MediaStreamingDevices|StreamingClients"/>
    <x v="0"/>
    <x v="13"/>
    <x v="71"/>
    <x v="136"/>
    <x v="1"/>
    <n v="4699"/>
    <n v="4699"/>
    <x v="1"/>
    <n v="0"/>
    <n v="0"/>
    <n v="0"/>
    <s v="0-10%"/>
    <x v="3"/>
    <n v="224"/>
    <n v="1"/>
    <n v="4.7240000000000002"/>
    <n v="105257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1222"/>
    <x v="1209"/>
    <s v="Home&amp;Kitchen|Kitchen&amp;HomeAppliances|SmallKitchenAppliances|HandBlenders"/>
    <x v="1"/>
    <x v="8"/>
    <x v="10"/>
    <x v="48"/>
    <x v="1"/>
    <n v="426"/>
    <n v="999"/>
    <x v="0"/>
    <n v="0.56999999999999995"/>
    <n v="1"/>
    <n v="0"/>
    <s v="0-10%"/>
    <x v="1"/>
    <n v="222"/>
    <n v="1"/>
    <n v="4.3220000000000001"/>
    <n v="221778"/>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223"/>
    <x v="1210"/>
    <s v="Electronics|HomeTheater,TV&amp;Video|Accessories|RemoteControls"/>
    <x v="0"/>
    <x v="0"/>
    <x v="0"/>
    <x v="108"/>
    <x v="1"/>
    <n v="349"/>
    <n v="699"/>
    <x v="0"/>
    <n v="0.5"/>
    <n v="1"/>
    <n v="0"/>
    <s v="0-10%"/>
    <x v="6"/>
    <n v="214"/>
    <n v="1"/>
    <n v="4.1139999999999999"/>
    <n v="14958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1224"/>
    <x v="1211"/>
    <s v="Home&amp;Kitchen|HomeStorage&amp;Organization|LaundryOrganization|IroningAccessories|SprayBottles"/>
    <x v="1"/>
    <x v="21"/>
    <x v="48"/>
    <x v="118"/>
    <x v="48"/>
    <n v="85"/>
    <n v="199"/>
    <x v="2"/>
    <n v="0.56999999999999995"/>
    <n v="1"/>
    <n v="0"/>
    <s v="0-10%"/>
    <x v="1"/>
    <n v="212"/>
    <n v="1"/>
    <n v="4.3119999999999994"/>
    <n v="42188"/>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25"/>
    <x v="1212"/>
    <s v="Home&amp;Kitchen|Heating,Cooling&amp;AirQuality|Humidifiers"/>
    <x v="1"/>
    <x v="14"/>
    <x v="60"/>
    <x v="4"/>
    <x v="1"/>
    <n v="499"/>
    <n v="799"/>
    <x v="0"/>
    <n v="0.38"/>
    <n v="0"/>
    <n v="0"/>
    <s v="0-10%"/>
    <x v="11"/>
    <n v="212"/>
    <n v="1"/>
    <n v="3.8120000000000003"/>
    <n v="169388"/>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226"/>
    <x v="1213"/>
    <s v="Electronics|HomeTheater,TV&amp;Video|Televisions|SmartTelevisions"/>
    <x v="0"/>
    <x v="0"/>
    <x v="21"/>
    <x v="21"/>
    <x v="1"/>
    <n v="29990"/>
    <n v="65000"/>
    <x v="1"/>
    <n v="0.54"/>
    <n v="1"/>
    <n v="0"/>
    <s v="0-10%"/>
    <x v="1"/>
    <n v="211"/>
    <n v="1"/>
    <n v="4.3109999999999999"/>
    <n v="13715000"/>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227"/>
    <x v="1214"/>
    <s v="Computers&amp;Accessories|Accessories&amp;Peripherals|Cables&amp;Accessories|Cables|USBCables"/>
    <x v="2"/>
    <x v="7"/>
    <x v="8"/>
    <x v="0"/>
    <x v="4"/>
    <n v="349"/>
    <n v="599"/>
    <x v="0"/>
    <n v="0.42"/>
    <n v="0"/>
    <n v="0"/>
    <s v="0-10%"/>
    <x v="1"/>
    <n v="210"/>
    <n v="1"/>
    <n v="4.3099999999999996"/>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1228"/>
    <x v="1215"/>
    <s v="Electronics|Headphones,Earbuds&amp;Accessories|Headphones|In-Ear"/>
    <x v="0"/>
    <x v="1"/>
    <x v="1"/>
    <x v="1"/>
    <x v="1"/>
    <n v="399"/>
    <n v="1290"/>
    <x v="0"/>
    <n v="0.69"/>
    <n v="1"/>
    <n v="0"/>
    <s v="0-10%"/>
    <x v="5"/>
    <n v="206"/>
    <n v="1"/>
    <n v="4.4060000000000006"/>
    <n v="265740"/>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1229"/>
    <x v="1216"/>
    <s v="Home&amp;Kitchen|Heating,Cooling&amp;AirQuality|RoomHeaters|ElectricHeaters"/>
    <x v="1"/>
    <x v="14"/>
    <x v="35"/>
    <x v="65"/>
    <x v="1"/>
    <n v="1235"/>
    <n v="1499"/>
    <x v="1"/>
    <n v="0.18"/>
    <n v="0"/>
    <n v="0"/>
    <s v="0-10%"/>
    <x v="1"/>
    <n v="203"/>
    <n v="1"/>
    <n v="4.3029999999999999"/>
    <n v="30429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230"/>
    <x v="1217"/>
    <s v="Electronics|HomeTheater,TV&amp;Video|Accessories|RemoteControls"/>
    <x v="0"/>
    <x v="0"/>
    <x v="0"/>
    <x v="108"/>
    <x v="1"/>
    <n v="247"/>
    <n v="399"/>
    <x v="0"/>
    <n v="0.38"/>
    <n v="0"/>
    <n v="0"/>
    <s v="0-10%"/>
    <x v="6"/>
    <n v="200"/>
    <n v="1"/>
    <n v="4.0999999999999996"/>
    <n v="798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1231"/>
    <x v="1218"/>
    <s v="Electronics|HomeTheater,TV&amp;Video|Accessories|RemoteControls"/>
    <x v="0"/>
    <x v="0"/>
    <x v="0"/>
    <x v="108"/>
    <x v="1"/>
    <n v="235"/>
    <n v="599"/>
    <x v="0"/>
    <n v="0.61"/>
    <n v="1"/>
    <n v="0"/>
    <s v="0-10%"/>
    <x v="9"/>
    <n v="197"/>
    <n v="1"/>
    <n v="3.6970000000000001"/>
    <n v="118003"/>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1232"/>
    <x v="1219"/>
    <s v="Electronics|HomeTheater,TV&amp;Video|Accessories|RemoteControls"/>
    <x v="0"/>
    <x v="0"/>
    <x v="0"/>
    <x v="108"/>
    <x v="1"/>
    <n v="349"/>
    <n v="1999"/>
    <x v="0"/>
    <n v="0.83"/>
    <n v="1"/>
    <n v="0"/>
    <s v="0-10%"/>
    <x v="4"/>
    <n v="197"/>
    <n v="1"/>
    <n v="3.9969999999999999"/>
    <n v="39380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1233"/>
    <x v="1220"/>
    <s v="Home&amp;Kitchen|Heating,Cooling&amp;AirQuality|RoomHeaters|FanHeaters"/>
    <x v="1"/>
    <x v="14"/>
    <x v="35"/>
    <x v="46"/>
    <x v="1"/>
    <n v="2320"/>
    <n v="3290"/>
    <x v="1"/>
    <n v="0.28999999999999998"/>
    <n v="0"/>
    <n v="0"/>
    <s v="0-10%"/>
    <x v="4"/>
    <n v="195"/>
    <n v="1"/>
    <n v="3.9949999999999997"/>
    <n v="641550"/>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234"/>
    <x v="1221"/>
    <s v="Electronics|HomeTheater,TV&amp;Video|Accessories|RemoteControls"/>
    <x v="0"/>
    <x v="0"/>
    <x v="0"/>
    <x v="108"/>
    <x v="1"/>
    <n v="499"/>
    <n v="899"/>
    <x v="0"/>
    <n v="0.44"/>
    <n v="0"/>
    <n v="0"/>
    <s v="0-10%"/>
    <x v="8"/>
    <n v="185"/>
    <n v="1"/>
    <n v="3.8850000000000002"/>
    <n v="16631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1235"/>
    <x v="1222"/>
    <s v="Home&amp;Kitchen|Heating,Cooling&amp;AirQuality|RoomHeaters|FanHeaters"/>
    <x v="1"/>
    <x v="14"/>
    <x v="35"/>
    <x v="46"/>
    <x v="1"/>
    <n v="899"/>
    <n v="1990"/>
    <x v="1"/>
    <n v="0.55000000000000004"/>
    <n v="1"/>
    <n v="0"/>
    <s v="0-10%"/>
    <x v="1"/>
    <n v="185"/>
    <n v="1"/>
    <n v="4.2849999999999993"/>
    <n v="368150"/>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236"/>
    <x v="1223"/>
    <s v="Home&amp;Kitchen|Kitchen&amp;HomeAppliances|Coffee,Tea&amp;Espresso|MilkFrothers"/>
    <x v="1"/>
    <x v="8"/>
    <x v="58"/>
    <x v="104"/>
    <x v="1"/>
    <n v="229"/>
    <n v="499"/>
    <x v="0"/>
    <n v="0.54"/>
    <n v="1"/>
    <n v="0"/>
    <s v="0-10%"/>
    <x v="9"/>
    <n v="185"/>
    <n v="1"/>
    <n v="3.6850000000000001"/>
    <n v="9231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237"/>
    <x v="1224"/>
    <s v="Computers&amp;Accessories|Accessories&amp;Peripherals|Cables&amp;Accessories|Cables|USBCables"/>
    <x v="2"/>
    <x v="7"/>
    <x v="8"/>
    <x v="0"/>
    <x v="4"/>
    <n v="970"/>
    <n v="1999"/>
    <x v="1"/>
    <n v="0.51"/>
    <n v="1"/>
    <n v="0"/>
    <s v="0-10%"/>
    <x v="0"/>
    <n v="184"/>
    <n v="1"/>
    <n v="4.5840000000000005"/>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1238"/>
    <x v="1225"/>
    <s v="Electronics|HomeTheater,TV&amp;Video|Accessories|TVMounts,Stands&amp;Turntables|TVWall&amp;CeilingMounts"/>
    <x v="0"/>
    <x v="0"/>
    <x v="0"/>
    <x v="119"/>
    <x v="49"/>
    <n v="1850"/>
    <n v="4500"/>
    <x v="1"/>
    <n v="0.59"/>
    <n v="1"/>
    <n v="0"/>
    <s v="0-10%"/>
    <x v="7"/>
    <n v="184"/>
    <n v="1"/>
    <n v="4.1840000000000002"/>
    <n v="828000"/>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1239"/>
    <x v="1226"/>
    <s v="Home&amp;Kitchen|Kitchen&amp;HomeAppliances|Coffee,Tea&amp;Espresso|DripCoffeeMachines"/>
    <x v="1"/>
    <x v="8"/>
    <x v="58"/>
    <x v="106"/>
    <x v="1"/>
    <n v="2999"/>
    <n v="3595"/>
    <x v="1"/>
    <n v="0.17"/>
    <n v="0"/>
    <n v="0"/>
    <s v="0-10%"/>
    <x v="7"/>
    <n v="178"/>
    <n v="1"/>
    <n v="4.1779999999999999"/>
    <n v="63991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240"/>
    <x v="1227"/>
    <s v="Electronics|HomeTheater,TV&amp;Video|Accessories|Cables|HDMICables"/>
    <x v="0"/>
    <x v="0"/>
    <x v="0"/>
    <x v="0"/>
    <x v="0"/>
    <n v="299"/>
    <n v="599"/>
    <x v="0"/>
    <n v="0.5"/>
    <n v="1"/>
    <n v="0"/>
    <s v="0-10%"/>
    <x v="7"/>
    <n v="171"/>
    <n v="1"/>
    <n v="4.1710000000000003"/>
    <n v="102429"/>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1241"/>
    <x v="1228"/>
    <s v="Home&amp;Kitchen|Kitchen&amp;HomeAppliances|Vacuum,Cleaning&amp;Ironing|PressureWashers,Steam&amp;WindowCleaners"/>
    <x v="1"/>
    <x v="8"/>
    <x v="20"/>
    <x v="126"/>
    <x v="1"/>
    <n v="5999"/>
    <n v="9999"/>
    <x v="1"/>
    <n v="0.4"/>
    <n v="0"/>
    <n v="0"/>
    <s v="0-10%"/>
    <x v="5"/>
    <n v="170"/>
    <n v="1"/>
    <n v="4.37"/>
    <n v="169983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242"/>
    <x v="1229"/>
    <s v="Home&amp;Kitchen|Heating,Cooling&amp;AirQuality|Humidifiers"/>
    <x v="1"/>
    <x v="14"/>
    <x v="60"/>
    <x v="4"/>
    <x v="1"/>
    <n v="3290"/>
    <n v="5799"/>
    <x v="1"/>
    <n v="0.43"/>
    <n v="0"/>
    <n v="0"/>
    <s v="0-10%"/>
    <x v="2"/>
    <n v="168"/>
    <n v="1"/>
    <n v="4.468"/>
    <n v="97423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243"/>
    <x v="1230"/>
    <s v="Home&amp;Kitchen|Heating,Cooling&amp;AirQuality|RoomHeaters|FanHeaters"/>
    <x v="1"/>
    <x v="14"/>
    <x v="35"/>
    <x v="46"/>
    <x v="1"/>
    <n v="1349"/>
    <n v="2495"/>
    <x v="1"/>
    <n v="0.46"/>
    <n v="0"/>
    <n v="0"/>
    <s v="0-10%"/>
    <x v="4"/>
    <n v="166"/>
    <n v="1"/>
    <n v="3.9659999999999997"/>
    <n v="414170"/>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244"/>
    <x v="1231"/>
    <s v="Computers&amp;Accessories|NetworkingDevices|NetworkAdapters|WirelessUSBAdapters"/>
    <x v="2"/>
    <x v="6"/>
    <x v="6"/>
    <x v="6"/>
    <x v="1"/>
    <n v="218"/>
    <n v="999"/>
    <x v="0"/>
    <n v="0.78"/>
    <n v="1"/>
    <n v="0"/>
    <s v="0-10%"/>
    <x v="5"/>
    <n v="163"/>
    <n v="1"/>
    <n v="4.3630000000000004"/>
    <n v="162837"/>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1245"/>
    <x v="1232"/>
    <s v="Home&amp;Kitchen|Kitchen&amp;HomeAppliances|WaterPurifiers&amp;Accessories|WaterPurifierAccessories"/>
    <x v="1"/>
    <x v="8"/>
    <x v="36"/>
    <x v="74"/>
    <x v="1"/>
    <n v="199"/>
    <n v="699"/>
    <x v="2"/>
    <n v="0.72"/>
    <n v="1"/>
    <n v="0"/>
    <s v="0-10%"/>
    <x v="20"/>
    <n v="159"/>
    <n v="1"/>
    <n v="3.0589999999999997"/>
    <n v="11114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246"/>
    <x v="1233"/>
    <s v="Home&amp;Kitchen|Heating,Cooling&amp;AirQuality|RoomHeaters|FanHeaters"/>
    <x v="1"/>
    <x v="14"/>
    <x v="35"/>
    <x v="46"/>
    <x v="1"/>
    <n v="979"/>
    <n v="1999"/>
    <x v="1"/>
    <n v="0.51"/>
    <n v="1"/>
    <n v="0"/>
    <s v="0-10%"/>
    <x v="6"/>
    <n v="157"/>
    <n v="1"/>
    <n v="4.0569999999999995"/>
    <n v="31384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47"/>
    <x v="1234"/>
    <s v="Home&amp;Kitchen|Kitchen&amp;HomeAppliances|SmallKitchenAppliances|InductionCooktop"/>
    <x v="1"/>
    <x v="8"/>
    <x v="10"/>
    <x v="17"/>
    <x v="1"/>
    <n v="1601"/>
    <n v="3890"/>
    <x v="1"/>
    <n v="0.59"/>
    <n v="1"/>
    <n v="0"/>
    <s v="0-10%"/>
    <x v="5"/>
    <n v="156"/>
    <n v="1"/>
    <n v="4.3559999999999999"/>
    <n v="60684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248"/>
    <x v="1235"/>
    <s v="Electronics|WearableTechnology|SmartWatches"/>
    <x v="0"/>
    <x v="11"/>
    <x v="14"/>
    <x v="4"/>
    <x v="1"/>
    <n v="2999"/>
    <n v="7990"/>
    <x v="1"/>
    <n v="0.62"/>
    <n v="1"/>
    <n v="0"/>
    <s v="0-10%"/>
    <x v="1"/>
    <n v="154"/>
    <n v="1"/>
    <n v="4.2539999999999996"/>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1249"/>
    <x v="1236"/>
    <s v="Electronics|WearableTechnology|SmartWatches"/>
    <x v="0"/>
    <x v="11"/>
    <x v="14"/>
    <x v="4"/>
    <x v="1"/>
    <n v="2499"/>
    <n v="7990"/>
    <x v="1"/>
    <n v="0.69"/>
    <n v="1"/>
    <n v="0"/>
    <s v="0-10%"/>
    <x v="1"/>
    <n v="154"/>
    <n v="1"/>
    <n v="4.2539999999999996"/>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1250"/>
    <x v="1237"/>
    <s v="Computers&amp;Accessories|Accessories&amp;Peripherals|Cables&amp;Accessories|Cables|USBCables"/>
    <x v="2"/>
    <x v="7"/>
    <x v="8"/>
    <x v="0"/>
    <x v="4"/>
    <n v="299"/>
    <n v="799"/>
    <x v="0"/>
    <n v="0.63"/>
    <n v="1"/>
    <n v="0"/>
    <s v="0-10%"/>
    <x v="7"/>
    <n v="151"/>
    <n v="1"/>
    <n v="4.1509999999999998"/>
    <n v="120649"/>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1251"/>
    <x v="1238"/>
    <s v="Computers&amp;Accessories|Accessories&amp;Peripherals|Cables&amp;Accessories|Cables|USBCables"/>
    <x v="2"/>
    <x v="7"/>
    <x v="8"/>
    <x v="0"/>
    <x v="4"/>
    <n v="349"/>
    <n v="899"/>
    <x v="0"/>
    <n v="0.61"/>
    <n v="1"/>
    <n v="0"/>
    <s v="0-10%"/>
    <x v="3"/>
    <n v="149"/>
    <n v="1"/>
    <n v="4.649"/>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1252"/>
    <x v="1239"/>
    <s v="Home&amp;Kitchen|Kitchen&amp;HomeAppliances|SmallKitchenAppliances|InductionCooktop"/>
    <x v="1"/>
    <x v="8"/>
    <x v="10"/>
    <x v="17"/>
    <x v="1"/>
    <n v="697"/>
    <n v="1499"/>
    <x v="1"/>
    <n v="0.54"/>
    <n v="1"/>
    <n v="0"/>
    <s v="0-10%"/>
    <x v="4"/>
    <n v="144"/>
    <n v="1"/>
    <n v="3.944"/>
    <n v="215856"/>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53"/>
    <x v="1240"/>
    <s v="Home&amp;Kitchen|Heating,Cooling&amp;AirQuality|RoomHeaters|FanHeaters"/>
    <x v="1"/>
    <x v="14"/>
    <x v="35"/>
    <x v="46"/>
    <x v="1"/>
    <n v="6850"/>
    <n v="11990"/>
    <x v="1"/>
    <n v="0.43"/>
    <n v="0"/>
    <n v="0"/>
    <s v="0-10%"/>
    <x v="6"/>
    <n v="144"/>
    <n v="1"/>
    <n v="4.0439999999999996"/>
    <n v="172656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54"/>
    <x v="1241"/>
    <s v="Electronics|HomeTheater,TV&amp;Video|Accessories|RemoteControls"/>
    <x v="0"/>
    <x v="0"/>
    <x v="0"/>
    <x v="108"/>
    <x v="1"/>
    <n v="246"/>
    <n v="600"/>
    <x v="0"/>
    <n v="0.59"/>
    <n v="1"/>
    <n v="0"/>
    <s v="0-10%"/>
    <x v="5"/>
    <n v="143"/>
    <n v="1"/>
    <n v="4.343"/>
    <n v="8580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1255"/>
    <x v="1242"/>
    <s v="Electronics|HomeTheater,TV&amp;Video|Accessories|RemoteControls"/>
    <x v="0"/>
    <x v="0"/>
    <x v="0"/>
    <x v="108"/>
    <x v="1"/>
    <n v="197"/>
    <n v="499"/>
    <x v="2"/>
    <n v="0.61"/>
    <n v="1"/>
    <n v="0"/>
    <s v="0-10%"/>
    <x v="4"/>
    <n v="136"/>
    <n v="1"/>
    <n v="3.9359999999999999"/>
    <n v="67864"/>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1256"/>
    <x v="1243"/>
    <s v="Home&amp;Kitchen|Kitchen&amp;HomeAppliances|SmallKitchenAppliances|DeepFatFryers|AirFryers"/>
    <x v="1"/>
    <x v="8"/>
    <x v="10"/>
    <x v="110"/>
    <x v="44"/>
    <n v="3599"/>
    <n v="7950"/>
    <x v="1"/>
    <n v="0.55000000000000004"/>
    <n v="1"/>
    <n v="0"/>
    <s v="0-10%"/>
    <x v="5"/>
    <n v="136"/>
    <n v="1"/>
    <n v="4.3360000000000003"/>
    <n v="1081200"/>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1257"/>
    <x v="1244"/>
    <s v="Home&amp;Kitchen|Kitchen&amp;HomeAppliances|SmallKitchenAppliances|MixerGrinders"/>
    <x v="1"/>
    <x v="8"/>
    <x v="10"/>
    <x v="23"/>
    <x v="1"/>
    <n v="1199"/>
    <n v="2990"/>
    <x v="1"/>
    <n v="0.6"/>
    <n v="1"/>
    <n v="0"/>
    <s v="0-10%"/>
    <x v="4"/>
    <n v="133"/>
    <n v="1"/>
    <n v="3.9329999999999998"/>
    <n v="39767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258"/>
    <x v="1245"/>
    <s v="Computers&amp;Accessories|Accessories&amp;Peripherals|Cables&amp;Accessories|Cables|USBCables"/>
    <x v="2"/>
    <x v="7"/>
    <x v="8"/>
    <x v="0"/>
    <x v="4"/>
    <n v="228"/>
    <n v="899"/>
    <x v="0"/>
    <n v="0.75"/>
    <n v="1"/>
    <n v="0"/>
    <s v="0-10%"/>
    <x v="4"/>
    <n v="132"/>
    <n v="1"/>
    <n v="3.9319999999999999"/>
    <n v="118668"/>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59"/>
    <x v="1246"/>
    <s v="Home&amp;Kitchen|Kitchen&amp;HomeAppliances|Vacuum,Cleaning&amp;Ironing|Irons,Steamers&amp;Accessories|LintShavers"/>
    <x v="1"/>
    <x v="8"/>
    <x v="20"/>
    <x v="19"/>
    <x v="41"/>
    <n v="179"/>
    <n v="799"/>
    <x v="2"/>
    <n v="0.78"/>
    <n v="1"/>
    <n v="0"/>
    <s v="0-10%"/>
    <x v="9"/>
    <n v="132"/>
    <n v="1"/>
    <n v="3.6320000000000001"/>
    <n v="105468"/>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260"/>
    <x v="1247"/>
    <s v="Electronics|HomeTheater,TV&amp;Video|Televisions|SmartTelevisions"/>
    <x v="0"/>
    <x v="0"/>
    <x v="21"/>
    <x v="21"/>
    <x v="1"/>
    <n v="10990"/>
    <n v="19990"/>
    <x v="1"/>
    <n v="0.45"/>
    <n v="0"/>
    <n v="0"/>
    <s v="0-10%"/>
    <x v="8"/>
    <n v="129"/>
    <n v="1"/>
    <n v="3.8290000000000002"/>
    <n v="257871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1261"/>
    <x v="1248"/>
    <s v="Computers&amp;Accessories|Accessories&amp;Peripherals|Cables&amp;Accessories|Cables|USBCables"/>
    <x v="2"/>
    <x v="7"/>
    <x v="8"/>
    <x v="0"/>
    <x v="4"/>
    <n v="199"/>
    <n v="999"/>
    <x v="2"/>
    <n v="0.8"/>
    <n v="1"/>
    <n v="0"/>
    <s v="0-10%"/>
    <x v="3"/>
    <n v="127"/>
    <n v="1"/>
    <n v="4.6269999999999998"/>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1262"/>
    <x v="1249"/>
    <s v="Electronics|Mobiles&amp;Accessories|Smartphones&amp;BasicMobiles|Smartphones"/>
    <x v="0"/>
    <x v="2"/>
    <x v="2"/>
    <x v="2"/>
    <x v="1"/>
    <n v="7998"/>
    <n v="11999"/>
    <x v="1"/>
    <n v="0.33"/>
    <n v="0"/>
    <n v="0"/>
    <s v="0-10%"/>
    <x v="4"/>
    <n v="125"/>
    <n v="1"/>
    <n v="3.9249999999999998"/>
    <n v="14998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1263"/>
    <x v="1250"/>
    <s v="Home&amp;Kitchen|Kitchen&amp;HomeAppliances|Vacuum,Cleaning&amp;Ironing|Irons,Steamers&amp;Accessories|LintShavers"/>
    <x v="1"/>
    <x v="8"/>
    <x v="20"/>
    <x v="19"/>
    <x v="41"/>
    <n v="319"/>
    <n v="749"/>
    <x v="0"/>
    <n v="0.56999999999999995"/>
    <n v="1"/>
    <n v="0"/>
    <s v="0-10%"/>
    <x v="12"/>
    <n v="124"/>
    <n v="1"/>
    <n v="4.7239999999999993"/>
    <n v="92876"/>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264"/>
    <x v="1251"/>
    <s v="Home&amp;Kitchen|Kitchen&amp;HomeAppliances|WaterPurifiers&amp;Accessories|WaterFilters&amp;Purifiers"/>
    <x v="1"/>
    <x v="8"/>
    <x v="36"/>
    <x v="47"/>
    <x v="1"/>
    <n v="4999"/>
    <n v="24999"/>
    <x v="1"/>
    <n v="0.8"/>
    <n v="1"/>
    <n v="0"/>
    <s v="0-10%"/>
    <x v="12"/>
    <n v="124"/>
    <n v="1"/>
    <n v="4.7239999999999993"/>
    <n v="3099876"/>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265"/>
    <x v="1252"/>
    <s v="Electronics|HomeTheater,TV&amp;Video|Accessories|RemoteControls"/>
    <x v="0"/>
    <x v="0"/>
    <x v="0"/>
    <x v="108"/>
    <x v="1"/>
    <n v="215"/>
    <n v="499"/>
    <x v="0"/>
    <n v="0.56999999999999995"/>
    <n v="1"/>
    <n v="0"/>
    <s v="0-10%"/>
    <x v="9"/>
    <n v="121"/>
    <n v="1"/>
    <n v="3.621"/>
    <n v="60379"/>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1266"/>
    <x v="1253"/>
    <s v="Electronics|Mobiles&amp;Accessories|MobileAccessories|Chargers|WallChargers"/>
    <x v="0"/>
    <x v="2"/>
    <x v="7"/>
    <x v="7"/>
    <x v="19"/>
    <n v="799"/>
    <n v="3990"/>
    <x v="1"/>
    <n v="0.8"/>
    <n v="1"/>
    <n v="0"/>
    <s v="0-10%"/>
    <x v="4"/>
    <n v="119"/>
    <n v="1"/>
    <n v="3.9189999999999996"/>
    <n v="474810"/>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1267"/>
    <x v="1254"/>
    <s v="Home&amp;Kitchen|Kitchen&amp;HomeAppliances|SmallKitchenAppliances|Kettles&amp;HotWaterDispensers|Kettle&amp;ToasterSets"/>
    <x v="1"/>
    <x v="8"/>
    <x v="10"/>
    <x v="9"/>
    <x v="11"/>
    <n v="749"/>
    <n v="1299"/>
    <x v="1"/>
    <n v="0.42"/>
    <n v="0"/>
    <n v="0"/>
    <s v="0-10%"/>
    <x v="7"/>
    <n v="119"/>
    <n v="1"/>
    <n v="4.1189999999999998"/>
    <n v="15458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1268"/>
    <x v="1255"/>
    <s v="Home&amp;Kitchen|Kitchen&amp;HomeAppliances|SmallKitchenAppliances|MiniFoodProcessors&amp;Choppers"/>
    <x v="1"/>
    <x v="8"/>
    <x v="10"/>
    <x v="87"/>
    <x v="1"/>
    <n v="498"/>
    <n v="1200"/>
    <x v="0"/>
    <n v="0.59"/>
    <n v="1"/>
    <n v="0"/>
    <s v="0-10%"/>
    <x v="19"/>
    <n v="113"/>
    <n v="1"/>
    <n v="3.3130000000000002"/>
    <n v="13560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269"/>
    <x v="1256"/>
    <s v="Computers&amp;Accessories|Accessories&amp;Peripherals|Cables&amp;Accessories|Cables|USBCables"/>
    <x v="2"/>
    <x v="7"/>
    <x v="8"/>
    <x v="0"/>
    <x v="4"/>
    <n v="249"/>
    <n v="999"/>
    <x v="0"/>
    <n v="0.75"/>
    <n v="1"/>
    <n v="0"/>
    <s v="0-10%"/>
    <x v="2"/>
    <n v="112"/>
    <n v="1"/>
    <n v="4.4119999999999999"/>
    <n v="11188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1270"/>
    <x v="1257"/>
    <s v="Home&amp;Kitchen|Heating,Cooling&amp;AirQuality|RoomHeaters|FanHeaters"/>
    <x v="1"/>
    <x v="14"/>
    <x v="35"/>
    <x v="46"/>
    <x v="1"/>
    <n v="1049"/>
    <n v="1699"/>
    <x v="1"/>
    <n v="0.38"/>
    <n v="0"/>
    <n v="0"/>
    <s v="0-10%"/>
    <x v="16"/>
    <n v="111"/>
    <n v="1"/>
    <n v="3.2110000000000003"/>
    <n v="188589"/>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1271"/>
    <x v="1258"/>
    <s v="Electronics|HomeTheater,TV&amp;Video|Televisions|StandardTelevisions"/>
    <x v="0"/>
    <x v="0"/>
    <x v="21"/>
    <x v="109"/>
    <x v="1"/>
    <n v="6999"/>
    <n v="16990"/>
    <x v="1"/>
    <n v="0.59"/>
    <n v="1"/>
    <n v="0"/>
    <s v="0-10%"/>
    <x v="4"/>
    <n v="110"/>
    <n v="1"/>
    <n v="3.9099999999999997"/>
    <n v="18689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1272"/>
    <x v="1259"/>
    <s v="Home&amp;Kitchen|Kitchen&amp;HomeAppliances|SmallKitchenAppliances|JuicerMixerGrinders"/>
    <x v="1"/>
    <x v="8"/>
    <x v="10"/>
    <x v="38"/>
    <x v="1"/>
    <n v="499"/>
    <n v="2199"/>
    <x v="0"/>
    <n v="0.77"/>
    <n v="1"/>
    <n v="0"/>
    <s v="0-10%"/>
    <x v="21"/>
    <n v="109"/>
    <n v="1"/>
    <n v="2.9089999999999998"/>
    <n v="23969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273"/>
    <x v="1260"/>
    <s v="Electronics|HomeTheater,TV&amp;Video|Accessories|TVMounts,Stands&amp;Turntables|TVWall&amp;CeilingMounts"/>
    <x v="0"/>
    <x v="0"/>
    <x v="0"/>
    <x v="119"/>
    <x v="49"/>
    <n v="893"/>
    <n v="1052"/>
    <x v="1"/>
    <n v="0.15"/>
    <n v="0"/>
    <n v="0"/>
    <s v="0-10%"/>
    <x v="2"/>
    <n v="106"/>
    <n v="1"/>
    <n v="4.4059999999999997"/>
    <n v="11151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1274"/>
    <x v="1261"/>
    <s v="Electronics|Mobiles&amp;Accessories|MobileAccessories|Stands"/>
    <x v="0"/>
    <x v="2"/>
    <x v="7"/>
    <x v="24"/>
    <x v="1"/>
    <n v="209"/>
    <n v="499"/>
    <x v="0"/>
    <n v="0.57999999999999996"/>
    <n v="1"/>
    <n v="0"/>
    <s v="0-10%"/>
    <x v="11"/>
    <n v="104"/>
    <n v="1"/>
    <n v="3.7040000000000002"/>
    <n v="51896"/>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1275"/>
    <x v="1262"/>
    <s v="Electronics|HomeTheater,TV&amp;Video|Accessories|RemoteControls"/>
    <x v="0"/>
    <x v="0"/>
    <x v="0"/>
    <x v="108"/>
    <x v="1"/>
    <n v="790"/>
    <n v="1999"/>
    <x v="1"/>
    <n v="0.6"/>
    <n v="1"/>
    <n v="0"/>
    <s v="0-10%"/>
    <x v="18"/>
    <n v="103"/>
    <n v="1"/>
    <n v="3.1030000000000002"/>
    <n v="205897"/>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1276"/>
    <x v="1263"/>
    <s v="Home&amp;Kitchen|Kitchen&amp;HomeAppliances|Vacuum,Cleaning&amp;Ironing|Irons,Steamers&amp;Accessories|LintShavers"/>
    <x v="1"/>
    <x v="8"/>
    <x v="20"/>
    <x v="19"/>
    <x v="41"/>
    <n v="179"/>
    <n v="799"/>
    <x v="2"/>
    <n v="0.78"/>
    <n v="1"/>
    <n v="0"/>
    <s v="0-10%"/>
    <x v="11"/>
    <n v="101"/>
    <n v="1"/>
    <n v="3.7010000000000001"/>
    <n v="80699"/>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277"/>
    <x v="1264"/>
    <s v="Home&amp;Kitchen|Kitchen&amp;HomeAppliances|SmallKitchenAppliances|VacuumSealers"/>
    <x v="1"/>
    <x v="8"/>
    <x v="10"/>
    <x v="44"/>
    <x v="1"/>
    <n v="79"/>
    <n v="79"/>
    <x v="2"/>
    <n v="0"/>
    <n v="0"/>
    <n v="0"/>
    <s v="0-10%"/>
    <x v="7"/>
    <n v="97"/>
    <n v="1"/>
    <n v="4.0970000000000004"/>
    <n v="7663"/>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278"/>
    <x v="1265"/>
    <s v="Home&amp;Kitchen|Kitchen&amp;HomeAppliances|WaterPurifiers&amp;Accessories|WaterFilters&amp;Purifiers"/>
    <x v="1"/>
    <x v="8"/>
    <x v="36"/>
    <x v="47"/>
    <x v="1"/>
    <n v="8499"/>
    <n v="16490"/>
    <x v="1"/>
    <n v="0.48"/>
    <n v="0"/>
    <n v="0"/>
    <s v="0-10%"/>
    <x v="2"/>
    <n v="97"/>
    <n v="1"/>
    <n v="4.3970000000000002"/>
    <n v="1599530"/>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279"/>
    <x v="1266"/>
    <s v="Home&amp;Kitchen|Kitchen&amp;HomeAppliances|SmallKitchenAppliances|HandBlenders"/>
    <x v="1"/>
    <x v="8"/>
    <x v="10"/>
    <x v="48"/>
    <x v="1"/>
    <n v="799"/>
    <n v="1699"/>
    <x v="1"/>
    <n v="0.53"/>
    <n v="1"/>
    <n v="0"/>
    <s v="0-10%"/>
    <x v="7"/>
    <n v="97"/>
    <n v="1"/>
    <n v="4.0970000000000004"/>
    <n v="164803"/>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80"/>
    <x v="1267"/>
    <s v="Home&amp;Kitchen|Heating,Cooling&amp;AirQuality|RoomHeaters|ElectricHeaters"/>
    <x v="1"/>
    <x v="14"/>
    <x v="35"/>
    <x v="65"/>
    <x v="1"/>
    <n v="1498"/>
    <n v="2300"/>
    <x v="1"/>
    <n v="0.35"/>
    <n v="0"/>
    <n v="0"/>
    <s v="0-10%"/>
    <x v="4"/>
    <n v="95"/>
    <n v="1"/>
    <n v="3.895"/>
    <n v="218500"/>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1281"/>
    <x v="1268"/>
    <s v="Computers&amp;Accessories|Accessories&amp;Peripherals|LaptopAccessories|Lapdesks"/>
    <x v="2"/>
    <x v="7"/>
    <x v="26"/>
    <x v="37"/>
    <x v="1"/>
    <n v="269"/>
    <n v="699"/>
    <x v="0"/>
    <n v="0.62"/>
    <n v="1"/>
    <n v="0"/>
    <s v="0-10%"/>
    <x v="7"/>
    <n v="93"/>
    <n v="1"/>
    <n v="4.093"/>
    <n v="65007"/>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1282"/>
    <x v="1269"/>
    <s v="Home&amp;Kitchen|Kitchen&amp;HomeAppliances|Vacuum,Cleaning&amp;Ironing|Irons,Steamers&amp;Accessories|Irons|DryIrons"/>
    <x v="1"/>
    <x v="8"/>
    <x v="20"/>
    <x v="19"/>
    <x v="7"/>
    <n v="660"/>
    <n v="1100"/>
    <x v="1"/>
    <n v="0.4"/>
    <n v="0"/>
    <n v="0"/>
    <s v="0-10%"/>
    <x v="11"/>
    <n v="91"/>
    <n v="1"/>
    <n v="3.6910000000000003"/>
    <n v="100100"/>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283"/>
    <x v="1270"/>
    <s v="Computers&amp;Accessories|Accessories&amp;Peripherals|Cables&amp;Accessories|Cables|USBCables"/>
    <x v="2"/>
    <x v="7"/>
    <x v="8"/>
    <x v="0"/>
    <x v="4"/>
    <n v="199"/>
    <n v="999"/>
    <x v="2"/>
    <n v="0.8"/>
    <n v="1"/>
    <n v="0"/>
    <s v="0-10%"/>
    <x v="2"/>
    <n v="87"/>
    <n v="1"/>
    <n v="4.3869999999999996"/>
    <n v="86913"/>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1284"/>
    <x v="1271"/>
    <s v="Electronics|WearableTechnology|SmartWatches"/>
    <x v="0"/>
    <x v="11"/>
    <x v="14"/>
    <x v="4"/>
    <x v="1"/>
    <n v="281"/>
    <n v="1999"/>
    <x v="0"/>
    <n v="0.86"/>
    <n v="1"/>
    <n v="0"/>
    <s v="0-10%"/>
    <x v="21"/>
    <n v="87"/>
    <n v="1"/>
    <n v="2.887"/>
    <n v="173913"/>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1285"/>
    <x v="1272"/>
    <s v="Computers&amp;Accessories|Accessories&amp;Peripherals|Cables&amp;Accessories|Cables|USBCables"/>
    <x v="2"/>
    <x v="7"/>
    <x v="8"/>
    <x v="0"/>
    <x v="4"/>
    <n v="199"/>
    <n v="999"/>
    <x v="2"/>
    <n v="0.8"/>
    <n v="1"/>
    <n v="0"/>
    <s v="0-10%"/>
    <x v="5"/>
    <n v="85"/>
    <n v="1"/>
    <n v="4.2850000000000001"/>
    <n v="8491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1286"/>
    <x v="1273"/>
    <s v="Home&amp;Kitchen|Kitchen&amp;HomeAppliances|Vacuum,Cleaning&amp;Ironing|Irons,Steamers&amp;Accessories|LintShavers"/>
    <x v="1"/>
    <x v="8"/>
    <x v="20"/>
    <x v="19"/>
    <x v="41"/>
    <n v="369"/>
    <n v="599"/>
    <x v="0"/>
    <n v="0.38"/>
    <n v="0"/>
    <n v="0"/>
    <s v="0-10%"/>
    <x v="6"/>
    <n v="82"/>
    <n v="1"/>
    <n v="3.9819999999999998"/>
    <n v="4911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287"/>
    <x v="1274"/>
    <s v="Computers&amp;Accessories|Accessories&amp;Peripherals|Cables&amp;Accessories|Cables|USBCables"/>
    <x v="2"/>
    <x v="7"/>
    <x v="8"/>
    <x v="0"/>
    <x v="4"/>
    <n v="179"/>
    <n v="299"/>
    <x v="2"/>
    <n v="0.4"/>
    <n v="0"/>
    <n v="0"/>
    <s v="0-10%"/>
    <x v="6"/>
    <n v="81"/>
    <n v="1"/>
    <n v="3.9809999999999999"/>
    <n v="2421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288"/>
    <x v="1275"/>
    <s v="Home&amp;Kitchen|Kitchen&amp;HomeAppliances|Vacuum,Cleaning&amp;Ironing|Irons,Steamers&amp;Accessories|LintShavers"/>
    <x v="1"/>
    <x v="8"/>
    <x v="20"/>
    <x v="19"/>
    <x v="41"/>
    <n v="499"/>
    <n v="999"/>
    <x v="0"/>
    <n v="0.5"/>
    <n v="1"/>
    <n v="0"/>
    <s v="0-10%"/>
    <x v="12"/>
    <n v="79"/>
    <n v="1"/>
    <n v="4.6789999999999994"/>
    <n v="7892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289"/>
    <x v="1276"/>
    <s v="Home&amp;Kitchen|Heating,Cooling&amp;AirQuality|RoomHeaters|ElectricHeaters"/>
    <x v="1"/>
    <x v="14"/>
    <x v="35"/>
    <x v="65"/>
    <x v="1"/>
    <n v="9495"/>
    <n v="18990"/>
    <x v="1"/>
    <n v="0.5"/>
    <n v="1"/>
    <n v="0"/>
    <s v="0-10%"/>
    <x v="5"/>
    <n v="79"/>
    <n v="1"/>
    <n v="4.2789999999999999"/>
    <n v="150021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90"/>
    <x v="1277"/>
    <s v="Computers&amp;Accessories|Accessories&amp;Peripherals|LaptopAccessories|Lapdesks"/>
    <x v="2"/>
    <x v="7"/>
    <x v="26"/>
    <x v="37"/>
    <x v="1"/>
    <n v="398"/>
    <n v="1949"/>
    <x v="0"/>
    <n v="0.8"/>
    <n v="1"/>
    <n v="0"/>
    <s v="0-10%"/>
    <x v="7"/>
    <n v="75"/>
    <n v="1"/>
    <n v="4.0750000000000002"/>
    <n v="1461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1291"/>
    <x v="1278"/>
    <s v="Computers&amp;Accessories|ExternalDevices&amp;DataStorage|ExternalHardDisks"/>
    <x v="2"/>
    <x v="4"/>
    <x v="15"/>
    <x v="4"/>
    <x v="1"/>
    <n v="499"/>
    <n v="775"/>
    <x v="0"/>
    <n v="0.36"/>
    <n v="0"/>
    <n v="0"/>
    <s v="0-10%"/>
    <x v="2"/>
    <n v="74"/>
    <n v="1"/>
    <n v="4.3739999999999997"/>
    <n v="57350"/>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1292"/>
    <x v="1279"/>
    <s v="Home&amp;Kitchen|Kitchen&amp;HomeAppliances|SmallKitchenAppliances|HandBlenders"/>
    <x v="1"/>
    <x v="8"/>
    <x v="10"/>
    <x v="48"/>
    <x v="1"/>
    <n v="210"/>
    <n v="699"/>
    <x v="0"/>
    <n v="0.7"/>
    <n v="1"/>
    <n v="0"/>
    <s v="0-10%"/>
    <x v="8"/>
    <n v="74"/>
    <n v="1"/>
    <n v="3.774"/>
    <n v="51726"/>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293"/>
    <x v="1280"/>
    <s v="Electronics|HomeTheater,TV&amp;Video|Accessories|RemoteControls"/>
    <x v="0"/>
    <x v="0"/>
    <x v="0"/>
    <x v="108"/>
    <x v="1"/>
    <n v="1289"/>
    <n v="2499"/>
    <x v="1"/>
    <n v="0.48"/>
    <n v="0"/>
    <n v="0"/>
    <s v="0-10%"/>
    <x v="14"/>
    <n v="73"/>
    <n v="1"/>
    <n v="3.3729999999999998"/>
    <n v="182427"/>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1294"/>
    <x v="1281"/>
    <s v="Electronics|WearableTechnology|SmartWatches"/>
    <x v="0"/>
    <x v="11"/>
    <x v="14"/>
    <x v="4"/>
    <x v="1"/>
    <n v="3999"/>
    <n v="9999"/>
    <x v="1"/>
    <n v="0.6"/>
    <n v="1"/>
    <n v="0"/>
    <s v="0-10%"/>
    <x v="0"/>
    <n v="73"/>
    <n v="1"/>
    <n v="4.4730000000000008"/>
    <n v="729927"/>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1295"/>
    <x v="1282"/>
    <s v="Home&amp;Kitchen|Heating,Cooling&amp;AirQuality|RoomHeaters|ElectricHeaters"/>
    <x v="1"/>
    <x v="14"/>
    <x v="35"/>
    <x v="65"/>
    <x v="1"/>
    <n v="799"/>
    <n v="1989"/>
    <x v="1"/>
    <n v="0.6"/>
    <n v="1"/>
    <n v="0"/>
    <s v="0-10%"/>
    <x v="2"/>
    <n v="70"/>
    <n v="1"/>
    <n v="4.37"/>
    <n v="13923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1296"/>
    <x v="1283"/>
    <s v="Home&amp;Kitchen|Kitchen&amp;HomeAppliances|SmallKitchenAppliances|JuicerMixerGrinders"/>
    <x v="1"/>
    <x v="8"/>
    <x v="10"/>
    <x v="38"/>
    <x v="1"/>
    <n v="499"/>
    <n v="1299"/>
    <x v="0"/>
    <n v="0.62"/>
    <n v="1"/>
    <n v="0"/>
    <s v="0-10%"/>
    <x v="6"/>
    <n v="65"/>
    <n v="1"/>
    <n v="3.9649999999999999"/>
    <n v="844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97"/>
    <x v="1284"/>
    <s v="Electronics|HomeTheater,TV&amp;Video|Televisions|SmartTelevisions"/>
    <x v="0"/>
    <x v="0"/>
    <x v="21"/>
    <x v="21"/>
    <x v="1"/>
    <n v="11990"/>
    <n v="31990"/>
    <x v="1"/>
    <n v="0.63"/>
    <n v="1"/>
    <n v="0"/>
    <s v="0-10%"/>
    <x v="5"/>
    <n v="64"/>
    <n v="1"/>
    <n v="4.2640000000000002"/>
    <n v="204736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1298"/>
    <x v="1285"/>
    <s v="Home&amp;Kitchen|Kitchen&amp;HomeAppliances|SmallKitchenAppliances|DigitalKitchenScales"/>
    <x v="1"/>
    <x v="8"/>
    <x v="10"/>
    <x v="22"/>
    <x v="1"/>
    <n v="799"/>
    <n v="2999"/>
    <x v="1"/>
    <n v="0.73"/>
    <n v="1"/>
    <n v="0"/>
    <s v="0-10%"/>
    <x v="3"/>
    <n v="63"/>
    <n v="1"/>
    <n v="4.5629999999999997"/>
    <n v="18893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299"/>
    <x v="1286"/>
    <s v="Home&amp;Kitchen|Heating,Cooling&amp;AirQuality|RoomHeaters|FanHeaters"/>
    <x v="1"/>
    <x v="14"/>
    <x v="35"/>
    <x v="46"/>
    <x v="1"/>
    <n v="2590"/>
    <n v="4200"/>
    <x v="1"/>
    <n v="0.38"/>
    <n v="0"/>
    <n v="0"/>
    <s v="0-10%"/>
    <x v="1"/>
    <n v="63"/>
    <n v="1"/>
    <n v="4.1629999999999994"/>
    <n v="26460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300"/>
    <x v="1287"/>
    <s v="Home&amp;Kitchen|Heating,Cooling&amp;AirQuality|WaterHeaters&amp;Geysers|InstantWaterHeaters"/>
    <x v="1"/>
    <x v="14"/>
    <x v="19"/>
    <x v="18"/>
    <x v="1"/>
    <n v="1449"/>
    <n v="4999"/>
    <x v="1"/>
    <n v="0.71"/>
    <n v="1"/>
    <n v="0"/>
    <s v="0-10%"/>
    <x v="11"/>
    <n v="63"/>
    <n v="1"/>
    <n v="3.6630000000000003"/>
    <n v="314937"/>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301"/>
    <x v="1288"/>
    <s v="Computers&amp;Accessories|Accessories&amp;Peripherals|Cables&amp;Accessories|Cables|USBCables"/>
    <x v="2"/>
    <x v="7"/>
    <x v="8"/>
    <x v="0"/>
    <x v="4"/>
    <n v="139"/>
    <n v="549"/>
    <x v="2"/>
    <n v="0.75"/>
    <n v="1"/>
    <n v="0"/>
    <s v="0-10%"/>
    <x v="6"/>
    <n v="61"/>
    <n v="1"/>
    <n v="3.960999999999999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302"/>
    <x v="1289"/>
    <s v="Computers&amp;Accessories|Accessories&amp;Peripherals|Cables&amp;Accessories|Cables|USBCables"/>
    <x v="2"/>
    <x v="7"/>
    <x v="8"/>
    <x v="0"/>
    <x v="4"/>
    <n v="128.31"/>
    <n v="549"/>
    <x v="2"/>
    <n v="0.77"/>
    <n v="1"/>
    <n v="0"/>
    <s v="0-10%"/>
    <x v="6"/>
    <n v="61"/>
    <n v="1"/>
    <n v="3.960999999999999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1303"/>
    <x v="1290"/>
    <s v="Computers&amp;Accessories|Accessories&amp;Peripherals|Cables&amp;Accessories|Cables|USBCables"/>
    <x v="2"/>
    <x v="7"/>
    <x v="8"/>
    <x v="0"/>
    <x v="4"/>
    <n v="149"/>
    <n v="399"/>
    <x v="2"/>
    <n v="0.63"/>
    <n v="1"/>
    <n v="0"/>
    <s v="0-10%"/>
    <x v="6"/>
    <n v="57"/>
    <n v="1"/>
    <n v="3.9569999999999999"/>
    <n v="22743"/>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304"/>
    <x v="1291"/>
    <s v="Home&amp;Kitchen|Heating,Cooling&amp;AirQuality|RoomHeaters|FanHeaters"/>
    <x v="1"/>
    <x v="14"/>
    <x v="35"/>
    <x v="46"/>
    <x v="1"/>
    <n v="1090"/>
    <n v="2999"/>
    <x v="1"/>
    <n v="0.64"/>
    <n v="1"/>
    <n v="0"/>
    <s v="0-10%"/>
    <x v="9"/>
    <n v="57"/>
    <n v="1"/>
    <n v="3.5569999999999999"/>
    <n v="170943"/>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305"/>
    <x v="1292"/>
    <s v="Home&amp;Kitchen|Kitchen&amp;HomeAppliances|SmallKitchenAppliances|Kettles&amp;HotWaterDispensers|ElectricKettles"/>
    <x v="1"/>
    <x v="8"/>
    <x v="10"/>
    <x v="9"/>
    <x v="5"/>
    <n v="1260"/>
    <n v="2299"/>
    <x v="1"/>
    <n v="0.45"/>
    <n v="0"/>
    <n v="0"/>
    <s v="0-10%"/>
    <x v="2"/>
    <n v="55"/>
    <n v="1"/>
    <n v="4.3549999999999995"/>
    <n v="12644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306"/>
    <x v="1293"/>
    <s v="Home&amp;Kitchen|Kitchen&amp;HomeAppliances|SmallKitchenAppliances|HandBlenders"/>
    <x v="1"/>
    <x v="8"/>
    <x v="10"/>
    <x v="48"/>
    <x v="1"/>
    <n v="499"/>
    <n v="1299"/>
    <x v="0"/>
    <n v="0.62"/>
    <n v="1"/>
    <n v="0"/>
    <s v="0-10%"/>
    <x v="15"/>
    <n v="54"/>
    <n v="1"/>
    <n v="4.7540000000000004"/>
    <n v="70146"/>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307"/>
    <x v="1294"/>
    <s v="Home&amp;Kitchen|Kitchen&amp;HomeAppliances|SmallKitchenAppliances|JuicerMixerGrinders"/>
    <x v="1"/>
    <x v="8"/>
    <x v="10"/>
    <x v="38"/>
    <x v="1"/>
    <n v="499"/>
    <n v="2199"/>
    <x v="0"/>
    <n v="0.77"/>
    <n v="1"/>
    <n v="0"/>
    <s v="0-10%"/>
    <x v="8"/>
    <n v="53"/>
    <n v="1"/>
    <n v="3.7530000000000001"/>
    <n v="11654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308"/>
    <x v="1295"/>
    <s v="Computers&amp;Accessories|Accessories&amp;Peripherals|Cables&amp;Accessories|Cables|USBCables"/>
    <x v="2"/>
    <x v="7"/>
    <x v="8"/>
    <x v="0"/>
    <x v="4"/>
    <n v="119"/>
    <n v="299"/>
    <x v="2"/>
    <n v="0.6"/>
    <n v="1"/>
    <n v="0"/>
    <s v="0-10%"/>
    <x v="4"/>
    <n v="51"/>
    <n v="1"/>
    <n v="3.851"/>
    <n v="15249"/>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1309"/>
    <x v="1296"/>
    <s v="Home&amp;Kitchen|Heating,Cooling&amp;AirQuality|RoomHeaters|ElectricHeaters"/>
    <x v="1"/>
    <x v="14"/>
    <x v="35"/>
    <x v="65"/>
    <x v="1"/>
    <n v="649"/>
    <n v="999"/>
    <x v="1"/>
    <n v="0.35"/>
    <n v="0"/>
    <n v="0"/>
    <s v="0-10%"/>
    <x v="4"/>
    <n v="49"/>
    <n v="1"/>
    <n v="3.8489999999999998"/>
    <n v="4895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310"/>
    <x v="1297"/>
    <s v="Electronics|HomeTheater,TV&amp;Video|Accessories|Cables|HDMICables"/>
    <x v="0"/>
    <x v="0"/>
    <x v="0"/>
    <x v="0"/>
    <x v="0"/>
    <n v="599"/>
    <n v="1999"/>
    <x v="1"/>
    <n v="0.7"/>
    <n v="1"/>
    <n v="0"/>
    <s v="0-10%"/>
    <x v="5"/>
    <n v="47"/>
    <n v="1"/>
    <n v="4.2469999999999999"/>
    <n v="93953"/>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1311"/>
    <x v="1298"/>
    <s v="Home&amp;Kitchen|Kitchen&amp;HomeAppliances|SmallKitchenAppliances|HandBlenders"/>
    <x v="1"/>
    <x v="8"/>
    <x v="10"/>
    <x v="48"/>
    <x v="1"/>
    <n v="259"/>
    <n v="999"/>
    <x v="0"/>
    <n v="0.74"/>
    <n v="1"/>
    <n v="0"/>
    <s v="0-10%"/>
    <x v="7"/>
    <n v="43"/>
    <n v="1"/>
    <n v="4.0430000000000001"/>
    <n v="4295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312"/>
    <x v="1299"/>
    <s v="Computers&amp;Accessories|Accessories&amp;Peripherals|Cables&amp;Accessories|Cables|USBCables"/>
    <x v="2"/>
    <x v="7"/>
    <x v="8"/>
    <x v="0"/>
    <x v="4"/>
    <n v="129"/>
    <n v="449"/>
    <x v="2"/>
    <n v="0.71"/>
    <n v="1"/>
    <n v="0"/>
    <s v="0-10%"/>
    <x v="8"/>
    <n v="41"/>
    <n v="1"/>
    <n v="3.7410000000000001"/>
    <n v="18409"/>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1313"/>
    <x v="1300"/>
    <s v="Home&amp;Kitchen|Kitchen&amp;HomeAppliances|SmallKitchenAppliances|WaffleMakers&amp;Irons"/>
    <x v="1"/>
    <x v="8"/>
    <x v="10"/>
    <x v="123"/>
    <x v="1"/>
    <n v="899"/>
    <n v="1999"/>
    <x v="1"/>
    <n v="0.55000000000000004"/>
    <n v="1"/>
    <n v="0"/>
    <s v="0-10%"/>
    <x v="5"/>
    <n v="39"/>
    <n v="1"/>
    <n v="4.2389999999999999"/>
    <n v="7796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314"/>
    <x v="1301"/>
    <s v="Electronics|WearableTechnology|SmartWatches"/>
    <x v="0"/>
    <x v="11"/>
    <x v="14"/>
    <x v="4"/>
    <x v="1"/>
    <n v="249"/>
    <n v="999"/>
    <x v="0"/>
    <n v="0.75"/>
    <n v="1"/>
    <n v="0"/>
    <s v="0-10%"/>
    <x v="3"/>
    <n v="38"/>
    <n v="1"/>
    <n v="4.5380000000000003"/>
    <n v="3796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1315"/>
    <x v="1302"/>
    <s v="Electronics|HomeTheater,TV&amp;Video|Accessories|RemoteControls"/>
    <x v="0"/>
    <x v="0"/>
    <x v="0"/>
    <x v="108"/>
    <x v="1"/>
    <n v="1499"/>
    <n v="3999"/>
    <x v="1"/>
    <n v="0.63"/>
    <n v="1"/>
    <n v="0"/>
    <s v="0-10%"/>
    <x v="8"/>
    <n v="37"/>
    <n v="1"/>
    <n v="3.7370000000000001"/>
    <n v="147963"/>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316"/>
    <x v="1303"/>
    <s v="Electronics|WearableTechnology|SmartWatches"/>
    <x v="0"/>
    <x v="11"/>
    <x v="14"/>
    <x v="4"/>
    <x v="1"/>
    <n v="4499"/>
    <n v="7999"/>
    <x v="1"/>
    <n v="0.44"/>
    <n v="0"/>
    <n v="0"/>
    <s v="0-10%"/>
    <x v="9"/>
    <n v="37"/>
    <n v="1"/>
    <n v="3.5369999999999999"/>
    <n v="295963"/>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1317"/>
    <x v="1304"/>
    <s v="Home&amp;Kitchen|Kitchen&amp;HomeAppliances|WaterPurifiers&amp;Accessories|WaterPurifierAccessories"/>
    <x v="1"/>
    <x v="8"/>
    <x v="36"/>
    <x v="74"/>
    <x v="1"/>
    <n v="193"/>
    <n v="399"/>
    <x v="2"/>
    <n v="0.52"/>
    <n v="1"/>
    <n v="0"/>
    <s v="0-10%"/>
    <x v="11"/>
    <n v="37"/>
    <n v="1"/>
    <n v="3.637"/>
    <n v="1476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318"/>
    <x v="1280"/>
    <s v="Electronics|HomeTheater,TV&amp;Video|Accessories|RemoteControls"/>
    <x v="0"/>
    <x v="0"/>
    <x v="0"/>
    <x v="108"/>
    <x v="1"/>
    <n v="1434"/>
    <n v="3999"/>
    <x v="1"/>
    <n v="0.64"/>
    <n v="1"/>
    <n v="0"/>
    <s v="0-10%"/>
    <x v="7"/>
    <n v="32"/>
    <n v="1"/>
    <n v="4.032"/>
    <n v="12796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1319"/>
    <x v="1305"/>
    <s v="Home&amp;Kitchen|Heating,Cooling&amp;AirQuality|RoomHeaters|ElectricHeaters"/>
    <x v="1"/>
    <x v="14"/>
    <x v="35"/>
    <x v="65"/>
    <x v="1"/>
    <n v="1529"/>
    <n v="2999"/>
    <x v="1"/>
    <n v="0.49"/>
    <n v="0"/>
    <n v="0"/>
    <s v="0-10%"/>
    <x v="14"/>
    <n v="29"/>
    <n v="1"/>
    <n v="3.3289999999999997"/>
    <n v="8697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320"/>
    <x v="1306"/>
    <s v="Home&amp;Kitchen|Kitchen&amp;HomeAppliances|SmallKitchenAppliances|HandBlenders"/>
    <x v="1"/>
    <x v="8"/>
    <x v="10"/>
    <x v="48"/>
    <x v="1"/>
    <n v="279"/>
    <n v="499"/>
    <x v="0"/>
    <n v="0.44"/>
    <n v="0"/>
    <n v="0"/>
    <s v="0-10%"/>
    <x v="10"/>
    <n v="28"/>
    <n v="1"/>
    <n v="4.8279999999999994"/>
    <n v="1397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321"/>
    <x v="1307"/>
    <s v="Electronics|HomeTheater,TV&amp;Video|Projectors"/>
    <x v="0"/>
    <x v="0"/>
    <x v="47"/>
    <x v="4"/>
    <x v="1"/>
    <n v="6490"/>
    <n v="9990"/>
    <x v="1"/>
    <n v="0.35"/>
    <n v="0"/>
    <n v="0"/>
    <s v="0-10%"/>
    <x v="7"/>
    <n v="27"/>
    <n v="1"/>
    <n v="4.0270000000000001"/>
    <n v="269730"/>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1322"/>
    <x v="1308"/>
    <s v="Electronics|HomeTheater,TV&amp;Video|Accessories|Cables|HDMICables"/>
    <x v="0"/>
    <x v="0"/>
    <x v="0"/>
    <x v="0"/>
    <x v="0"/>
    <n v="185"/>
    <n v="499"/>
    <x v="2"/>
    <n v="0.63"/>
    <n v="1"/>
    <n v="0"/>
    <s v="0-10%"/>
    <x v="5"/>
    <n v="25"/>
    <n v="1"/>
    <n v="4.2250000000000005"/>
    <n v="1247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1323"/>
    <x v="1309"/>
    <s v="Home&amp;Kitchen|Heating,Cooling&amp;AirQuality|RoomHeaters|ElectricHeaters"/>
    <x v="1"/>
    <x v="14"/>
    <x v="35"/>
    <x v="65"/>
    <x v="1"/>
    <n v="2439"/>
    <n v="2545"/>
    <x v="1"/>
    <n v="0.04"/>
    <n v="0"/>
    <n v="0"/>
    <s v="0-10%"/>
    <x v="1"/>
    <n v="25"/>
    <n v="1"/>
    <n v="4.125"/>
    <n v="636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324"/>
    <x v="1310"/>
    <s v="Electronics|HomeTheater,TV&amp;Video|Accessories|Cables|HDMICables"/>
    <x v="0"/>
    <x v="0"/>
    <x v="0"/>
    <x v="0"/>
    <x v="0"/>
    <n v="637"/>
    <n v="1499"/>
    <x v="1"/>
    <n v="0.57999999999999996"/>
    <n v="1"/>
    <n v="0"/>
    <s v="0-10%"/>
    <x v="1"/>
    <n v="24"/>
    <n v="1"/>
    <n v="4.1239999999999997"/>
    <n v="359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325"/>
    <x v="1311"/>
    <s v="Home&amp;Kitchen|Kitchen&amp;HomeAppliances|SmallKitchenAppliances|VacuumSealers"/>
    <x v="1"/>
    <x v="8"/>
    <x v="10"/>
    <x v="44"/>
    <x v="1"/>
    <n v="161"/>
    <n v="300"/>
    <x v="2"/>
    <n v="0.46"/>
    <n v="0"/>
    <n v="0"/>
    <s v="0-10%"/>
    <x v="22"/>
    <n v="24"/>
    <n v="1"/>
    <n v="2.6240000000000001"/>
    <n v="720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326"/>
    <x v="1312"/>
    <s v="Home&amp;Kitchen|Heating,Cooling&amp;AirQuality|RoomHeaters|ElectricHeaters"/>
    <x v="1"/>
    <x v="14"/>
    <x v="35"/>
    <x v="65"/>
    <x v="1"/>
    <n v="1149"/>
    <n v="1899"/>
    <x v="1"/>
    <n v="0.39"/>
    <n v="0"/>
    <n v="0"/>
    <s v="0-10%"/>
    <x v="9"/>
    <n v="24"/>
    <n v="1"/>
    <n v="3.524"/>
    <n v="45576"/>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27"/>
    <x v="1313"/>
    <s v="Electronics|HomeTheater,TV&amp;Video|Accessories|RemoteControls"/>
    <x v="0"/>
    <x v="0"/>
    <x v="0"/>
    <x v="108"/>
    <x v="1"/>
    <n v="399"/>
    <n v="999"/>
    <x v="0"/>
    <n v="0.6"/>
    <n v="1"/>
    <n v="0"/>
    <s v="0-10%"/>
    <x v="14"/>
    <n v="23"/>
    <n v="1"/>
    <n v="3.323"/>
    <n v="22977"/>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1328"/>
    <x v="1314"/>
    <s v="Computers&amp;Accessories|Accessories&amp;Peripherals|Keyboards,Mice&amp;InputDevices|Mice"/>
    <x v="2"/>
    <x v="7"/>
    <x v="18"/>
    <x v="15"/>
    <x v="1"/>
    <n v="499"/>
    <n v="1000"/>
    <x v="0"/>
    <n v="0.5"/>
    <n v="1"/>
    <n v="0"/>
    <s v="0-10%"/>
    <x v="23"/>
    <n v="23"/>
    <n v="1"/>
    <n v="5.0229999999999997"/>
    <n v="23000"/>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1329"/>
    <x v="1315"/>
    <s v="Computers&amp;Accessories|Accessories&amp;Peripherals|Keyboards,Mice&amp;InputDevices|GraphicTablets"/>
    <x v="2"/>
    <x v="7"/>
    <x v="18"/>
    <x v="63"/>
    <x v="1"/>
    <n v="175"/>
    <n v="499"/>
    <x v="2"/>
    <n v="0.65"/>
    <n v="1"/>
    <n v="0"/>
    <s v="0-10%"/>
    <x v="1"/>
    <n v="21"/>
    <n v="1"/>
    <n v="4.1209999999999996"/>
    <n v="10479"/>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1330"/>
    <x v="1316"/>
    <s v="Home&amp;Kitchen|Heating,Cooling&amp;AirQuality|WaterHeaters&amp;Geysers|InstantWaterHeaters"/>
    <x v="1"/>
    <x v="14"/>
    <x v="19"/>
    <x v="18"/>
    <x v="1"/>
    <n v="1448"/>
    <n v="2999"/>
    <x v="1"/>
    <n v="0.52"/>
    <n v="1"/>
    <n v="0"/>
    <s v="0-10%"/>
    <x v="3"/>
    <n v="19"/>
    <n v="1"/>
    <n v="4.5190000000000001"/>
    <n v="5698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331"/>
    <x v="1317"/>
    <s v="Home&amp;Kitchen|Heating,Cooling&amp;AirQuality|RoomHeaters|FanHeaters"/>
    <x v="1"/>
    <x v="14"/>
    <x v="35"/>
    <x v="46"/>
    <x v="1"/>
    <n v="799"/>
    <n v="1199"/>
    <x v="1"/>
    <n v="0.33"/>
    <n v="0"/>
    <n v="0"/>
    <s v="0-10%"/>
    <x v="0"/>
    <n v="17"/>
    <n v="1"/>
    <n v="4.4170000000000007"/>
    <n v="2038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332"/>
    <x v="1318"/>
    <s v="Home&amp;Kitchen|Heating,Cooling&amp;AirQuality|RoomHeaters|FanHeaters"/>
    <x v="1"/>
    <x v="14"/>
    <x v="35"/>
    <x v="46"/>
    <x v="1"/>
    <n v="899"/>
    <n v="1599"/>
    <x v="1"/>
    <n v="0.44"/>
    <n v="0"/>
    <n v="0"/>
    <s v="0-10%"/>
    <x v="13"/>
    <n v="15"/>
    <n v="1"/>
    <n v="3.415"/>
    <n v="2398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333"/>
    <x v="1319"/>
    <s v="Electronics|Mobiles&amp;Accessories|MobileAccessories|Chargers|WallChargers"/>
    <x v="0"/>
    <x v="2"/>
    <x v="7"/>
    <x v="7"/>
    <x v="19"/>
    <n v="219"/>
    <n v="499"/>
    <x v="0"/>
    <n v="0.56000000000000005"/>
    <n v="1"/>
    <n v="0"/>
    <s v="0-10%"/>
    <x v="0"/>
    <n v="14"/>
    <n v="1"/>
    <n v="4.4140000000000006"/>
    <n v="698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1334"/>
    <x v="1320"/>
    <s v="Home&amp;Kitchen|Kitchen&amp;HomeAppliances|SmallKitchenAppliances|HandBlenders"/>
    <x v="1"/>
    <x v="8"/>
    <x v="10"/>
    <x v="48"/>
    <x v="1"/>
    <n v="669"/>
    <n v="1499"/>
    <x v="1"/>
    <n v="0.55000000000000004"/>
    <n v="1"/>
    <n v="0"/>
    <s v="0-10%"/>
    <x v="24"/>
    <n v="13"/>
    <n v="1"/>
    <n v="2.3129999999999997"/>
    <n v="1948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335"/>
    <x v="1321"/>
    <s v="Electronics|HomeTheater,TV&amp;Video|Accessories|RemoteControls"/>
    <x v="0"/>
    <x v="0"/>
    <x v="0"/>
    <x v="108"/>
    <x v="1"/>
    <n v="399"/>
    <n v="799"/>
    <x v="0"/>
    <n v="0.5"/>
    <n v="1"/>
    <n v="0"/>
    <s v="0-10%"/>
    <x v="2"/>
    <n v="12"/>
    <n v="1"/>
    <n v="4.3119999999999994"/>
    <n v="9588"/>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336"/>
    <x v="1322"/>
    <s v="Home&amp;Kitchen|Kitchen&amp;HomeAppliances|SmallKitchenAppliances|VacuumSealers"/>
    <x v="1"/>
    <x v="8"/>
    <x v="10"/>
    <x v="44"/>
    <x v="1"/>
    <n v="199"/>
    <n v="499"/>
    <x v="2"/>
    <n v="0.6"/>
    <n v="1"/>
    <n v="0"/>
    <s v="0-10%"/>
    <x v="14"/>
    <n v="12"/>
    <n v="1"/>
    <n v="3.3119999999999998"/>
    <n v="598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337"/>
    <x v="1323"/>
    <s v="Home&amp;Kitchen|Heating,Cooling&amp;AirQuality|RoomHeaters|FanHeaters"/>
    <x v="1"/>
    <x v="14"/>
    <x v="35"/>
    <x v="46"/>
    <x v="1"/>
    <n v="784"/>
    <n v="1599"/>
    <x v="1"/>
    <n v="0.51"/>
    <n v="1"/>
    <n v="0"/>
    <s v="0-10%"/>
    <x v="3"/>
    <n v="11"/>
    <n v="1"/>
    <n v="4.5110000000000001"/>
    <n v="17589"/>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338"/>
    <x v="1324"/>
    <s v="Home&amp;Kitchen|Heating,Cooling&amp;AirQuality|RoomHeaters|FanHeaters"/>
    <x v="1"/>
    <x v="14"/>
    <x v="35"/>
    <x v="46"/>
    <x v="1"/>
    <n v="998"/>
    <n v="2999"/>
    <x v="1"/>
    <n v="0.67"/>
    <n v="1"/>
    <n v="0"/>
    <s v="0-10%"/>
    <x v="12"/>
    <n v="9"/>
    <n v="1"/>
    <n v="4.609"/>
    <n v="2699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339"/>
    <x v="1325"/>
    <s v="Home&amp;Kitchen|Heating,Cooling&amp;AirQuality|RoomHeaters|FanHeaters"/>
    <x v="1"/>
    <x v="14"/>
    <x v="35"/>
    <x v="46"/>
    <x v="1"/>
    <n v="778"/>
    <n v="999"/>
    <x v="1"/>
    <n v="0.22"/>
    <n v="0"/>
    <n v="0"/>
    <s v="0-10%"/>
    <x v="14"/>
    <n v="8"/>
    <n v="1"/>
    <n v="3.3079999999999998"/>
    <n v="799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340"/>
    <x v="1326"/>
    <s v="Electronics|HomeTheater,TV&amp;Video|Projectors"/>
    <x v="0"/>
    <x v="0"/>
    <x v="47"/>
    <x v="4"/>
    <x v="1"/>
    <n v="13990"/>
    <n v="28900"/>
    <x v="1"/>
    <n v="0.52"/>
    <n v="1"/>
    <n v="0"/>
    <s v="0-10%"/>
    <x v="3"/>
    <n v="7"/>
    <n v="1"/>
    <n v="4.5069999999999997"/>
    <n v="202300"/>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1341"/>
    <x v="1327"/>
    <s v="Home&amp;Kitchen|Kitchen&amp;HomeAppliances|SmallKitchenAppliances|DigitalKitchenScales|DigitalScales"/>
    <x v="1"/>
    <x v="8"/>
    <x v="10"/>
    <x v="22"/>
    <x v="33"/>
    <n v="239"/>
    <n v="239"/>
    <x v="0"/>
    <n v="0"/>
    <n v="0"/>
    <n v="0"/>
    <s v="0-10%"/>
    <x v="2"/>
    <n v="7"/>
    <n v="1"/>
    <n v="4.3069999999999995"/>
    <n v="1673"/>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342"/>
    <x v="1328"/>
    <s v="Home&amp;Kitchen|Kitchen&amp;HomeAppliances|Vacuum,Cleaning&amp;Ironing|Irons,Steamers&amp;Accessories|LintShavers"/>
    <x v="1"/>
    <x v="8"/>
    <x v="20"/>
    <x v="19"/>
    <x v="41"/>
    <n v="469"/>
    <n v="1599"/>
    <x v="0"/>
    <n v="0.71"/>
    <n v="1"/>
    <n v="0"/>
    <s v="0-10%"/>
    <x v="8"/>
    <n v="6"/>
    <n v="1"/>
    <n v="3.706"/>
    <n v="9594"/>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343"/>
    <x v="1329"/>
    <s v="Computers&amp;Accessories|Accessories&amp;Peripherals|Cables&amp;Accessories|Cables|USBCables"/>
    <x v="2"/>
    <x v="7"/>
    <x v="8"/>
    <x v="0"/>
    <x v="4"/>
    <n v="399"/>
    <n v="1999"/>
    <x v="0"/>
    <n v="0.8"/>
    <n v="1"/>
    <n v="0"/>
    <s v="0-10%"/>
    <x v="23"/>
    <n v="5"/>
    <n v="1"/>
    <n v="5.0049999999999999"/>
    <n v="999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344"/>
    <x v="1330"/>
    <s v="Home&amp;Kitchen|Heating,Cooling&amp;AirQuality|RoomHeaters|ElectricHeaters"/>
    <x v="1"/>
    <x v="14"/>
    <x v="35"/>
    <x v="65"/>
    <x v="1"/>
    <n v="1099"/>
    <n v="2400"/>
    <x v="1"/>
    <n v="0.54"/>
    <n v="1"/>
    <n v="0"/>
    <s v="0-10%"/>
    <x v="4"/>
    <n v="4"/>
    <n v="1"/>
    <n v="3.8039999999999998"/>
    <n v="9600"/>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1345"/>
    <x v="1331"/>
    <s v="Home&amp;Kitchen|Heating,Cooling&amp;AirQuality|RoomHeaters|ElectricHeaters"/>
    <x v="1"/>
    <x v="14"/>
    <x v="35"/>
    <x v="65"/>
    <x v="1"/>
    <n v="929"/>
    <n v="2199"/>
    <x v="1"/>
    <n v="0.57999999999999996"/>
    <n v="1"/>
    <n v="0"/>
    <s v="0-10%"/>
    <x v="8"/>
    <n v="4"/>
    <n v="1"/>
    <n v="3.7040000000000002"/>
    <n v="8796"/>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346"/>
    <x v="1332"/>
    <s v="Home&amp;Kitchen|Kitchen&amp;HomeAppliances|SmallKitchenAppliances|JuicerMixerGrinders"/>
    <x v="1"/>
    <x v="8"/>
    <x v="10"/>
    <x v="38"/>
    <x v="1"/>
    <n v="649"/>
    <n v="999"/>
    <x v="1"/>
    <n v="0.35"/>
    <n v="0"/>
    <n v="0"/>
    <s v="0-10%"/>
    <x v="11"/>
    <n v="4"/>
    <n v="1"/>
    <n v="3.6040000000000001"/>
    <n v="399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347"/>
    <x v="1333"/>
    <s v="Home&amp;Kitchen|Heating,Cooling&amp;AirQuality|RoomHeaters|FanHeaters"/>
    <x v="1"/>
    <x v="14"/>
    <x v="35"/>
    <x v="46"/>
    <x v="1"/>
    <n v="1299"/>
    <n v="2495"/>
    <x v="1"/>
    <n v="0.48"/>
    <n v="0"/>
    <n v="0"/>
    <s v="0-10%"/>
    <x v="25"/>
    <n v="2"/>
    <n v="1"/>
    <n v="2.0019999999999998"/>
    <n v="4990"/>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348"/>
    <x v="1334"/>
    <s v="Home&amp;Kitchen|Kitchen&amp;HomeAppliances|Vacuum,Cleaning&amp;Ironing|Irons,Steamers&amp;Accessories|LintShavers"/>
    <x v="1"/>
    <x v="8"/>
    <x v="20"/>
    <x v="19"/>
    <x v="41"/>
    <n v="199"/>
    <n v="999"/>
    <x v="2"/>
    <n v="0.8"/>
    <n v="1"/>
    <n v="0"/>
    <s v="0-10%"/>
    <x v="16"/>
    <n v="2"/>
    <n v="1"/>
    <n v="3.1019999999999999"/>
    <n v="1998"/>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9"/>
    <x v="1335"/>
    <s v="Computers&amp;Accessories|Accessories&amp;Peripherals|Cables&amp;Accessories|Cables|USBCables"/>
    <x v="2"/>
    <x v="7"/>
    <x v="8"/>
    <x v="0"/>
    <x v="4"/>
    <n v="199"/>
    <n v="999"/>
    <x v="2"/>
    <n v="0.8"/>
    <n v="1"/>
    <n v="0"/>
    <s v="0-10%"/>
    <x v="18"/>
    <n v="0"/>
    <n v="1"/>
    <n v="3"/>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1350"/>
    <x v="1336"/>
    <s v="Computers&amp;Accessories|Accessories&amp;Peripherals|Cables&amp;Accessories|Cables|USBCables"/>
    <x v="2"/>
    <x v="7"/>
    <x v="8"/>
    <x v="0"/>
    <x v="4"/>
    <n v="249"/>
    <n v="999"/>
    <x v="0"/>
    <n v="0.75"/>
    <n v="1"/>
    <n v="0"/>
    <s v="0-10%"/>
    <x v="23"/>
    <n v="0"/>
    <n v="1"/>
    <n v="5"/>
    <n v="0"/>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EF5204-B7A4-4759-889C-592D92073E8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D3:E13" firstHeaderRow="1" firstDataRow="1" firstDataCol="1"/>
  <pivotFields count="28">
    <pivotField showAll="0"/>
    <pivotField dataField="1" showAll="0"/>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sd="0" x="128"/>
        <item sd="0" x="45"/>
        <item sd="0" x="124"/>
        <item sd="0" x="20"/>
        <item sd="0" x="41"/>
        <item sd="0" x="73"/>
        <item sd="0" x="86"/>
        <item sd="0" x="8"/>
        <item sd="0" x="25"/>
        <item sd="0" x="11"/>
        <item sd="0" x="14"/>
        <item sd="0" x="84"/>
        <item sd="0" x="0"/>
        <item sd="0" x="61"/>
        <item sd="0" x="90"/>
        <item sd="0" x="75"/>
        <item sd="0" x="98"/>
        <item sd="0" x="33"/>
        <item sd="0" x="7"/>
        <item sd="0" x="40"/>
        <item sd="0" x="132"/>
        <item sd="0" x="96"/>
        <item sd="0" x="125"/>
        <item sd="0" x="52"/>
        <item sd="0" x="34"/>
        <item sd="0" x="133"/>
        <item sd="0" x="94"/>
        <item sd="0" x="110"/>
        <item sd="0" x="22"/>
        <item sd="0" x="12"/>
        <item sd="0" x="76"/>
        <item sd="0" x="106"/>
        <item sd="0" x="53"/>
        <item sd="0" x="65"/>
        <item sd="0" x="112"/>
        <item sd="0" x="68"/>
        <item sd="0" x="46"/>
        <item sd="0" x="115"/>
        <item sd="0" x="97"/>
        <item sd="0" x="103"/>
        <item sd="0" x="30"/>
        <item sd="0" x="99"/>
        <item sd="0" x="49"/>
        <item sd="0" x="63"/>
        <item sd="0" x="127"/>
        <item sd="0" x="48"/>
        <item sd="0" x="54"/>
        <item sd="0" x="60"/>
        <item sd="0" x="121"/>
        <item sd="0" x="107"/>
        <item sd="0" x="27"/>
        <item sd="0" x="17"/>
        <item sd="0" x="1"/>
        <item sd="0" x="85"/>
        <item sd="0" x="122"/>
        <item sd="0" x="71"/>
        <item sd="0" x="18"/>
        <item sd="0" x="118"/>
        <item sd="0" x="19"/>
        <item sd="0" x="38"/>
        <item sd="0" x="114"/>
        <item sd="0" x="9"/>
        <item sd="0" x="55"/>
        <item sd="0" x="29"/>
        <item sd="0" x="28"/>
        <item sd="0" x="62"/>
        <item sd="0" x="37"/>
        <item sd="0" x="78"/>
        <item sd="0" x="111"/>
        <item sd="0" x="77"/>
        <item sd="0" x="69"/>
        <item sd="0" x="36"/>
        <item sd="0" x="3"/>
        <item sd="0" x="15"/>
        <item sd="0" x="5"/>
        <item sd="0" x="104"/>
        <item sd="0" x="70"/>
        <item sd="0" x="87"/>
        <item sd="0" x="23"/>
        <item sd="0" x="82"/>
        <item sd="0" x="92"/>
        <item sd="0" x="39"/>
        <item sd="0" x="10"/>
        <item sd="0" x="32"/>
        <item sd="0" x="80"/>
        <item sd="0" x="16"/>
        <item sd="0" x="79"/>
        <item sd="0" x="91"/>
        <item sd="0" x="56"/>
        <item sd="0" x="89"/>
        <item sd="0" x="95"/>
        <item sd="0" x="58"/>
        <item sd="0" x="93"/>
        <item sd="0" x="83"/>
        <item sd="0" x="42"/>
        <item sd="0" x="126"/>
        <item sd="0" x="108"/>
        <item sd="0" x="64"/>
        <item sd="0" x="134"/>
        <item sd="0" x="26"/>
        <item sd="0" x="88"/>
        <item sd="0" x="72"/>
        <item sd="0" x="51"/>
        <item sd="0" x="13"/>
        <item sd="0" x="66"/>
        <item sd="0" x="100"/>
        <item sd="0" x="2"/>
        <item sd="0" x="21"/>
        <item sd="0" x="101"/>
        <item sd="0" x="116"/>
        <item sd="0" x="117"/>
        <item sd="0" x="109"/>
        <item sd="0" x="131"/>
        <item sd="0" x="24"/>
        <item sd="0" x="81"/>
        <item sd="0" x="59"/>
        <item sd="0" x="129"/>
        <item sd="0" x="136"/>
        <item sd="0" x="50"/>
        <item sd="0" x="105"/>
        <item sd="0" x="57"/>
        <item sd="0" x="120"/>
        <item sd="0" x="135"/>
        <item sd="0" x="35"/>
        <item sd="0" x="119"/>
        <item sd="0" x="102"/>
        <item sd="0" x="31"/>
        <item sd="0" x="44"/>
        <item sd="0" x="123"/>
        <item sd="0" x="67"/>
        <item sd="0" x="47"/>
        <item sd="0" x="74"/>
        <item sd="0" x="43"/>
        <item sd="0" x="113"/>
        <item sd="0" x="6"/>
        <item sd="0" x="130"/>
        <item sd="0" x="4"/>
        <item t="default" sd="0"/>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showAll="0"/>
    <pivotField showAll="0"/>
    <pivotField showAll="0"/>
    <pivotField numFmtId="9" showAll="0"/>
    <pivotField showAll="0"/>
    <pivotField numFmtId="9" showAll="0"/>
    <pivotField showAll="0"/>
    <pivotField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5">
    <field x="3"/>
    <field x="4"/>
    <field x="5"/>
    <field x="6"/>
    <field x="7"/>
  </rowFields>
  <rowItems count="10">
    <i>
      <x/>
    </i>
    <i>
      <x v="1"/>
    </i>
    <i>
      <x v="2"/>
    </i>
    <i>
      <x v="3"/>
    </i>
    <i>
      <x v="4"/>
    </i>
    <i>
      <x v="5"/>
    </i>
    <i>
      <x v="6"/>
    </i>
    <i>
      <x v="7"/>
    </i>
    <i>
      <x v="8"/>
    </i>
    <i t="grand">
      <x/>
    </i>
  </rowItems>
  <colItems count="1">
    <i/>
  </colItems>
  <dataFields count="1">
    <dataField name="Count of product_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39466-BC2C-4FD2-8B96-7DB9BE526339}"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ating">
  <location ref="Y8:Z35" firstHeaderRow="1" firstDataRow="1" firstDataCol="1"/>
  <pivotFields count="28">
    <pivotField showAll="0"/>
    <pivotField dataField="1"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axis="axisRow" showAll="0" sortType="descending">
      <items count="27">
        <item x="23"/>
        <item x="10"/>
        <item x="15"/>
        <item x="12"/>
        <item x="3"/>
        <item x="0"/>
        <item x="2"/>
        <item x="5"/>
        <item x="1"/>
        <item x="7"/>
        <item x="6"/>
        <item x="4"/>
        <item x="8"/>
        <item x="11"/>
        <item x="9"/>
        <item x="13"/>
        <item x="14"/>
        <item x="19"/>
        <item x="16"/>
        <item x="18"/>
        <item x="20"/>
        <item x="21"/>
        <item x="22"/>
        <item x="24"/>
        <item x="25"/>
        <item x="17"/>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15"/>
  </rowFields>
  <rowItems count="27">
    <i>
      <x v="8"/>
    </i>
    <i>
      <x v="6"/>
    </i>
    <i>
      <x v="7"/>
    </i>
    <i>
      <x v="9"/>
    </i>
    <i>
      <x v="10"/>
    </i>
    <i>
      <x v="5"/>
    </i>
    <i>
      <x v="11"/>
    </i>
    <i>
      <x v="4"/>
    </i>
    <i>
      <x v="12"/>
    </i>
    <i>
      <x v="13"/>
    </i>
    <i>
      <x v="14"/>
    </i>
    <i>
      <x v="3"/>
    </i>
    <i>
      <x v="16"/>
    </i>
    <i>
      <x v="15"/>
    </i>
    <i>
      <x v="2"/>
    </i>
    <i>
      <x v="19"/>
    </i>
    <i>
      <x v="18"/>
    </i>
    <i>
      <x v="1"/>
    </i>
    <i>
      <x/>
    </i>
    <i>
      <x v="21"/>
    </i>
    <i>
      <x v="17"/>
    </i>
    <i>
      <x v="24"/>
    </i>
    <i>
      <x v="20"/>
    </i>
    <i>
      <x v="25"/>
    </i>
    <i>
      <x v="22"/>
    </i>
    <i>
      <x v="23"/>
    </i>
    <i t="grand">
      <x/>
    </i>
  </rowItems>
  <colItems count="1">
    <i/>
  </colItems>
  <dataFields count="1">
    <dataField name="Count of product_name" fld="1" subtotal="count" baseField="0" baseItem="0"/>
  </dataFields>
  <formats count="3">
    <format dxfId="35">
      <pivotArea field="15" type="button" dataOnly="0" labelOnly="1" outline="0" axis="axisRow" fieldPosition="0"/>
    </format>
    <format dxfId="34">
      <pivotArea field="1" type="button" dataOnly="0" labelOnly="1" outline="0"/>
    </format>
    <format dxfId="33">
      <pivotArea dataOnly="0" labelOnly="1" grandRow="1" outline="0" fieldPosition="0"/>
    </format>
  </format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6"/>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7C063-4BBC-4A66-AAB8-8087B19EC86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ID">
  <location ref="A3:B13" firstHeaderRow="1" firstDataRow="1" firstDataCol="1"/>
  <pivotFields count="28">
    <pivotField showAll="0"/>
    <pivotField showAll="0"/>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3"/>
        <item x="94"/>
        <item x="110"/>
        <item x="22"/>
        <item x="12"/>
        <item x="76"/>
        <item x="106"/>
        <item x="53"/>
        <item x="65"/>
        <item x="112"/>
        <item x="68"/>
        <item x="46"/>
        <item x="115"/>
        <item x="97"/>
        <item x="103"/>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4"/>
        <item x="26"/>
        <item x="88"/>
        <item x="72"/>
        <item x="51"/>
        <item x="13"/>
        <item x="66"/>
        <item x="100"/>
        <item x="2"/>
        <item x="21"/>
        <item x="101"/>
        <item x="116"/>
        <item x="117"/>
        <item x="109"/>
        <item x="131"/>
        <item x="24"/>
        <item x="81"/>
        <item x="59"/>
        <item x="129"/>
        <item x="136"/>
        <item x="50"/>
        <item x="105"/>
        <item x="57"/>
        <item x="120"/>
        <item x="135"/>
        <item x="35"/>
        <item x="119"/>
        <item x="102"/>
        <item x="31"/>
        <item x="44"/>
        <item x="123"/>
        <item x="67"/>
        <item x="47"/>
        <item x="74"/>
        <item x="43"/>
        <item x="113"/>
        <item x="6"/>
        <item x="130"/>
        <item x="4"/>
        <item t="default"/>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showAll="0"/>
    <pivotField showAll="0"/>
    <pivotField showAll="0"/>
    <pivotField dataField="1" numFmtId="9" showAll="0"/>
    <pivotField showAll="0"/>
    <pivotField numFmtId="9" showAll="0"/>
    <pivotField showAll="0"/>
    <pivotField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5">
    <field x="3"/>
    <field x="4"/>
    <field x="5"/>
    <field x="7"/>
    <field x="6"/>
  </rowFields>
  <rowItems count="10">
    <i>
      <x/>
    </i>
    <i>
      <x v="1"/>
    </i>
    <i>
      <x v="2"/>
    </i>
    <i>
      <x v="3"/>
    </i>
    <i>
      <x v="4"/>
    </i>
    <i>
      <x v="5"/>
    </i>
    <i>
      <x v="6"/>
    </i>
    <i>
      <x v="7"/>
    </i>
    <i>
      <x v="8"/>
    </i>
    <i t="grand">
      <x/>
    </i>
  </rowItems>
  <colItems count="1">
    <i/>
  </colItems>
  <dataFields count="1">
    <dataField name="Average of discount_percentage" fld="11" subtotal="average" baseField="2" baseItem="0" numFmtId="9"/>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AEECD-700F-4F34-B206-37D3470608C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G3:H13" firstHeaderRow="1" firstDataRow="1" firstDataCol="1"/>
  <pivotFields count="28">
    <pivotField showAll="0"/>
    <pivotField showAll="0"/>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3"/>
        <item x="94"/>
        <item x="110"/>
        <item x="22"/>
        <item x="12"/>
        <item x="76"/>
        <item x="106"/>
        <item x="53"/>
        <item x="65"/>
        <item x="112"/>
        <item x="68"/>
        <item x="46"/>
        <item x="115"/>
        <item x="97"/>
        <item x="103"/>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4"/>
        <item x="26"/>
        <item x="88"/>
        <item x="72"/>
        <item x="51"/>
        <item x="13"/>
        <item x="66"/>
        <item x="100"/>
        <item x="2"/>
        <item x="21"/>
        <item x="101"/>
        <item x="116"/>
        <item x="117"/>
        <item x="109"/>
        <item x="131"/>
        <item x="24"/>
        <item x="81"/>
        <item x="59"/>
        <item x="129"/>
        <item x="136"/>
        <item x="50"/>
        <item x="105"/>
        <item x="57"/>
        <item x="120"/>
        <item x="135"/>
        <item x="35"/>
        <item x="119"/>
        <item x="102"/>
        <item x="31"/>
        <item x="44"/>
        <item x="123"/>
        <item x="67"/>
        <item x="47"/>
        <item x="74"/>
        <item x="43"/>
        <item x="113"/>
        <item x="6"/>
        <item x="130"/>
        <item x="4"/>
        <item t="default"/>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showAll="0"/>
    <pivotField showAll="0"/>
    <pivotField showAll="0"/>
    <pivotField numFmtId="9" showAll="0"/>
    <pivotField showAll="0"/>
    <pivotField numFmtId="9" showAll="0"/>
    <pivotField showAll="0"/>
    <pivotField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dataField="1" showAll="0"/>
    <pivotField showAll="0"/>
    <pivotField showAll="0"/>
    <pivotField showAll="0"/>
    <pivotField showAll="0"/>
  </pivotFields>
  <rowFields count="5">
    <field x="3"/>
    <field x="4"/>
    <field x="5"/>
    <field x="6"/>
    <field x="7"/>
  </rowFields>
  <rowItems count="10">
    <i>
      <x/>
    </i>
    <i>
      <x v="1"/>
    </i>
    <i>
      <x v="2"/>
    </i>
    <i>
      <x v="3"/>
    </i>
    <i>
      <x v="4"/>
    </i>
    <i>
      <x v="5"/>
    </i>
    <i>
      <x v="6"/>
    </i>
    <i>
      <x v="7"/>
    </i>
    <i>
      <x v="8"/>
    </i>
    <i t="grand">
      <x/>
    </i>
  </rowItems>
  <colItems count="1">
    <i/>
  </colItems>
  <dataFields count="1">
    <dataField name="Count of review_id" fld="23"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DDD639-C23F-4450-B192-A772A45B6531}"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E9:AF13" firstHeaderRow="1" firstDataRow="1" firstDataCol="1"/>
  <pivotFields count="28">
    <pivotField showAll="0"/>
    <pivotField dataField="1"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axis="axisRow" showAll="0">
      <items count="7">
        <item m="1" x="4"/>
        <item m="1" x="3"/>
        <item m="1" x="5"/>
        <item x="0"/>
        <item x="1"/>
        <item x="2"/>
        <item t="default"/>
      </items>
    </pivotField>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10"/>
  </rowFields>
  <rowItems count="4">
    <i>
      <x v="3"/>
    </i>
    <i>
      <x v="4"/>
    </i>
    <i>
      <x v="5"/>
    </i>
    <i t="grand">
      <x/>
    </i>
  </rowItems>
  <colItems count="1">
    <i/>
  </colItems>
  <dataFields count="1">
    <dataField name="Count of product_name" fld="1" subtotal="count" baseField="0" baseItem="0"/>
  </dataFields>
  <formats count="3">
    <format dxfId="38">
      <pivotArea field="15" type="button" dataOnly="0" labelOnly="1" outline="0"/>
    </format>
    <format dxfId="37">
      <pivotArea field="1" type="button" dataOnly="0" labelOnly="1" outline="0"/>
    </format>
    <format dxfId="36">
      <pivotArea dataOnly="0" labelOnly="1" grandRow="1" outline="0" fieldPosition="0"/>
    </format>
  </formats>
  <chartFormats count="8">
    <chartFormat chart="0"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3"/>
          </reference>
        </references>
      </pivotArea>
    </chartFormat>
    <chartFormat chart="6" format="8">
      <pivotArea type="data" outline="0" fieldPosition="0">
        <references count="2">
          <reference field="4294967294" count="1" selected="0">
            <x v="0"/>
          </reference>
          <reference field="10" count="1" selected="0">
            <x v="4"/>
          </reference>
        </references>
      </pivotArea>
    </chartFormat>
    <chartFormat chart="6" format="9">
      <pivotArea type="data" outline="0" fieldPosition="0">
        <references count="2">
          <reference field="4294967294" count="1" selected="0">
            <x v="0"/>
          </reference>
          <reference field="10" count="1" selected="0">
            <x v="5"/>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4"/>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4B6135-A948-4A3D-8CCA-E4A5936A792C}"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N5:P15" firstHeaderRow="0" firstDataRow="1" firstDataCol="1"/>
  <pivotFields count="28">
    <pivotField showAll="0"/>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3"/>
        <item x="94"/>
        <item x="110"/>
        <item x="22"/>
        <item x="12"/>
        <item x="76"/>
        <item x="106"/>
        <item x="53"/>
        <item x="65"/>
        <item x="112"/>
        <item x="68"/>
        <item x="46"/>
        <item x="115"/>
        <item x="97"/>
        <item x="103"/>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4"/>
        <item x="26"/>
        <item x="88"/>
        <item x="72"/>
        <item x="51"/>
        <item x="13"/>
        <item x="66"/>
        <item x="100"/>
        <item x="2"/>
        <item x="21"/>
        <item x="101"/>
        <item x="116"/>
        <item x="117"/>
        <item x="109"/>
        <item x="131"/>
        <item x="24"/>
        <item x="81"/>
        <item x="59"/>
        <item x="129"/>
        <item x="136"/>
        <item x="50"/>
        <item x="105"/>
        <item x="57"/>
        <item x="120"/>
        <item x="135"/>
        <item x="35"/>
        <item x="119"/>
        <item x="102"/>
        <item x="31"/>
        <item x="44"/>
        <item x="123"/>
        <item x="67"/>
        <item x="47"/>
        <item x="74"/>
        <item x="43"/>
        <item x="113"/>
        <item x="6"/>
        <item x="130"/>
        <item x="4"/>
        <item t="default"/>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dataField="1" showAll="0"/>
    <pivotField dataField="1"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5">
    <field x="3"/>
    <field x="4"/>
    <field x="5"/>
    <field x="6"/>
    <field x="7"/>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2" baseItem="8"/>
    <dataField name="Sum of discounted_price" fld="8" baseField="0" baseItem="0"/>
  </dataFields>
  <formats count="3">
    <format dxfId="41">
      <pivotArea field="15" type="button" dataOnly="0" labelOnly="1" outline="0"/>
    </format>
    <format dxfId="40">
      <pivotArea field="1" type="button" dataOnly="0" labelOnly="1" outline="0"/>
    </format>
    <format dxfId="3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3100F-F520-4D6F-BFF0-1217C15332A9}"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B8:AC18" firstHeaderRow="1" firstDataRow="1" firstDataCol="1"/>
  <pivotFields count="28">
    <pivotField showAll="0"/>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3"/>
        <item x="94"/>
        <item x="110"/>
        <item x="22"/>
        <item x="12"/>
        <item x="76"/>
        <item x="106"/>
        <item x="53"/>
        <item x="65"/>
        <item x="112"/>
        <item x="68"/>
        <item x="46"/>
        <item x="115"/>
        <item x="97"/>
        <item x="103"/>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4"/>
        <item x="26"/>
        <item x="88"/>
        <item x="72"/>
        <item x="51"/>
        <item x="13"/>
        <item x="66"/>
        <item x="100"/>
        <item x="2"/>
        <item x="21"/>
        <item x="101"/>
        <item x="116"/>
        <item x="117"/>
        <item x="109"/>
        <item x="131"/>
        <item x="24"/>
        <item x="81"/>
        <item x="59"/>
        <item x="129"/>
        <item x="136"/>
        <item x="50"/>
        <item x="105"/>
        <item x="57"/>
        <item x="120"/>
        <item x="135"/>
        <item x="35"/>
        <item x="119"/>
        <item x="102"/>
        <item x="31"/>
        <item x="44"/>
        <item x="123"/>
        <item x="67"/>
        <item x="47"/>
        <item x="74"/>
        <item x="43"/>
        <item x="113"/>
        <item x="6"/>
        <item x="130"/>
        <item x="4"/>
        <item t="default"/>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showAll="0"/>
    <pivotField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dataField="1" numFmtId="165" showAll="0"/>
    <pivotField showAll="0"/>
    <pivotField showAll="0"/>
    <pivotField showAll="0"/>
    <pivotField showAll="0"/>
    <pivotField showAll="0"/>
    <pivotField showAll="0"/>
    <pivotField showAll="0"/>
    <pivotField showAll="0"/>
  </pivotFields>
  <rowFields count="5">
    <field x="3"/>
    <field x="4"/>
    <field x="5"/>
    <field x="6"/>
    <field x="7"/>
  </rowFields>
  <rowItems count="10">
    <i>
      <x/>
    </i>
    <i>
      <x v="1"/>
    </i>
    <i>
      <x v="2"/>
    </i>
    <i>
      <x v="3"/>
    </i>
    <i>
      <x v="4"/>
    </i>
    <i>
      <x v="5"/>
    </i>
    <i>
      <x v="6"/>
    </i>
    <i>
      <x v="7"/>
    </i>
    <i>
      <x v="8"/>
    </i>
    <i t="grand">
      <x/>
    </i>
  </rowItems>
  <colItems count="1">
    <i/>
  </colItems>
  <dataFields count="1">
    <dataField name="Sum of Total potential revenue= Actual price x rating count" fld="19" baseField="0" baseItem="0" numFmtId="165"/>
  </dataFields>
  <formats count="3">
    <format dxfId="44">
      <pivotArea field="15" type="button" dataOnly="0" labelOnly="1" outline="0"/>
    </format>
    <format dxfId="43">
      <pivotArea field="1" type="button" dataOnly="0" labelOnly="1" outline="0"/>
    </format>
    <format dxfId="42">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AFF953-9F53-470B-9D96-F2D93AD72F56}"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S5:AT7" firstHeaderRow="1" firstDataRow="1" firstDataCol="1"/>
  <pivotFields count="28">
    <pivotField showAll="0"/>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axis="axisRow" showAll="0" measureFilter="1">
      <items count="10">
        <item x="8"/>
        <item x="2"/>
        <item sd="0" x="0"/>
        <item x="7"/>
        <item x="1"/>
        <item x="6"/>
        <item x="3"/>
        <item x="5"/>
        <item x="4"/>
        <item t="default"/>
      </items>
    </pivotField>
    <pivotField axis="axisRow" showAll="0">
      <items count="30">
        <item h="1"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sd="0" x="0"/>
        <item sd="0" x="56"/>
        <item sd="0" x="65"/>
        <item sd="0" x="64"/>
        <item sd="0" x="59"/>
        <item sd="0" x="34"/>
        <item sd="0" x="67"/>
        <item sd="0" x="8"/>
        <item sd="0" x="44"/>
        <item sd="0" x="39"/>
        <item sd="0" x="58"/>
        <item sd="0" x="16"/>
        <item sd="0" x="57"/>
        <item sd="0" x="45"/>
        <item sd="0" x="24"/>
        <item sd="0" x="37"/>
        <item sd="0" x="46"/>
        <item sd="0" x="68"/>
        <item sd="0" x="15"/>
        <item sd="0" x="53"/>
        <item sd="0" x="22"/>
        <item sd="0" x="25"/>
        <item sd="0" x="43"/>
        <item sd="0" x="32"/>
        <item sd="0" x="55"/>
        <item sd="0" x="1"/>
        <item sd="0" x="61"/>
        <item sd="0" x="60"/>
        <item sd="0" x="52"/>
        <item sd="0" x="66"/>
        <item sd="0" x="69"/>
        <item sd="0" x="13"/>
        <item sd="0" x="18"/>
        <item sd="0" x="3"/>
        <item sd="0" x="26"/>
        <item sd="0" x="48"/>
        <item sd="0" x="71"/>
        <item sd="0" x="29"/>
        <item sd="0" x="5"/>
        <item sd="0" x="7"/>
        <item sd="0" x="6"/>
        <item sd="0" x="49"/>
        <item sd="0" x="51"/>
        <item sd="0" x="62"/>
        <item sd="0" x="23"/>
        <item sd="0" x="4"/>
        <item sd="0" x="31"/>
        <item sd="0" x="47"/>
        <item sd="0" x="27"/>
        <item sd="0" x="9"/>
        <item sd="0" x="35"/>
        <item sd="0" x="11"/>
        <item sd="0" x="54"/>
        <item sd="0" x="40"/>
        <item sd="0" x="12"/>
        <item sd="0" x="42"/>
        <item sd="0" x="10"/>
        <item sd="0" x="2"/>
        <item sd="0" x="14"/>
        <item sd="0" x="17"/>
        <item sd="0" x="33"/>
        <item sd="0" x="30"/>
        <item sd="0" x="21"/>
        <item sd="0" x="70"/>
        <item sd="0" x="38"/>
        <item sd="0" x="41"/>
        <item sd="0" x="50"/>
        <item sd="0" x="20"/>
        <item sd="0" x="63"/>
        <item sd="0" x="19"/>
        <item sd="0" x="36"/>
        <item sd="0" x="28"/>
        <item t="default" sd="0"/>
      </items>
    </pivotField>
    <pivotField axis="axisRow" showAll="0">
      <items count="138">
        <item sd="0" x="128"/>
        <item sd="0" x="45"/>
        <item sd="0" x="124"/>
        <item sd="0" x="20"/>
        <item sd="0" x="41"/>
        <item sd="0" x="73"/>
        <item sd="0" x="86"/>
        <item sd="0" x="8"/>
        <item sd="0" x="25"/>
        <item sd="0" x="11"/>
        <item sd="0" x="14"/>
        <item sd="0" x="84"/>
        <item sd="0" x="0"/>
        <item sd="0" x="61"/>
        <item sd="0" x="90"/>
        <item sd="0" x="75"/>
        <item sd="0" x="98"/>
        <item sd="0" x="33"/>
        <item sd="0" x="7"/>
        <item sd="0" x="40"/>
        <item sd="0" x="132"/>
        <item sd="0" x="96"/>
        <item sd="0" x="125"/>
        <item sd="0" x="52"/>
        <item sd="0" x="34"/>
        <item sd="0" x="133"/>
        <item sd="0" x="94"/>
        <item sd="0" x="110"/>
        <item sd="0" x="22"/>
        <item sd="0" x="12"/>
        <item sd="0" x="76"/>
        <item sd="0" x="106"/>
        <item sd="0" x="53"/>
        <item sd="0" x="65"/>
        <item sd="0" x="112"/>
        <item sd="0" x="68"/>
        <item sd="0" x="46"/>
        <item sd="0" x="115"/>
        <item sd="0" x="97"/>
        <item sd="0" x="103"/>
        <item sd="0" x="30"/>
        <item sd="0" x="99"/>
        <item sd="0" x="49"/>
        <item sd="0" x="63"/>
        <item sd="0" x="127"/>
        <item sd="0" x="48"/>
        <item sd="0" x="54"/>
        <item sd="0" x="60"/>
        <item sd="0" x="121"/>
        <item sd="0" x="107"/>
        <item sd="0" x="27"/>
        <item sd="0" x="17"/>
        <item sd="0" x="1"/>
        <item sd="0" x="85"/>
        <item sd="0" x="122"/>
        <item sd="0" x="71"/>
        <item sd="0" x="18"/>
        <item sd="0" x="118"/>
        <item sd="0" x="19"/>
        <item sd="0" x="38"/>
        <item sd="0" x="114"/>
        <item sd="0" x="9"/>
        <item sd="0" x="55"/>
        <item sd="0" x="29"/>
        <item sd="0" x="28"/>
        <item sd="0" x="62"/>
        <item sd="0" x="37"/>
        <item sd="0" x="78"/>
        <item sd="0" x="111"/>
        <item sd="0" x="77"/>
        <item sd="0" x="69"/>
        <item sd="0" x="36"/>
        <item sd="0" x="3"/>
        <item sd="0" x="15"/>
        <item sd="0" x="5"/>
        <item sd="0" x="104"/>
        <item sd="0" x="70"/>
        <item sd="0" x="87"/>
        <item sd="0" x="23"/>
        <item sd="0" x="82"/>
        <item sd="0" x="92"/>
        <item sd="0" x="39"/>
        <item sd="0" x="10"/>
        <item sd="0" x="32"/>
        <item sd="0" x="80"/>
        <item sd="0" x="16"/>
        <item sd="0" x="79"/>
        <item sd="0" x="91"/>
        <item sd="0" x="56"/>
        <item sd="0" x="89"/>
        <item sd="0" x="95"/>
        <item sd="0" x="58"/>
        <item sd="0" x="93"/>
        <item sd="0" x="83"/>
        <item sd="0" x="42"/>
        <item sd="0" x="126"/>
        <item sd="0" x="108"/>
        <item sd="0" x="64"/>
        <item sd="0" x="134"/>
        <item sd="0" x="26"/>
        <item sd="0" x="88"/>
        <item sd="0" x="72"/>
        <item sd="0" x="51"/>
        <item sd="0" x="13"/>
        <item sd="0" x="66"/>
        <item sd="0" x="100"/>
        <item sd="0" x="2"/>
        <item sd="0" x="21"/>
        <item sd="0" x="101"/>
        <item sd="0" x="116"/>
        <item sd="0" x="117"/>
        <item sd="0" x="109"/>
        <item sd="0" x="131"/>
        <item sd="0" x="24"/>
        <item sd="0" x="81"/>
        <item sd="0" x="59"/>
        <item sd="0" x="129"/>
        <item sd="0" x="136"/>
        <item sd="0" x="50"/>
        <item sd="0" x="105"/>
        <item sd="0" x="57"/>
        <item sd="0" x="120"/>
        <item sd="0" x="135"/>
        <item sd="0" x="35"/>
        <item sd="0" x="119"/>
        <item sd="0" x="102"/>
        <item sd="0" x="31"/>
        <item sd="0" x="44"/>
        <item sd="0" x="123"/>
        <item sd="0" x="67"/>
        <item sd="0" x="47"/>
        <item sd="0" x="74"/>
        <item sd="0" x="43"/>
        <item sd="0" x="113"/>
        <item sd="0" x="6"/>
        <item sd="0" x="130"/>
        <item sd="0" x="4"/>
        <item t="default" sd="0"/>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dataField="1" showAll="0"/>
    <pivotField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5">
    <field x="3"/>
    <field x="4"/>
    <field x="5"/>
    <field x="6"/>
    <field x="7"/>
  </rowFields>
  <rowItems count="2">
    <i>
      <x v="2"/>
    </i>
    <i t="grand">
      <x/>
    </i>
  </rowItems>
  <colItems count="1">
    <i/>
  </colItems>
  <dataFields count="1">
    <dataField name="Sum of discounted_price" fld="8" baseField="0" baseItem="0"/>
  </dataFields>
  <formats count="3">
    <format dxfId="47">
      <pivotArea field="15" type="button" dataOnly="0" labelOnly="1" outline="0"/>
    </format>
    <format dxfId="46">
      <pivotArea field="1" type="button" dataOnly="0" labelOnly="1" outline="0"/>
    </format>
    <format dxfId="45">
      <pivotArea dataOnly="0" labelOnly="1" grandRow="1" outline="0"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FBE5B8-349A-4D17-87E6-47A9FA4C3B2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ID">
  <location ref="U4:V1356" firstHeaderRow="1" firstDataRow="1" firstDataCol="1"/>
  <pivotFields count="28">
    <pivotField axis="axisRow" showAll="0">
      <items count="1352">
        <item x="533"/>
        <item x="18"/>
        <item x="200"/>
        <item x="166"/>
        <item x="90"/>
        <item x="12"/>
        <item x="178"/>
        <item x="179"/>
        <item x="422"/>
        <item x="500"/>
        <item x="273"/>
        <item x="250"/>
        <item x="618"/>
        <item x="20"/>
        <item x="1168"/>
        <item x="19"/>
        <item x="555"/>
        <item x="728"/>
        <item x="275"/>
        <item x="131"/>
        <item x="133"/>
        <item x="105"/>
        <item x="392"/>
        <item x="622"/>
        <item x="432"/>
        <item x="578"/>
        <item x="475"/>
        <item x="1133"/>
        <item x="927"/>
        <item x="850"/>
        <item x="1066"/>
        <item x="575"/>
        <item x="91"/>
        <item x="27"/>
        <item x="730"/>
        <item x="305"/>
        <item x="136"/>
        <item x="418"/>
        <item x="674"/>
        <item x="1011"/>
        <item x="378"/>
        <item x="243"/>
        <item x="319"/>
        <item x="339"/>
        <item x="163"/>
        <item x="449"/>
        <item x="127"/>
        <item x="334"/>
        <item x="645"/>
        <item x="795"/>
        <item x="112"/>
        <item x="851"/>
        <item x="963"/>
        <item x="1007"/>
        <item x="528"/>
        <item x="947"/>
        <item x="396"/>
        <item x="394"/>
        <item x="123"/>
        <item x="399"/>
        <item x="775"/>
        <item x="538"/>
        <item x="463"/>
        <item x="694"/>
        <item x="599"/>
        <item x="548"/>
        <item x="628"/>
        <item x="905"/>
        <item x="102"/>
        <item x="537"/>
        <item x="729"/>
        <item x="636"/>
        <item x="781"/>
        <item x="785"/>
        <item x="848"/>
        <item x="763"/>
        <item x="830"/>
        <item x="205"/>
        <item x="579"/>
        <item x="485"/>
        <item x="670"/>
        <item x="469"/>
        <item x="601"/>
        <item x="517"/>
        <item x="733"/>
        <item x="349"/>
        <item x="247"/>
        <item x="562"/>
        <item x="358"/>
        <item x="125"/>
        <item x="452"/>
        <item x="40"/>
        <item x="65"/>
        <item x="448"/>
        <item x="64"/>
        <item x="352"/>
        <item x="267"/>
        <item x="343"/>
        <item x="375"/>
        <item x="406"/>
        <item x="903"/>
        <item x="574"/>
        <item x="508"/>
        <item x="992"/>
        <item x="692"/>
        <item x="706"/>
        <item x="667"/>
        <item x="973"/>
        <item x="767"/>
        <item x="614"/>
        <item x="805"/>
        <item x="812"/>
        <item x="549"/>
        <item x="788"/>
        <item x="745"/>
        <item x="840"/>
        <item x="498"/>
        <item x="386"/>
        <item x="248"/>
        <item x="150"/>
        <item x="658"/>
        <item x="209"/>
        <item x="385"/>
        <item x="167"/>
        <item x="368"/>
        <item x="1042"/>
        <item x="186"/>
        <item x="433"/>
        <item x="685"/>
        <item x="502"/>
        <item x="689"/>
        <item x="217"/>
        <item x="347"/>
        <item x="470"/>
        <item x="589"/>
        <item x="336"/>
        <item x="741"/>
        <item x="1"/>
        <item x="2"/>
        <item x="192"/>
        <item x="883"/>
        <item x="998"/>
        <item x="189"/>
        <item x="430"/>
        <item x="594"/>
        <item x="638"/>
        <item x="1322"/>
        <item x="341"/>
        <item x="276"/>
        <item x="218"/>
        <item x="602"/>
        <item x="427"/>
        <item x="424"/>
        <item x="1161"/>
        <item x="239"/>
        <item x="237"/>
        <item x="748"/>
        <item x="70"/>
        <item x="410"/>
        <item x="515"/>
        <item x="14"/>
        <item x="15"/>
        <item x="536"/>
        <item x="314"/>
        <item x="417"/>
        <item x="344"/>
        <item x="61"/>
        <item x="164"/>
        <item x="165"/>
        <item x="661"/>
        <item x="44"/>
        <item x="92"/>
        <item x="279"/>
        <item x="180"/>
        <item x="181"/>
        <item x="206"/>
        <item x="37"/>
        <item x="149"/>
        <item x="359"/>
        <item x="230"/>
        <item x="468"/>
        <item x="83"/>
        <item x="148"/>
        <item x="222"/>
        <item x="530"/>
        <item x="887"/>
        <item x="240"/>
        <item x="711"/>
        <item x="820"/>
        <item x="80"/>
        <item x="357"/>
        <item x="11"/>
        <item x="571"/>
        <item x="663"/>
        <item x="479"/>
        <item x="280"/>
        <item x="1167"/>
        <item x="419"/>
        <item x="420"/>
        <item x="542"/>
        <item x="793"/>
        <item x="714"/>
        <item x="722"/>
        <item x="143"/>
        <item x="10"/>
        <item x="416"/>
        <item x="82"/>
        <item x="974"/>
        <item x="864"/>
        <item x="405"/>
        <item x="1037"/>
        <item x="572"/>
        <item x="322"/>
        <item x="16"/>
        <item x="794"/>
        <item x="833"/>
        <item x="669"/>
        <item x="223"/>
        <item x="704"/>
        <item x="791"/>
        <item x="687"/>
        <item x="705"/>
        <item x="298"/>
        <item x="130"/>
        <item x="716"/>
        <item x="573"/>
        <item x="54"/>
        <item x="1051"/>
        <item x="506"/>
        <item x="272"/>
        <item x="896"/>
        <item x="541"/>
        <item x="5"/>
        <item x="379"/>
        <item x="53"/>
        <item x="309"/>
        <item x="784"/>
        <item x="213"/>
        <item x="106"/>
        <item x="842"/>
        <item x="439"/>
        <item x="351"/>
        <item x="519"/>
        <item x="219"/>
        <item x="117"/>
        <item x="590"/>
        <item x="996"/>
        <item x="72"/>
        <item x="210"/>
        <item x="269"/>
        <item x="348"/>
        <item x="969"/>
        <item x="760"/>
        <item x="137"/>
        <item x="906"/>
        <item x="698"/>
        <item x="387"/>
        <item x="71"/>
        <item x="908"/>
        <item x="1104"/>
        <item x="145"/>
        <item x="270"/>
        <item x="47"/>
        <item x="364"/>
        <item x="409"/>
        <item x="391"/>
        <item x="1086"/>
        <item x="426"/>
        <item x="1111"/>
        <item x="814"/>
        <item x="818"/>
        <item x="138"/>
        <item x="58"/>
        <item x="718"/>
        <item x="831"/>
        <item x="880"/>
        <item x="819"/>
        <item x="666"/>
        <item x="320"/>
        <item x="371"/>
        <item x="787"/>
        <item x="869"/>
        <item x="920"/>
        <item x="81"/>
        <item x="735"/>
        <item x="199"/>
        <item x="38"/>
        <item x="49"/>
        <item x="619"/>
        <item x="643"/>
        <item x="642"/>
        <item x="904"/>
        <item x="817"/>
        <item x="24"/>
        <item x="94"/>
        <item x="220"/>
        <item x="686"/>
        <item x="158"/>
        <item x="353"/>
        <item x="945"/>
        <item x="144"/>
        <item x="882"/>
        <item x="777"/>
        <item x="459"/>
        <item x="1078"/>
        <item x="857"/>
        <item x="823"/>
        <item x="627"/>
        <item x="435"/>
        <item x="776"/>
        <item x="1074"/>
        <item x="52"/>
        <item x="522"/>
        <item x="724"/>
        <item x="804"/>
        <item x="780"/>
        <item x="302"/>
        <item x="3"/>
        <item x="4"/>
        <item x="458"/>
        <item x="139"/>
        <item x="677"/>
        <item x="119"/>
        <item x="525"/>
        <item x="499"/>
        <item x="425"/>
        <item x="342"/>
        <item x="1210"/>
        <item x="1329"/>
        <item x="979"/>
        <item x="529"/>
        <item x="543"/>
        <item x="610"/>
        <item x="1114"/>
        <item x="455"/>
        <item x="278"/>
        <item x="465"/>
        <item x="235"/>
        <item x="234"/>
        <item x="236"/>
        <item x="88"/>
        <item x="401"/>
        <item x="402"/>
        <item x="501"/>
        <item x="51"/>
        <item x="232"/>
        <item x="231"/>
        <item x="852"/>
        <item x="1233"/>
        <item x="656"/>
        <item x="632"/>
        <item x="948"/>
        <item x="838"/>
        <item x="321"/>
        <item x="421"/>
        <item x="743"/>
        <item x="0"/>
        <item x="57"/>
        <item x="554"/>
        <item x="593"/>
        <item x="518"/>
        <item x="84"/>
        <item x="657"/>
        <item x="606"/>
        <item x="710"/>
        <item x="901"/>
        <item x="1013"/>
        <item x="42"/>
        <item x="773"/>
        <item x="233"/>
        <item x="241"/>
        <item x="721"/>
        <item x="720"/>
        <item x="431"/>
        <item x="937"/>
        <item x="605"/>
        <item x="511"/>
        <item x="202"/>
        <item x="328"/>
        <item x="124"/>
        <item x="742"/>
        <item x="878"/>
        <item x="629"/>
        <item x="868"/>
        <item x="790"/>
        <item x="476"/>
        <item x="978"/>
        <item x="228"/>
        <item x="373"/>
        <item x="372"/>
        <item x="480"/>
        <item x="41"/>
        <item x="940"/>
        <item x="184"/>
        <item x="1087"/>
        <item x="362"/>
        <item x="535"/>
        <item x="608"/>
        <item x="950"/>
        <item x="1228"/>
        <item x="861"/>
        <item x="621"/>
        <item x="744"/>
        <item x="300"/>
        <item x="873"/>
        <item x="400"/>
        <item x="1033"/>
        <item x="451"/>
        <item x="471"/>
        <item x="126"/>
        <item x="668"/>
        <item x="25"/>
        <item x="703"/>
        <item x="177"/>
        <item x="534"/>
        <item x="497"/>
        <item x="367"/>
        <item x="769"/>
        <item x="1076"/>
        <item x="870"/>
        <item x="259"/>
        <item x="398"/>
        <item x="772"/>
        <item x="62"/>
        <item x="329"/>
        <item x="212"/>
        <item x="909"/>
        <item x="445"/>
        <item x="1134"/>
        <item x="583"/>
        <item x="1240"/>
        <item x="162"/>
        <item x="110"/>
        <item x="1324"/>
        <item x="66"/>
        <item x="828"/>
        <item x="913"/>
        <item x="303"/>
        <item x="653"/>
        <item x="953"/>
        <item x="565"/>
        <item x="726"/>
        <item x="170"/>
        <item x="221"/>
        <item x="414"/>
        <item x="482"/>
        <item x="288"/>
        <item x="277"/>
        <item x="286"/>
        <item x="484"/>
        <item x="369"/>
        <item x="262"/>
        <item x="315"/>
        <item x="284"/>
        <item x="289"/>
        <item x="263"/>
        <item x="287"/>
        <item x="526"/>
        <item x="483"/>
        <item x="285"/>
        <item x="264"/>
        <item x="524"/>
        <item x="647"/>
        <item x="835"/>
        <item x="36"/>
        <item x="799"/>
        <item x="972"/>
        <item x="457"/>
        <item x="135"/>
        <item x="227"/>
        <item x="67"/>
        <item x="473"/>
        <item x="388"/>
        <item x="50"/>
        <item x="1002"/>
        <item x="374"/>
        <item x="654"/>
        <item x="304"/>
        <item x="1067"/>
        <item x="640"/>
        <item x="551"/>
        <item x="639"/>
        <item x="79"/>
        <item x="1181"/>
        <item x="377"/>
        <item x="762"/>
        <item x="172"/>
        <item x="558"/>
        <item x="56"/>
        <item x="556"/>
        <item x="472"/>
        <item x="434"/>
        <item x="477"/>
        <item x="635"/>
        <item x="702"/>
        <item x="444"/>
        <item x="626"/>
        <item x="516"/>
        <item x="827"/>
        <item x="717"/>
        <item x="960"/>
        <item x="644"/>
        <item x="453"/>
        <item x="308"/>
        <item x="95"/>
        <item x="1089"/>
        <item x="611"/>
        <item x="612"/>
        <item x="999"/>
        <item x="1286"/>
        <item x="557"/>
        <item x="816"/>
        <item x="198"/>
        <item x="923"/>
        <item x="116"/>
        <item x="115"/>
        <item x="120"/>
        <item x="600"/>
        <item x="641"/>
        <item x="532"/>
        <item x="936"/>
        <item x="474"/>
        <item x="299"/>
        <item x="1175"/>
        <item x="238"/>
        <item x="1006"/>
        <item x="466"/>
        <item x="764"/>
        <item x="478"/>
        <item x="725"/>
        <item x="531"/>
        <item x="754"/>
        <item x="43"/>
        <item x="1048"/>
        <item x="85"/>
        <item x="568"/>
        <item x="633"/>
        <item x="197"/>
        <item x="858"/>
        <item x="676"/>
        <item x="1154"/>
        <item x="839"/>
        <item x="751"/>
        <item x="566"/>
        <item x="895"/>
        <item x="1132"/>
        <item x="897"/>
        <item x="1106"/>
        <item x="567"/>
        <item x="242"/>
        <item x="447"/>
        <item x="147"/>
        <item x="89"/>
        <item x="229"/>
        <item x="254"/>
        <item x="866"/>
        <item x="971"/>
        <item x="875"/>
        <item x="60"/>
        <item x="708"/>
        <item x="441"/>
        <item x="1092"/>
        <item x="281"/>
        <item x="932"/>
        <item x="664"/>
        <item x="104"/>
        <item x="395"/>
        <item x="118"/>
        <item x="346"/>
        <item x="749"/>
        <item x="335"/>
        <item x="688"/>
        <item x="615"/>
        <item x="1025"/>
        <item x="461"/>
        <item x="185"/>
        <item x="323"/>
        <item x="1010"/>
        <item x="363"/>
        <item x="140"/>
        <item x="595"/>
        <item x="604"/>
        <item x="1116"/>
        <item x="507"/>
        <item x="450"/>
        <item x="208"/>
        <item x="1049"/>
        <item x="588"/>
        <item x="327"/>
        <item x="393"/>
        <item x="783"/>
        <item x="211"/>
        <item x="376"/>
        <item x="890"/>
        <item x="1027"/>
        <item x="340"/>
        <item x="1173"/>
        <item x="539"/>
        <item x="691"/>
        <item x="617"/>
        <item x="825"/>
        <item x="824"/>
        <item x="712"/>
        <item x="690"/>
        <item x="580"/>
        <item x="961"/>
        <item x="191"/>
        <item x="523"/>
        <item x="1026"/>
        <item x="307"/>
        <item x="86"/>
        <item x="709"/>
        <item x="260"/>
        <item x="1130"/>
        <item x="171"/>
        <item x="423"/>
        <item x="283"/>
        <item x="59"/>
        <item x="796"/>
        <item x="454"/>
        <item x="699"/>
        <item x="757"/>
        <item x="403"/>
        <item x="249"/>
        <item x="1250"/>
        <item x="132"/>
        <item x="1244"/>
        <item x="659"/>
        <item x="727"/>
        <item x="1127"/>
        <item x="922"/>
        <item x="365"/>
        <item x="122"/>
        <item x="69"/>
        <item x="370"/>
        <item x="786"/>
        <item x="684"/>
        <item x="894"/>
        <item x="860"/>
        <item x="26"/>
        <item x="811"/>
        <item x="1073"/>
        <item x="48"/>
        <item x="46"/>
        <item x="134"/>
        <item x="651"/>
        <item x="429"/>
        <item x="207"/>
        <item x="55"/>
        <item x="21"/>
        <item x="23"/>
        <item x="22"/>
        <item x="634"/>
        <item x="925"/>
        <item x="829"/>
        <item x="301"/>
        <item x="856"/>
        <item x="306"/>
        <item x="17"/>
        <item x="1113"/>
        <item x="527"/>
        <item x="965"/>
        <item x="330"/>
        <item x="331"/>
        <item x="564"/>
        <item x="603"/>
        <item x="436"/>
        <item x="613"/>
        <item x="962"/>
        <item x="1041"/>
        <item x="761"/>
        <item x="76"/>
        <item x="78"/>
        <item x="1014"/>
        <item x="888"/>
        <item x="675"/>
        <item x="1012"/>
        <item x="261"/>
        <item x="460"/>
        <item x="933"/>
        <item x="715"/>
        <item x="683"/>
        <item x="338"/>
        <item x="408"/>
        <item x="620"/>
        <item x="63"/>
        <item x="758"/>
        <item x="1280"/>
        <item x="1299"/>
        <item x="655"/>
        <item x="648"/>
        <item x="1179"/>
        <item x="274"/>
        <item x="493"/>
        <item x="774"/>
        <item x="188"/>
        <item x="1058"/>
        <item x="492"/>
        <item x="1052"/>
        <item x="1255"/>
        <item x="995"/>
        <item x="821"/>
        <item x="822"/>
        <item x="333"/>
        <item x="609"/>
        <item x="803"/>
        <item x="1253"/>
        <item x="652"/>
        <item x="1044"/>
        <item x="1045"/>
        <item x="1330"/>
        <item x="1053"/>
        <item x="552"/>
        <item x="553"/>
        <item x="986"/>
        <item x="1231"/>
        <item x="1008"/>
        <item x="1209"/>
        <item x="1197"/>
        <item x="1265"/>
        <item x="919"/>
        <item x="881"/>
        <item x="1152"/>
        <item x="911"/>
        <item x="649"/>
        <item x="354"/>
        <item x="731"/>
        <item x="1035"/>
        <item x="797"/>
        <item x="1300"/>
        <item x="759"/>
        <item x="623"/>
        <item x="734"/>
        <item x="989"/>
        <item x="802"/>
        <item x="747"/>
        <item x="910"/>
        <item x="28"/>
        <item x="1077"/>
        <item x="1059"/>
        <item x="152"/>
        <item x="151"/>
        <item x="193"/>
        <item x="561"/>
        <item x="509"/>
        <item x="1174"/>
        <item x="732"/>
        <item x="889"/>
        <item x="701"/>
        <item x="753"/>
        <item x="520"/>
        <item x="514"/>
        <item x="1190"/>
        <item x="997"/>
        <item x="845"/>
        <item x="934"/>
        <item x="810"/>
        <item x="809"/>
        <item x="707"/>
        <item x="404"/>
        <item x="630"/>
        <item x="350"/>
        <item x="1055"/>
        <item x="1100"/>
        <item x="849"/>
        <item x="1065"/>
        <item x="1108"/>
        <item x="746"/>
        <item x="928"/>
        <item x="1269"/>
        <item x="225"/>
        <item x="224"/>
        <item x="109"/>
        <item x="1129"/>
        <item x="226"/>
        <item x="1165"/>
        <item x="190"/>
        <item x="853"/>
        <item x="929"/>
        <item x="428"/>
        <item x="1093"/>
        <item x="836"/>
        <item x="1230"/>
        <item x="582"/>
        <item x="96"/>
        <item x="360"/>
        <item x="863"/>
        <item x="1149"/>
        <item x="1009"/>
        <item x="935"/>
        <item x="1004"/>
        <item x="994"/>
        <item x="844"/>
        <item x="855"/>
        <item x="585"/>
        <item x="587"/>
        <item x="765"/>
        <item x="837"/>
        <item x="39"/>
        <item x="892"/>
        <item x="1017"/>
        <item x="1312"/>
        <item x="1163"/>
        <item x="874"/>
        <item x="203"/>
        <item x="951"/>
        <item x="1186"/>
        <item x="129"/>
        <item x="813"/>
        <item x="101"/>
        <item x="756"/>
        <item x="867"/>
        <item x="592"/>
        <item x="591"/>
        <item x="1103"/>
        <item x="345"/>
        <item x="204"/>
        <item x="1160"/>
        <item x="625"/>
        <item x="544"/>
        <item x="437"/>
        <item x="959"/>
        <item x="103"/>
        <item x="1022"/>
        <item x="662"/>
        <item x="121"/>
        <item x="271"/>
        <item x="187"/>
        <item x="1119"/>
        <item x="1056"/>
        <item x="693"/>
        <item x="486"/>
        <item x="1091"/>
        <item x="540"/>
        <item x="73"/>
        <item x="258"/>
        <item x="766"/>
        <item x="607"/>
        <item x="921"/>
        <item x="792"/>
        <item x="1024"/>
        <item x="513"/>
        <item x="1146"/>
        <item x="1071"/>
        <item x="801"/>
        <item x="806"/>
        <item x="45"/>
        <item x="1122"/>
        <item x="114"/>
        <item x="778"/>
        <item x="361"/>
        <item x="1292"/>
        <item x="1232"/>
        <item x="1034"/>
        <item x="576"/>
        <item x="984"/>
        <item x="637"/>
        <item x="1229"/>
        <item x="993"/>
        <item x="1309"/>
        <item x="1151"/>
        <item x="752"/>
        <item x="970"/>
        <item x="1177"/>
        <item x="815"/>
        <item x="660"/>
        <item x="854"/>
        <item x="1128"/>
        <item x="366"/>
        <item x="128"/>
        <item x="990"/>
        <item x="1191"/>
        <item x="713"/>
        <item x="1057"/>
        <item x="1125"/>
        <item x="1162"/>
        <item x="1137"/>
        <item x="1064"/>
        <item x="1217"/>
        <item x="939"/>
        <item x="900"/>
        <item x="1098"/>
        <item x="1050"/>
        <item x="563"/>
        <item x="893"/>
        <item x="111"/>
        <item x="1102"/>
        <item x="672"/>
        <item x="1142"/>
        <item x="1038"/>
        <item x="956"/>
        <item x="1063"/>
        <item x="736"/>
        <item x="1275"/>
        <item x="958"/>
        <item x="332"/>
        <item x="834"/>
        <item x="107"/>
        <item x="930"/>
        <item x="1224"/>
        <item x="169"/>
        <item x="1062"/>
        <item x="1001"/>
        <item x="1112"/>
        <item x="798"/>
        <item x="719"/>
        <item x="1147"/>
        <item x="7"/>
        <item x="8"/>
        <item x="918"/>
        <item x="9"/>
        <item x="6"/>
        <item x="503"/>
        <item x="510"/>
        <item x="700"/>
        <item x="1243"/>
        <item x="1212"/>
        <item x="1105"/>
        <item x="1239"/>
        <item x="1159"/>
        <item x="982"/>
        <item x="1238"/>
        <item x="156"/>
        <item x="1196"/>
        <item x="977"/>
        <item x="1028"/>
        <item x="826"/>
        <item x="1187"/>
        <item x="665"/>
        <item x="1138"/>
        <item x="1039"/>
        <item x="1171"/>
        <item x="1263"/>
        <item x="201"/>
        <item x="494"/>
        <item x="495"/>
        <item x="1166"/>
        <item x="326"/>
        <item x="926"/>
        <item x="671"/>
        <item x="1207"/>
        <item x="931"/>
        <item x="1183"/>
        <item x="981"/>
        <item x="1124"/>
        <item x="1182"/>
        <item x="738"/>
        <item x="1060"/>
        <item x="1094"/>
        <item x="159"/>
        <item x="161"/>
        <item x="160"/>
        <item x="1140"/>
        <item x="1005"/>
        <item x="1221"/>
        <item x="1202"/>
        <item x="1327"/>
        <item x="1192"/>
        <item x="1289"/>
        <item x="770"/>
        <item x="879"/>
        <item x="1172"/>
        <item x="885"/>
        <item x="1068"/>
        <item x="265"/>
        <item x="440"/>
        <item x="596"/>
        <item x="1198"/>
        <item x="1223"/>
        <item x="1246"/>
        <item x="68"/>
        <item x="30"/>
        <item x="29"/>
        <item x="980"/>
        <item x="1096"/>
        <item x="964"/>
        <item x="1032"/>
        <item x="577"/>
        <item x="1046"/>
        <item x="31"/>
        <item x="1215"/>
        <item x="438"/>
        <item x="631"/>
        <item x="407"/>
        <item x="1326"/>
        <item x="487"/>
        <item x="488"/>
        <item x="489"/>
        <item x="876"/>
        <item x="496"/>
        <item x="1097"/>
        <item x="1109"/>
        <item x="907"/>
        <item x="1260"/>
        <item x="1218"/>
        <item x="355"/>
        <item x="768"/>
        <item x="1031"/>
        <item x="176"/>
        <item x="174"/>
        <item x="1204"/>
        <item x="1262"/>
        <item x="1242"/>
        <item x="560"/>
        <item x="1338"/>
        <item x="446"/>
        <item x="1003"/>
        <item x="737"/>
        <item x="1219"/>
        <item x="1095"/>
        <item x="443"/>
        <item x="955"/>
        <item x="559"/>
        <item x="175"/>
        <item x="598"/>
        <item x="1121"/>
        <item x="1079"/>
        <item x="142"/>
        <item x="141"/>
        <item x="1141"/>
        <item x="957"/>
        <item x="807"/>
        <item x="808"/>
        <item x="97"/>
        <item x="100"/>
        <item x="99"/>
        <item x="98"/>
        <item x="1304"/>
        <item x="1023"/>
        <item x="1208"/>
        <item x="1153"/>
        <item x="108"/>
        <item x="168"/>
        <item x="397"/>
        <item x="1234"/>
        <item x="266"/>
        <item x="915"/>
        <item x="916"/>
        <item x="1107"/>
        <item x="1205"/>
        <item x="1081"/>
        <item x="1193"/>
        <item x="843"/>
        <item x="673"/>
        <item x="505"/>
        <item x="1136"/>
        <item x="216"/>
        <item x="215"/>
        <item x="877"/>
        <item x="214"/>
        <item x="146"/>
        <item x="597"/>
        <item x="173"/>
        <item x="789"/>
        <item x="771"/>
        <item x="1123"/>
        <item x="252"/>
        <item x="251"/>
        <item x="1293"/>
        <item x="255"/>
        <item x="257"/>
        <item x="256"/>
        <item x="33"/>
        <item x="32"/>
        <item x="1169"/>
        <item x="570"/>
        <item x="1333"/>
        <item x="1088"/>
        <item x="1308"/>
        <item x="1036"/>
        <item x="1158"/>
        <item x="1252"/>
        <item x="1148"/>
        <item x="846"/>
        <item x="1237"/>
        <item x="1120"/>
        <item x="1069"/>
        <item x="356"/>
        <item x="624"/>
        <item x="442"/>
        <item x="991"/>
        <item x="113"/>
        <item x="1236"/>
        <item x="1083"/>
        <item x="1287"/>
        <item x="13"/>
        <item x="1259"/>
        <item x="412"/>
        <item x="413"/>
        <item x="411"/>
        <item x="983"/>
        <item x="1194"/>
        <item x="1335"/>
        <item x="512"/>
        <item x="1110"/>
        <item x="1206"/>
        <item x="884"/>
        <item x="800"/>
        <item x="847"/>
        <item x="1150"/>
        <item x="1043"/>
        <item x="415"/>
        <item x="34"/>
        <item x="35"/>
        <item x="1254"/>
        <item x="1030"/>
        <item x="865"/>
        <item x="337"/>
        <item x="968"/>
        <item x="966"/>
        <item x="967"/>
        <item x="183"/>
        <item x="245"/>
        <item x="244"/>
        <item x="182"/>
        <item x="246"/>
        <item x="504"/>
        <item x="1015"/>
        <item x="898"/>
        <item x="1281"/>
        <item x="1016"/>
        <item x="1328"/>
        <item x="946"/>
        <item x="1297"/>
        <item x="914"/>
        <item x="1157"/>
        <item x="650"/>
        <item x="1270"/>
        <item x="1339"/>
        <item x="917"/>
        <item x="253"/>
        <item x="584"/>
        <item x="586"/>
        <item x="1101"/>
        <item x="646"/>
        <item x="755"/>
        <item x="1176"/>
        <item x="912"/>
        <item x="678"/>
        <item x="680"/>
        <item x="681"/>
        <item x="679"/>
        <item x="750"/>
        <item x="1258"/>
        <item x="938"/>
        <item x="550"/>
        <item x="616"/>
        <item x="1090"/>
        <item x="841"/>
        <item x="902"/>
        <item x="944"/>
        <item x="1135"/>
        <item x="949"/>
        <item x="1084"/>
        <item x="1241"/>
        <item x="1184"/>
        <item x="282"/>
        <item x="1203"/>
        <item x="1000"/>
        <item x="1117"/>
        <item x="1267"/>
        <item x="952"/>
        <item x="1178"/>
        <item x="467"/>
        <item x="481"/>
        <item x="891"/>
        <item x="316"/>
        <item x="317"/>
        <item x="318"/>
        <item x="1274"/>
        <item x="1115"/>
        <item x="1348"/>
        <item x="569"/>
        <item x="491"/>
        <item x="268"/>
        <item x="324"/>
        <item x="490"/>
        <item x="325"/>
        <item x="1303"/>
        <item x="194"/>
        <item x="195"/>
        <item x="196"/>
        <item x="1305"/>
        <item x="464"/>
        <item x="976"/>
        <item x="975"/>
        <item x="1170"/>
        <item x="1271"/>
        <item x="1085"/>
        <item x="296"/>
        <item x="292"/>
        <item x="290"/>
        <item x="295"/>
        <item x="291"/>
        <item x="297"/>
        <item x="293"/>
        <item x="294"/>
        <item x="985"/>
        <item x="1018"/>
        <item x="1019"/>
        <item x="1131"/>
        <item x="1277"/>
        <item x="1341"/>
        <item x="1020"/>
        <item x="1021"/>
        <item x="723"/>
        <item x="696"/>
        <item x="695"/>
        <item x="697"/>
        <item x="1266"/>
        <item x="779"/>
        <item x="1276"/>
        <item x="311"/>
        <item x="310"/>
        <item x="313"/>
        <item x="312"/>
        <item x="1214"/>
        <item x="1061"/>
        <item x="862"/>
        <item x="1143"/>
        <item x="456"/>
        <item x="1029"/>
        <item x="782"/>
        <item x="1075"/>
        <item x="1227"/>
        <item x="886"/>
        <item x="1283"/>
        <item x="1285"/>
        <item x="1301"/>
        <item x="1302"/>
        <item x="1298"/>
        <item x="581"/>
        <item x="153"/>
        <item x="155"/>
        <item x="154"/>
        <item x="1080"/>
        <item x="1040"/>
        <item x="941"/>
        <item x="1118"/>
        <item x="1325"/>
        <item x="1323"/>
        <item x="1082"/>
        <item x="1211"/>
        <item x="1282"/>
        <item x="1251"/>
        <item x="1222"/>
        <item x="1099"/>
        <item x="157"/>
        <item x="389"/>
        <item x="390"/>
        <item x="521"/>
        <item x="1188"/>
        <item x="1256"/>
        <item x="1273"/>
        <item x="1220"/>
        <item x="899"/>
        <item x="1144"/>
        <item x="1349"/>
        <item x="1225"/>
        <item x="942"/>
        <item x="943"/>
        <item x="954"/>
        <item x="1213"/>
        <item x="1319"/>
        <item x="1268"/>
        <item x="1126"/>
        <item x="988"/>
        <item x="1279"/>
        <item x="739"/>
        <item x="1139"/>
        <item x="1226"/>
        <item x="871"/>
        <item x="872"/>
        <item x="1245"/>
        <item x="1310"/>
        <item x="1156"/>
        <item x="547"/>
        <item x="545"/>
        <item x="546"/>
        <item x="1284"/>
        <item x="1185"/>
        <item x="1189"/>
        <item x="740"/>
        <item x="682"/>
        <item x="1047"/>
        <item x="1155"/>
        <item x="1145"/>
        <item x="1278"/>
        <item x="1318"/>
        <item x="87"/>
        <item x="1072"/>
        <item x="1235"/>
        <item x="74"/>
        <item x="1164"/>
        <item x="77"/>
        <item x="75"/>
        <item x="1257"/>
        <item x="383"/>
        <item x="381"/>
        <item x="384"/>
        <item x="382"/>
        <item x="380"/>
        <item x="1334"/>
        <item x="1180"/>
        <item x="1291"/>
        <item x="1344"/>
        <item x="1316"/>
        <item x="1296"/>
        <item x="1290"/>
        <item x="462"/>
        <item x="1317"/>
        <item x="1315"/>
        <item x="1195"/>
        <item x="1264"/>
        <item x="1313"/>
        <item x="1054"/>
        <item x="1247"/>
        <item x="1346"/>
        <item x="1306"/>
        <item x="1321"/>
        <item x="924"/>
        <item x="859"/>
        <item x="1336"/>
        <item x="1200"/>
        <item x="1199"/>
        <item x="1201"/>
        <item x="1314"/>
        <item x="1337"/>
        <item x="1216"/>
        <item x="1261"/>
        <item x="1332"/>
        <item x="1342"/>
        <item x="1288"/>
        <item x="1340"/>
        <item x="1272"/>
        <item x="987"/>
        <item x="1345"/>
        <item x="1307"/>
        <item x="1248"/>
        <item x="1249"/>
        <item x="1070"/>
        <item x="1294"/>
        <item x="1343"/>
        <item x="832"/>
        <item x="1331"/>
        <item x="1295"/>
        <item x="1311"/>
        <item x="1347"/>
        <item x="1320"/>
        <item x="1350"/>
        <item x="93"/>
        <item t="default"/>
      </items>
    </pivotField>
    <pivotField showAll="0">
      <items count="1338">
        <item x="1323"/>
        <item x="1318"/>
        <item x="722"/>
        <item x="1140"/>
        <item x="550"/>
        <item x="350"/>
        <item x="1255"/>
        <item n="c"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multipleItemSelectionAllowed="1" showAll="0"/>
    <pivotField dataField="1"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0"/>
  </rowFields>
  <rowItems count="13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t="grand">
      <x/>
    </i>
  </rowItems>
  <colItems count="1">
    <i/>
  </colItems>
  <dataFields count="1">
    <dataField name="Sum of if % Discount &gt;=50" fld="12" baseField="0" baseItem="0"/>
  </dataFields>
  <formats count="3">
    <format dxfId="50">
      <pivotArea field="15" type="button" dataOnly="0" labelOnly="1" outline="0"/>
    </format>
    <format dxfId="49">
      <pivotArea field="1" type="button" dataOnly="0" labelOnly="1" outline="0"/>
    </format>
    <format dxfId="4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77066B-53DE-4492-8A87-7815214A32A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ID">
  <location ref="J3:K16" firstHeaderRow="1" firstDataRow="1" firstDataCol="1"/>
  <pivotFields count="28">
    <pivotField axis="axisRow" showAll="0" measureFilter="1" sortType="descending">
      <items count="1352">
        <item x="93"/>
        <item x="1350"/>
        <item x="1320"/>
        <item x="1347"/>
        <item x="1311"/>
        <item x="1295"/>
        <item x="1331"/>
        <item x="832"/>
        <item x="1343"/>
        <item x="1294"/>
        <item x="1070"/>
        <item x="1249"/>
        <item x="1248"/>
        <item x="1307"/>
        <item x="1345"/>
        <item x="987"/>
        <item x="1272"/>
        <item x="1340"/>
        <item x="1288"/>
        <item x="1342"/>
        <item x="1332"/>
        <item x="1261"/>
        <item x="1216"/>
        <item x="1337"/>
        <item x="1314"/>
        <item x="1201"/>
        <item x="1199"/>
        <item x="1200"/>
        <item x="1336"/>
        <item x="859"/>
        <item x="924"/>
        <item x="1321"/>
        <item x="1306"/>
        <item x="1346"/>
        <item x="1247"/>
        <item x="1054"/>
        <item x="1313"/>
        <item x="1264"/>
        <item x="1195"/>
        <item x="1315"/>
        <item x="1317"/>
        <item x="462"/>
        <item x="1290"/>
        <item x="1296"/>
        <item x="1316"/>
        <item x="1344"/>
        <item x="1291"/>
        <item x="1180"/>
        <item x="1334"/>
        <item x="380"/>
        <item x="382"/>
        <item x="384"/>
        <item x="381"/>
        <item x="383"/>
        <item x="1257"/>
        <item x="75"/>
        <item x="77"/>
        <item x="1164"/>
        <item x="74"/>
        <item x="1235"/>
        <item x="1072"/>
        <item x="87"/>
        <item x="1318"/>
        <item x="1278"/>
        <item x="1145"/>
        <item x="1155"/>
        <item x="1047"/>
        <item x="682"/>
        <item x="740"/>
        <item x="1189"/>
        <item x="1185"/>
        <item x="1284"/>
        <item x="546"/>
        <item x="545"/>
        <item x="547"/>
        <item x="1156"/>
        <item x="1310"/>
        <item x="1245"/>
        <item x="872"/>
        <item x="871"/>
        <item x="1226"/>
        <item x="1139"/>
        <item x="739"/>
        <item x="1279"/>
        <item x="988"/>
        <item x="1126"/>
        <item x="1268"/>
        <item x="1319"/>
        <item x="1213"/>
        <item x="954"/>
        <item x="943"/>
        <item x="942"/>
        <item x="1225"/>
        <item x="1349"/>
        <item x="1144"/>
        <item x="899"/>
        <item x="1220"/>
        <item x="1273"/>
        <item x="1256"/>
        <item x="1188"/>
        <item x="521"/>
        <item x="390"/>
        <item x="389"/>
        <item x="157"/>
        <item x="1099"/>
        <item x="1222"/>
        <item x="1251"/>
        <item x="1282"/>
        <item x="1211"/>
        <item x="1082"/>
        <item x="1323"/>
        <item x="1325"/>
        <item x="1118"/>
        <item x="941"/>
        <item x="1040"/>
        <item x="1080"/>
        <item x="154"/>
        <item x="155"/>
        <item x="153"/>
        <item x="581"/>
        <item x="1298"/>
        <item x="1302"/>
        <item x="1301"/>
        <item x="1285"/>
        <item x="1283"/>
        <item x="886"/>
        <item x="1227"/>
        <item x="1075"/>
        <item x="782"/>
        <item x="1029"/>
        <item x="456"/>
        <item x="1143"/>
        <item x="862"/>
        <item x="1061"/>
        <item x="1214"/>
        <item x="312"/>
        <item x="313"/>
        <item x="310"/>
        <item x="311"/>
        <item x="1276"/>
        <item x="779"/>
        <item x="1266"/>
        <item x="697"/>
        <item x="695"/>
        <item x="696"/>
        <item x="723"/>
        <item x="1021"/>
        <item x="1020"/>
        <item x="1341"/>
        <item x="1277"/>
        <item x="1131"/>
        <item x="1019"/>
        <item x="1018"/>
        <item x="985"/>
        <item x="294"/>
        <item x="293"/>
        <item x="297"/>
        <item x="291"/>
        <item x="295"/>
        <item x="290"/>
        <item x="292"/>
        <item x="296"/>
        <item x="1085"/>
        <item x="1271"/>
        <item x="1170"/>
        <item x="975"/>
        <item x="976"/>
        <item x="464"/>
        <item x="1305"/>
        <item x="196"/>
        <item x="195"/>
        <item x="194"/>
        <item x="1303"/>
        <item x="325"/>
        <item x="490"/>
        <item x="324"/>
        <item x="268"/>
        <item x="491"/>
        <item x="569"/>
        <item x="1348"/>
        <item x="1115"/>
        <item x="1274"/>
        <item x="318"/>
        <item x="317"/>
        <item x="316"/>
        <item x="891"/>
        <item x="481"/>
        <item x="467"/>
        <item x="1178"/>
        <item x="952"/>
        <item x="1267"/>
        <item x="1117"/>
        <item x="1000"/>
        <item x="1203"/>
        <item x="282"/>
        <item x="1184"/>
        <item x="1241"/>
        <item x="1084"/>
        <item x="949"/>
        <item x="1135"/>
        <item x="944"/>
        <item x="902"/>
        <item x="841"/>
        <item x="1090"/>
        <item x="616"/>
        <item x="550"/>
        <item x="938"/>
        <item x="1258"/>
        <item x="750"/>
        <item x="679"/>
        <item x="681"/>
        <item x="680"/>
        <item x="678"/>
        <item x="912"/>
        <item x="1176"/>
        <item x="755"/>
        <item x="646"/>
        <item x="1101"/>
        <item x="586"/>
        <item x="584"/>
        <item x="253"/>
        <item x="917"/>
        <item x="1339"/>
        <item x="1270"/>
        <item x="650"/>
        <item x="1157"/>
        <item x="914"/>
        <item x="1297"/>
        <item x="946"/>
        <item x="1328"/>
        <item x="1016"/>
        <item x="1281"/>
        <item x="898"/>
        <item x="1015"/>
        <item x="504"/>
        <item x="246"/>
        <item x="182"/>
        <item x="244"/>
        <item x="245"/>
        <item x="183"/>
        <item x="967"/>
        <item x="966"/>
        <item x="968"/>
        <item x="337"/>
        <item x="865"/>
        <item x="1030"/>
        <item x="1254"/>
        <item x="35"/>
        <item x="34"/>
        <item x="415"/>
        <item x="1043"/>
        <item x="1150"/>
        <item x="847"/>
        <item x="800"/>
        <item x="884"/>
        <item x="1206"/>
        <item x="1110"/>
        <item x="512"/>
        <item x="1335"/>
        <item x="1194"/>
        <item x="983"/>
        <item x="411"/>
        <item x="413"/>
        <item x="412"/>
        <item x="1259"/>
        <item x="13"/>
        <item x="1287"/>
        <item x="1083"/>
        <item x="1236"/>
        <item x="113"/>
        <item x="991"/>
        <item x="442"/>
        <item x="624"/>
        <item x="356"/>
        <item x="1069"/>
        <item x="1120"/>
        <item x="1237"/>
        <item x="846"/>
        <item x="1148"/>
        <item x="1252"/>
        <item x="1158"/>
        <item x="1036"/>
        <item x="1308"/>
        <item x="1088"/>
        <item x="1333"/>
        <item x="570"/>
        <item x="1169"/>
        <item x="32"/>
        <item x="33"/>
        <item x="256"/>
        <item x="257"/>
        <item x="255"/>
        <item x="1293"/>
        <item x="251"/>
        <item x="252"/>
        <item x="1123"/>
        <item x="771"/>
        <item x="789"/>
        <item x="173"/>
        <item x="597"/>
        <item x="146"/>
        <item x="214"/>
        <item x="877"/>
        <item x="215"/>
        <item x="216"/>
        <item x="1136"/>
        <item x="505"/>
        <item x="673"/>
        <item x="843"/>
        <item x="1193"/>
        <item x="1081"/>
        <item x="1205"/>
        <item x="1107"/>
        <item x="916"/>
        <item x="915"/>
        <item x="266"/>
        <item x="1234"/>
        <item x="397"/>
        <item x="168"/>
        <item x="108"/>
        <item x="1153"/>
        <item x="1208"/>
        <item x="1023"/>
        <item x="1304"/>
        <item x="98"/>
        <item x="99"/>
        <item x="100"/>
        <item x="97"/>
        <item x="808"/>
        <item x="807"/>
        <item x="957"/>
        <item x="1141"/>
        <item x="141"/>
        <item x="142"/>
        <item x="1079"/>
        <item x="1121"/>
        <item x="598"/>
        <item x="175"/>
        <item x="559"/>
        <item x="955"/>
        <item x="443"/>
        <item x="1095"/>
        <item x="1219"/>
        <item x="737"/>
        <item x="1003"/>
        <item x="446"/>
        <item x="1338"/>
        <item x="560"/>
        <item x="1242"/>
        <item x="1262"/>
        <item x="1204"/>
        <item x="174"/>
        <item x="176"/>
        <item x="1031"/>
        <item x="768"/>
        <item x="355"/>
        <item x="1218"/>
        <item x="1260"/>
        <item x="907"/>
        <item x="1109"/>
        <item x="1097"/>
        <item x="496"/>
        <item x="876"/>
        <item x="489"/>
        <item x="488"/>
        <item x="487"/>
        <item x="1326"/>
        <item x="407"/>
        <item x="631"/>
        <item x="438"/>
        <item x="1215"/>
        <item x="31"/>
        <item x="1046"/>
        <item x="577"/>
        <item x="1032"/>
        <item x="964"/>
        <item x="1096"/>
        <item x="980"/>
        <item x="29"/>
        <item x="30"/>
        <item x="68"/>
        <item x="1246"/>
        <item x="1223"/>
        <item x="1198"/>
        <item x="596"/>
        <item x="440"/>
        <item x="265"/>
        <item x="1068"/>
        <item x="885"/>
        <item x="1172"/>
        <item x="879"/>
        <item x="770"/>
        <item x="1289"/>
        <item x="1192"/>
        <item x="1327"/>
        <item x="1202"/>
        <item x="1221"/>
        <item x="1005"/>
        <item x="1140"/>
        <item x="160"/>
        <item x="161"/>
        <item x="159"/>
        <item x="1094"/>
        <item x="1060"/>
        <item x="738"/>
        <item x="1182"/>
        <item x="1124"/>
        <item x="981"/>
        <item x="1183"/>
        <item x="931"/>
        <item x="1207"/>
        <item x="671"/>
        <item x="926"/>
        <item x="326"/>
        <item x="1166"/>
        <item x="495"/>
        <item x="494"/>
        <item x="201"/>
        <item x="1263"/>
        <item x="1171"/>
        <item x="1039"/>
        <item x="1138"/>
        <item x="665"/>
        <item x="1187"/>
        <item x="826"/>
        <item x="1028"/>
        <item x="977"/>
        <item x="1196"/>
        <item x="156"/>
        <item x="1238"/>
        <item x="982"/>
        <item x="1159"/>
        <item x="1239"/>
        <item x="1105"/>
        <item x="1212"/>
        <item x="1243"/>
        <item x="700"/>
        <item x="510"/>
        <item x="503"/>
        <item x="6"/>
        <item x="9"/>
        <item x="918"/>
        <item x="8"/>
        <item x="7"/>
        <item x="1147"/>
        <item x="719"/>
        <item x="798"/>
        <item x="1112"/>
        <item x="1001"/>
        <item x="1062"/>
        <item x="169"/>
        <item x="1224"/>
        <item x="930"/>
        <item x="107"/>
        <item x="834"/>
        <item x="332"/>
        <item x="958"/>
        <item x="1275"/>
        <item x="736"/>
        <item x="1063"/>
        <item x="956"/>
        <item x="1038"/>
        <item x="1142"/>
        <item x="672"/>
        <item x="1102"/>
        <item x="111"/>
        <item x="893"/>
        <item x="563"/>
        <item x="1050"/>
        <item x="1098"/>
        <item x="900"/>
        <item x="939"/>
        <item x="1217"/>
        <item x="1064"/>
        <item x="1137"/>
        <item x="1162"/>
        <item x="1125"/>
        <item x="1057"/>
        <item x="713"/>
        <item x="1191"/>
        <item x="990"/>
        <item x="128"/>
        <item x="366"/>
        <item x="1128"/>
        <item x="854"/>
        <item x="660"/>
        <item x="815"/>
        <item x="1177"/>
        <item x="970"/>
        <item x="752"/>
        <item x="1151"/>
        <item x="1309"/>
        <item x="993"/>
        <item x="1229"/>
        <item x="637"/>
        <item x="984"/>
        <item x="576"/>
        <item x="1034"/>
        <item x="1232"/>
        <item x="1292"/>
        <item x="361"/>
        <item x="778"/>
        <item x="114"/>
        <item x="1122"/>
        <item x="45"/>
        <item x="806"/>
        <item x="801"/>
        <item x="1071"/>
        <item x="1146"/>
        <item x="513"/>
        <item x="1024"/>
        <item x="792"/>
        <item x="921"/>
        <item x="607"/>
        <item x="766"/>
        <item x="258"/>
        <item x="73"/>
        <item x="540"/>
        <item x="1091"/>
        <item x="486"/>
        <item x="693"/>
        <item x="1056"/>
        <item x="1119"/>
        <item x="187"/>
        <item x="271"/>
        <item x="121"/>
        <item x="662"/>
        <item x="1022"/>
        <item x="103"/>
        <item x="959"/>
        <item x="437"/>
        <item x="544"/>
        <item x="625"/>
        <item x="1160"/>
        <item x="204"/>
        <item x="345"/>
        <item x="1103"/>
        <item x="591"/>
        <item x="592"/>
        <item x="867"/>
        <item x="756"/>
        <item x="101"/>
        <item x="813"/>
        <item x="129"/>
        <item x="1186"/>
        <item x="951"/>
        <item x="203"/>
        <item x="874"/>
        <item x="1163"/>
        <item x="1312"/>
        <item x="1017"/>
        <item x="892"/>
        <item x="39"/>
        <item x="837"/>
        <item x="765"/>
        <item x="587"/>
        <item x="585"/>
        <item x="855"/>
        <item x="844"/>
        <item x="994"/>
        <item x="1004"/>
        <item x="935"/>
        <item x="1009"/>
        <item x="1149"/>
        <item x="863"/>
        <item x="360"/>
        <item x="96"/>
        <item x="582"/>
        <item x="1230"/>
        <item x="836"/>
        <item x="1093"/>
        <item x="428"/>
        <item x="929"/>
        <item x="853"/>
        <item x="190"/>
        <item x="1165"/>
        <item x="226"/>
        <item x="1129"/>
        <item x="109"/>
        <item x="224"/>
        <item x="225"/>
        <item x="1269"/>
        <item x="928"/>
        <item x="746"/>
        <item x="1108"/>
        <item x="1065"/>
        <item x="849"/>
        <item x="1100"/>
        <item x="1055"/>
        <item x="350"/>
        <item x="630"/>
        <item x="404"/>
        <item x="707"/>
        <item x="809"/>
        <item x="810"/>
        <item x="934"/>
        <item x="845"/>
        <item x="997"/>
        <item x="1190"/>
        <item x="514"/>
        <item x="520"/>
        <item x="753"/>
        <item x="701"/>
        <item x="889"/>
        <item x="732"/>
        <item x="1174"/>
        <item x="509"/>
        <item x="561"/>
        <item x="193"/>
        <item x="151"/>
        <item x="152"/>
        <item x="1059"/>
        <item x="1077"/>
        <item x="28"/>
        <item x="910"/>
        <item x="747"/>
        <item x="802"/>
        <item x="989"/>
        <item x="734"/>
        <item x="623"/>
        <item x="759"/>
        <item x="1300"/>
        <item x="797"/>
        <item x="1035"/>
        <item x="731"/>
        <item x="354"/>
        <item x="649"/>
        <item x="911"/>
        <item x="1152"/>
        <item x="881"/>
        <item x="919"/>
        <item x="1265"/>
        <item x="1197"/>
        <item x="1209"/>
        <item x="1008"/>
        <item x="1231"/>
        <item x="986"/>
        <item x="553"/>
        <item x="552"/>
        <item x="1053"/>
        <item x="1330"/>
        <item x="1045"/>
        <item x="1044"/>
        <item x="652"/>
        <item x="1253"/>
        <item x="803"/>
        <item x="609"/>
        <item x="333"/>
        <item x="822"/>
        <item x="821"/>
        <item x="995"/>
        <item x="1255"/>
        <item x="1052"/>
        <item x="492"/>
        <item x="1058"/>
        <item x="188"/>
        <item x="774"/>
        <item x="493"/>
        <item x="274"/>
        <item x="1179"/>
        <item x="648"/>
        <item x="655"/>
        <item x="1299"/>
        <item x="1280"/>
        <item x="758"/>
        <item x="63"/>
        <item x="620"/>
        <item x="408"/>
        <item x="338"/>
        <item x="683"/>
        <item x="715"/>
        <item x="933"/>
        <item x="460"/>
        <item x="261"/>
        <item x="1012"/>
        <item x="675"/>
        <item x="888"/>
        <item x="1014"/>
        <item x="78"/>
        <item x="76"/>
        <item x="761"/>
        <item x="1041"/>
        <item x="962"/>
        <item x="613"/>
        <item x="436"/>
        <item x="603"/>
        <item x="564"/>
        <item x="331"/>
        <item x="330"/>
        <item x="965"/>
        <item x="527"/>
        <item x="1113"/>
        <item x="17"/>
        <item x="306"/>
        <item x="856"/>
        <item x="301"/>
        <item x="829"/>
        <item x="925"/>
        <item x="634"/>
        <item x="22"/>
        <item x="23"/>
        <item x="21"/>
        <item x="55"/>
        <item x="207"/>
        <item x="429"/>
        <item x="651"/>
        <item x="134"/>
        <item x="46"/>
        <item x="48"/>
        <item x="1073"/>
        <item x="811"/>
        <item x="26"/>
        <item x="860"/>
        <item x="894"/>
        <item x="684"/>
        <item x="786"/>
        <item x="370"/>
        <item x="69"/>
        <item x="122"/>
        <item x="365"/>
        <item x="922"/>
        <item x="1127"/>
        <item x="727"/>
        <item x="659"/>
        <item x="1244"/>
        <item x="132"/>
        <item x="1250"/>
        <item x="249"/>
        <item x="403"/>
        <item x="757"/>
        <item x="699"/>
        <item x="454"/>
        <item x="796"/>
        <item x="59"/>
        <item x="283"/>
        <item x="423"/>
        <item x="171"/>
        <item x="1130"/>
        <item x="260"/>
        <item x="709"/>
        <item x="86"/>
        <item x="307"/>
        <item x="1026"/>
        <item x="523"/>
        <item x="191"/>
        <item x="961"/>
        <item x="580"/>
        <item x="690"/>
        <item x="712"/>
        <item x="824"/>
        <item x="825"/>
        <item x="617"/>
        <item x="691"/>
        <item x="539"/>
        <item x="1173"/>
        <item x="340"/>
        <item x="1027"/>
        <item x="890"/>
        <item x="376"/>
        <item x="211"/>
        <item x="783"/>
        <item x="393"/>
        <item x="327"/>
        <item x="588"/>
        <item x="1049"/>
        <item x="208"/>
        <item x="450"/>
        <item x="507"/>
        <item x="1116"/>
        <item x="604"/>
        <item x="595"/>
        <item x="140"/>
        <item x="363"/>
        <item x="1010"/>
        <item x="323"/>
        <item x="185"/>
        <item x="461"/>
        <item x="1025"/>
        <item x="615"/>
        <item x="688"/>
        <item x="335"/>
        <item x="749"/>
        <item x="346"/>
        <item x="118"/>
        <item x="395"/>
        <item x="104"/>
        <item x="664"/>
        <item x="932"/>
        <item x="281"/>
        <item x="1092"/>
        <item x="441"/>
        <item x="708"/>
        <item x="60"/>
        <item x="875"/>
        <item x="971"/>
        <item x="866"/>
        <item x="254"/>
        <item x="229"/>
        <item x="89"/>
        <item x="147"/>
        <item x="447"/>
        <item x="242"/>
        <item x="567"/>
        <item x="1106"/>
        <item x="897"/>
        <item x="1132"/>
        <item x="895"/>
        <item x="566"/>
        <item x="751"/>
        <item x="839"/>
        <item x="1154"/>
        <item x="676"/>
        <item x="858"/>
        <item x="197"/>
        <item x="633"/>
        <item x="568"/>
        <item x="85"/>
        <item x="1048"/>
        <item x="43"/>
        <item x="754"/>
        <item x="531"/>
        <item x="725"/>
        <item x="478"/>
        <item x="764"/>
        <item x="466"/>
        <item x="1006"/>
        <item x="238"/>
        <item x="1175"/>
        <item x="299"/>
        <item x="474"/>
        <item x="936"/>
        <item x="532"/>
        <item x="641"/>
        <item x="600"/>
        <item x="120"/>
        <item x="115"/>
        <item x="116"/>
        <item x="923"/>
        <item x="198"/>
        <item x="816"/>
        <item x="557"/>
        <item x="1286"/>
        <item x="999"/>
        <item x="612"/>
        <item x="611"/>
        <item x="1089"/>
        <item x="95"/>
        <item x="308"/>
        <item x="453"/>
        <item x="644"/>
        <item x="960"/>
        <item x="717"/>
        <item x="827"/>
        <item x="516"/>
        <item x="626"/>
        <item x="444"/>
        <item x="702"/>
        <item x="635"/>
        <item x="477"/>
        <item x="434"/>
        <item x="472"/>
        <item x="556"/>
        <item x="56"/>
        <item x="558"/>
        <item x="172"/>
        <item x="762"/>
        <item x="377"/>
        <item x="1181"/>
        <item x="79"/>
        <item x="639"/>
        <item x="551"/>
        <item x="640"/>
        <item x="1067"/>
        <item x="304"/>
        <item x="654"/>
        <item x="374"/>
        <item x="1002"/>
        <item x="50"/>
        <item x="388"/>
        <item x="473"/>
        <item x="67"/>
        <item x="227"/>
        <item x="135"/>
        <item x="457"/>
        <item x="972"/>
        <item x="799"/>
        <item x="36"/>
        <item x="835"/>
        <item x="647"/>
        <item x="524"/>
        <item x="264"/>
        <item x="285"/>
        <item x="483"/>
        <item x="526"/>
        <item x="287"/>
        <item x="263"/>
        <item x="289"/>
        <item x="284"/>
        <item x="315"/>
        <item x="262"/>
        <item x="369"/>
        <item x="484"/>
        <item x="286"/>
        <item x="277"/>
        <item x="288"/>
        <item x="482"/>
        <item x="414"/>
        <item x="221"/>
        <item x="170"/>
        <item x="726"/>
        <item x="565"/>
        <item x="953"/>
        <item x="653"/>
        <item x="303"/>
        <item x="913"/>
        <item x="828"/>
        <item x="66"/>
        <item x="1324"/>
        <item x="110"/>
        <item x="162"/>
        <item x="1240"/>
        <item x="583"/>
        <item x="1134"/>
        <item x="445"/>
        <item x="909"/>
        <item x="212"/>
        <item x="329"/>
        <item x="62"/>
        <item x="772"/>
        <item x="398"/>
        <item x="259"/>
        <item x="870"/>
        <item x="1076"/>
        <item x="769"/>
        <item x="367"/>
        <item x="497"/>
        <item x="534"/>
        <item x="177"/>
        <item x="703"/>
        <item x="25"/>
        <item x="668"/>
        <item x="126"/>
        <item x="471"/>
        <item x="451"/>
        <item x="1033"/>
        <item x="400"/>
        <item x="873"/>
        <item x="300"/>
        <item x="744"/>
        <item x="621"/>
        <item x="861"/>
        <item x="1228"/>
        <item x="950"/>
        <item x="608"/>
        <item x="535"/>
        <item x="362"/>
        <item x="1087"/>
        <item x="184"/>
        <item x="940"/>
        <item x="41"/>
        <item x="480"/>
        <item x="372"/>
        <item x="373"/>
        <item x="228"/>
        <item x="978"/>
        <item x="476"/>
        <item x="790"/>
        <item x="868"/>
        <item x="629"/>
        <item x="878"/>
        <item x="742"/>
        <item x="124"/>
        <item x="328"/>
        <item x="202"/>
        <item x="511"/>
        <item x="605"/>
        <item x="937"/>
        <item x="431"/>
        <item x="720"/>
        <item x="721"/>
        <item x="241"/>
        <item x="233"/>
        <item x="773"/>
        <item x="42"/>
        <item x="1013"/>
        <item x="901"/>
        <item x="710"/>
        <item x="606"/>
        <item x="657"/>
        <item x="84"/>
        <item x="518"/>
        <item x="593"/>
        <item x="554"/>
        <item x="57"/>
        <item x="0"/>
        <item x="743"/>
        <item x="421"/>
        <item x="321"/>
        <item x="838"/>
        <item x="948"/>
        <item x="632"/>
        <item x="656"/>
        <item x="1233"/>
        <item x="852"/>
        <item x="231"/>
        <item x="232"/>
        <item x="51"/>
        <item x="501"/>
        <item x="402"/>
        <item x="401"/>
        <item x="88"/>
        <item x="236"/>
        <item x="234"/>
        <item x="235"/>
        <item x="465"/>
        <item x="278"/>
        <item x="455"/>
        <item x="1114"/>
        <item x="610"/>
        <item x="543"/>
        <item x="529"/>
        <item x="979"/>
        <item x="1329"/>
        <item x="1210"/>
        <item x="342"/>
        <item x="425"/>
        <item x="499"/>
        <item x="525"/>
        <item x="119"/>
        <item x="677"/>
        <item x="139"/>
        <item x="458"/>
        <item x="4"/>
        <item x="3"/>
        <item x="302"/>
        <item x="780"/>
        <item x="804"/>
        <item x="724"/>
        <item x="522"/>
        <item x="52"/>
        <item x="1074"/>
        <item x="776"/>
        <item x="435"/>
        <item x="627"/>
        <item x="823"/>
        <item x="857"/>
        <item x="1078"/>
        <item x="459"/>
        <item x="777"/>
        <item x="882"/>
        <item x="144"/>
        <item x="945"/>
        <item x="353"/>
        <item x="158"/>
        <item x="686"/>
        <item x="220"/>
        <item x="94"/>
        <item x="24"/>
        <item x="817"/>
        <item x="904"/>
        <item x="642"/>
        <item x="643"/>
        <item x="619"/>
        <item x="49"/>
        <item x="38"/>
        <item x="199"/>
        <item x="735"/>
        <item x="81"/>
        <item x="920"/>
        <item x="869"/>
        <item x="787"/>
        <item x="371"/>
        <item x="320"/>
        <item x="666"/>
        <item x="819"/>
        <item x="880"/>
        <item x="831"/>
        <item x="718"/>
        <item x="58"/>
        <item x="138"/>
        <item x="818"/>
        <item x="814"/>
        <item x="1111"/>
        <item x="426"/>
        <item x="1086"/>
        <item x="391"/>
        <item x="409"/>
        <item x="364"/>
        <item x="47"/>
        <item x="270"/>
        <item x="145"/>
        <item x="1104"/>
        <item x="908"/>
        <item x="71"/>
        <item x="387"/>
        <item x="698"/>
        <item x="906"/>
        <item x="137"/>
        <item x="760"/>
        <item x="969"/>
        <item x="348"/>
        <item x="269"/>
        <item x="210"/>
        <item x="72"/>
        <item x="996"/>
        <item x="590"/>
        <item x="117"/>
        <item x="219"/>
        <item x="519"/>
        <item x="351"/>
        <item x="439"/>
        <item x="842"/>
        <item x="106"/>
        <item x="213"/>
        <item x="784"/>
        <item x="309"/>
        <item x="53"/>
        <item x="379"/>
        <item x="5"/>
        <item x="541"/>
        <item x="896"/>
        <item x="272"/>
        <item x="506"/>
        <item x="1051"/>
        <item x="54"/>
        <item x="573"/>
        <item x="716"/>
        <item x="130"/>
        <item x="298"/>
        <item x="705"/>
        <item x="687"/>
        <item x="791"/>
        <item x="704"/>
        <item x="223"/>
        <item x="669"/>
        <item x="833"/>
        <item x="794"/>
        <item x="16"/>
        <item x="322"/>
        <item x="572"/>
        <item x="1037"/>
        <item x="405"/>
        <item x="864"/>
        <item x="974"/>
        <item x="82"/>
        <item x="416"/>
        <item x="10"/>
        <item x="143"/>
        <item x="722"/>
        <item x="714"/>
        <item x="793"/>
        <item x="542"/>
        <item x="420"/>
        <item x="419"/>
        <item x="1167"/>
        <item x="280"/>
        <item x="479"/>
        <item x="663"/>
        <item x="571"/>
        <item x="11"/>
        <item x="357"/>
        <item x="80"/>
        <item x="820"/>
        <item x="711"/>
        <item x="240"/>
        <item x="887"/>
        <item x="530"/>
        <item x="222"/>
        <item x="148"/>
        <item x="83"/>
        <item x="468"/>
        <item x="230"/>
        <item x="359"/>
        <item x="149"/>
        <item x="37"/>
        <item x="206"/>
        <item x="181"/>
        <item x="180"/>
        <item x="279"/>
        <item x="92"/>
        <item x="44"/>
        <item x="661"/>
        <item x="165"/>
        <item x="164"/>
        <item x="61"/>
        <item x="344"/>
        <item x="417"/>
        <item x="314"/>
        <item x="536"/>
        <item x="15"/>
        <item x="14"/>
        <item x="515"/>
        <item x="410"/>
        <item x="70"/>
        <item x="748"/>
        <item x="237"/>
        <item x="239"/>
        <item x="1161"/>
        <item x="424"/>
        <item x="427"/>
        <item x="602"/>
        <item x="218"/>
        <item x="276"/>
        <item x="341"/>
        <item x="1322"/>
        <item x="638"/>
        <item x="594"/>
        <item x="430"/>
        <item x="189"/>
        <item x="998"/>
        <item x="883"/>
        <item x="192"/>
        <item x="2"/>
        <item x="1"/>
        <item x="741"/>
        <item x="336"/>
        <item x="589"/>
        <item x="470"/>
        <item x="347"/>
        <item x="217"/>
        <item x="689"/>
        <item x="502"/>
        <item x="685"/>
        <item x="433"/>
        <item x="186"/>
        <item x="1042"/>
        <item x="368"/>
        <item x="167"/>
        <item x="385"/>
        <item x="209"/>
        <item x="658"/>
        <item x="150"/>
        <item x="248"/>
        <item x="386"/>
        <item x="498"/>
        <item x="840"/>
        <item x="745"/>
        <item x="788"/>
        <item x="549"/>
        <item x="812"/>
        <item x="805"/>
        <item x="614"/>
        <item x="767"/>
        <item x="973"/>
        <item x="667"/>
        <item x="706"/>
        <item x="692"/>
        <item x="992"/>
        <item x="508"/>
        <item x="574"/>
        <item x="903"/>
        <item x="406"/>
        <item x="375"/>
        <item x="343"/>
        <item x="267"/>
        <item x="352"/>
        <item x="64"/>
        <item x="448"/>
        <item x="65"/>
        <item x="40"/>
        <item x="452"/>
        <item x="125"/>
        <item x="358"/>
        <item x="562"/>
        <item x="247"/>
        <item x="349"/>
        <item x="733"/>
        <item x="517"/>
        <item x="601"/>
        <item x="469"/>
        <item x="670"/>
        <item x="485"/>
        <item x="579"/>
        <item x="205"/>
        <item x="830"/>
        <item x="763"/>
        <item x="848"/>
        <item x="785"/>
        <item x="781"/>
        <item x="636"/>
        <item x="729"/>
        <item x="537"/>
        <item x="102"/>
        <item x="905"/>
        <item x="628"/>
        <item x="548"/>
        <item x="599"/>
        <item x="694"/>
        <item x="463"/>
        <item x="538"/>
        <item x="775"/>
        <item x="399"/>
        <item x="123"/>
        <item x="394"/>
        <item x="396"/>
        <item x="947"/>
        <item x="528"/>
        <item x="1007"/>
        <item x="963"/>
        <item x="851"/>
        <item x="112"/>
        <item x="795"/>
        <item x="645"/>
        <item x="334"/>
        <item x="127"/>
        <item x="449"/>
        <item x="163"/>
        <item x="339"/>
        <item x="319"/>
        <item x="243"/>
        <item x="378"/>
        <item x="1011"/>
        <item x="674"/>
        <item x="418"/>
        <item x="136"/>
        <item x="305"/>
        <item x="730"/>
        <item x="27"/>
        <item x="91"/>
        <item x="575"/>
        <item x="1066"/>
        <item x="850"/>
        <item x="927"/>
        <item x="1133"/>
        <item x="475"/>
        <item x="578"/>
        <item x="432"/>
        <item x="622"/>
        <item x="392"/>
        <item x="105"/>
        <item x="133"/>
        <item x="131"/>
        <item x="275"/>
        <item x="728"/>
        <item x="555"/>
        <item x="19"/>
        <item x="1168"/>
        <item x="20"/>
        <item x="618"/>
        <item x="250"/>
        <item x="273"/>
        <item x="500"/>
        <item x="422"/>
        <item x="179"/>
        <item x="178"/>
        <item x="12"/>
        <item x="90"/>
        <item x="166"/>
        <item x="200"/>
        <item x="18"/>
        <item x="533"/>
        <item t="default"/>
      </items>
    </pivotField>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dataField="1"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0"/>
  </rowFields>
  <rowItems count="13">
    <i>
      <x/>
    </i>
    <i>
      <x v="1"/>
    </i>
    <i>
      <x v="2"/>
    </i>
    <i>
      <x v="7"/>
    </i>
    <i>
      <x v="8"/>
    </i>
    <i>
      <x v="29"/>
    </i>
    <i>
      <x v="30"/>
    </i>
    <i>
      <x v="32"/>
    </i>
    <i>
      <x v="145"/>
    </i>
    <i>
      <x v="205"/>
    </i>
    <i>
      <x v="229"/>
    </i>
    <i>
      <x v="272"/>
    </i>
    <i t="grand">
      <x/>
    </i>
  </rowItems>
  <colItems count="1">
    <i/>
  </colItems>
  <dataFields count="1">
    <dataField name="Average of rating" fld="15" subtotal="average" baseField="1" baseItem="82"/>
  </dataFields>
  <formats count="3">
    <format dxfId="53">
      <pivotArea field="15" type="button" dataOnly="0" labelOnly="1" outline="0"/>
    </format>
    <format dxfId="52">
      <pivotArea field="1" type="button" dataOnly="0" labelOnly="1" outline="0"/>
    </format>
    <format dxfId="51">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BFDBBB-8E1E-42F3-8E97-49D3186F0C73}"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L5:AN15" firstHeaderRow="0" firstDataRow="1" firstDataCol="1"/>
  <pivotFields count="28">
    <pivotField showAll="0"/>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axis="axisRow" showAll="0">
      <items count="10">
        <item sd="0" x="8"/>
        <item sd="0" x="2"/>
        <item sd="0" x="0"/>
        <item sd="0" x="7"/>
        <item sd="0" x="1"/>
        <item sd="0" x="6"/>
        <item sd="0" x="3"/>
        <item sd="0" x="5"/>
        <item sd="0" x="4"/>
        <item t="default"/>
      </items>
    </pivotField>
    <pivotField axis="axisRow" showAll="0">
      <items count="30">
        <item x="5"/>
        <item x="7"/>
        <item x="18"/>
        <item x="9"/>
        <item x="27"/>
        <item x="10"/>
        <item x="19"/>
        <item x="23"/>
        <item x="4"/>
        <item x="15"/>
        <item x="1"/>
        <item x="14"/>
        <item x="13"/>
        <item x="24"/>
        <item x="21"/>
        <item x="0"/>
        <item x="3"/>
        <item x="8"/>
        <item x="28"/>
        <item x="12"/>
        <item x="2"/>
        <item x="26"/>
        <item x="6"/>
        <item x="20"/>
        <item x="22"/>
        <item x="17"/>
        <item x="16"/>
        <item x="25"/>
        <item x="11"/>
        <item t="default"/>
      </items>
    </pivotField>
    <pivotField axis="axisRow" showAll="0">
      <items count="73">
        <item x="0"/>
        <item x="56"/>
        <item x="65"/>
        <item x="64"/>
        <item x="59"/>
        <item x="34"/>
        <item x="67"/>
        <item x="8"/>
        <item x="44"/>
        <item x="39"/>
        <item x="58"/>
        <item x="16"/>
        <item x="57"/>
        <item x="45"/>
        <item x="24"/>
        <item x="37"/>
        <item x="46"/>
        <item x="68"/>
        <item x="15"/>
        <item x="53"/>
        <item x="22"/>
        <item x="25"/>
        <item x="43"/>
        <item x="32"/>
        <item x="55"/>
        <item x="1"/>
        <item x="61"/>
        <item x="60"/>
        <item x="52"/>
        <item x="66"/>
        <item x="69"/>
        <item x="13"/>
        <item x="18"/>
        <item x="3"/>
        <item x="26"/>
        <item x="48"/>
        <item x="71"/>
        <item x="29"/>
        <item x="5"/>
        <item x="7"/>
        <item x="6"/>
        <item x="49"/>
        <item x="51"/>
        <item x="62"/>
        <item x="23"/>
        <item x="4"/>
        <item x="31"/>
        <item x="47"/>
        <item x="27"/>
        <item x="9"/>
        <item x="35"/>
        <item x="11"/>
        <item x="54"/>
        <item x="40"/>
        <item x="12"/>
        <item x="42"/>
        <item x="10"/>
        <item x="2"/>
        <item x="14"/>
        <item x="17"/>
        <item x="33"/>
        <item x="30"/>
        <item x="21"/>
        <item x="70"/>
        <item x="38"/>
        <item x="41"/>
        <item x="50"/>
        <item x="20"/>
        <item x="63"/>
        <item x="19"/>
        <item x="36"/>
        <item x="28"/>
        <item t="default"/>
      </items>
    </pivotField>
    <pivotField axis="axisRow" showAll="0">
      <items count="138">
        <item x="128"/>
        <item x="45"/>
        <item x="124"/>
        <item x="20"/>
        <item x="41"/>
        <item x="73"/>
        <item x="86"/>
        <item x="8"/>
        <item x="25"/>
        <item x="11"/>
        <item x="14"/>
        <item x="84"/>
        <item x="0"/>
        <item x="61"/>
        <item x="90"/>
        <item x="75"/>
        <item x="98"/>
        <item x="33"/>
        <item x="7"/>
        <item x="40"/>
        <item x="132"/>
        <item x="96"/>
        <item x="125"/>
        <item x="52"/>
        <item x="34"/>
        <item x="133"/>
        <item x="94"/>
        <item x="110"/>
        <item x="22"/>
        <item x="12"/>
        <item x="76"/>
        <item x="106"/>
        <item x="53"/>
        <item x="65"/>
        <item x="112"/>
        <item x="68"/>
        <item x="46"/>
        <item x="115"/>
        <item x="97"/>
        <item x="103"/>
        <item x="30"/>
        <item x="99"/>
        <item x="49"/>
        <item x="63"/>
        <item x="127"/>
        <item x="48"/>
        <item x="54"/>
        <item x="60"/>
        <item x="121"/>
        <item x="107"/>
        <item x="27"/>
        <item x="17"/>
        <item x="1"/>
        <item x="85"/>
        <item x="122"/>
        <item x="71"/>
        <item x="18"/>
        <item x="118"/>
        <item x="19"/>
        <item x="38"/>
        <item x="114"/>
        <item x="9"/>
        <item x="55"/>
        <item x="29"/>
        <item x="28"/>
        <item x="62"/>
        <item x="37"/>
        <item x="78"/>
        <item x="111"/>
        <item x="77"/>
        <item x="69"/>
        <item x="36"/>
        <item x="3"/>
        <item x="15"/>
        <item x="5"/>
        <item x="104"/>
        <item x="70"/>
        <item x="87"/>
        <item x="23"/>
        <item x="82"/>
        <item x="92"/>
        <item x="39"/>
        <item x="10"/>
        <item x="32"/>
        <item x="80"/>
        <item x="16"/>
        <item x="79"/>
        <item x="91"/>
        <item x="56"/>
        <item x="89"/>
        <item x="95"/>
        <item x="58"/>
        <item x="93"/>
        <item x="83"/>
        <item x="42"/>
        <item x="126"/>
        <item x="108"/>
        <item x="64"/>
        <item x="134"/>
        <item x="26"/>
        <item x="88"/>
        <item x="72"/>
        <item x="51"/>
        <item x="13"/>
        <item x="66"/>
        <item x="100"/>
        <item x="2"/>
        <item x="21"/>
        <item x="101"/>
        <item x="116"/>
        <item x="117"/>
        <item x="109"/>
        <item x="131"/>
        <item x="24"/>
        <item x="81"/>
        <item x="59"/>
        <item x="129"/>
        <item x="136"/>
        <item x="50"/>
        <item x="105"/>
        <item x="57"/>
        <item x="120"/>
        <item x="135"/>
        <item x="35"/>
        <item x="119"/>
        <item x="102"/>
        <item x="31"/>
        <item x="44"/>
        <item x="123"/>
        <item x="67"/>
        <item x="47"/>
        <item x="74"/>
        <item x="43"/>
        <item x="113"/>
        <item x="6"/>
        <item x="130"/>
        <item x="4"/>
        <item t="default"/>
      </items>
    </pivotField>
    <pivotField axis="axisRow" showAll="0">
      <items count="58">
        <item x="44"/>
        <item x="10"/>
        <item x="42"/>
        <item x="9"/>
        <item x="47"/>
        <item x="30"/>
        <item x="2"/>
        <item x="17"/>
        <item x="51"/>
        <item x="55"/>
        <item x="23"/>
        <item x="8"/>
        <item x="45"/>
        <item x="33"/>
        <item x="22"/>
        <item x="16"/>
        <item x="54"/>
        <item x="5"/>
        <item x="36"/>
        <item x="26"/>
        <item x="52"/>
        <item x="0"/>
        <item x="7"/>
        <item x="11"/>
        <item x="18"/>
        <item x="41"/>
        <item x="40"/>
        <item x="46"/>
        <item x="32"/>
        <item x="34"/>
        <item x="13"/>
        <item x="27"/>
        <item x="39"/>
        <item x="31"/>
        <item x="37"/>
        <item x="56"/>
        <item x="38"/>
        <item x="3"/>
        <item x="6"/>
        <item x="53"/>
        <item x="15"/>
        <item x="25"/>
        <item x="35"/>
        <item x="29"/>
        <item x="48"/>
        <item x="43"/>
        <item x="14"/>
        <item x="20"/>
        <item x="24"/>
        <item x="49"/>
        <item x="4"/>
        <item x="50"/>
        <item x="12"/>
        <item x="19"/>
        <item x="21"/>
        <item x="28"/>
        <item x="1"/>
        <item t="default"/>
      </items>
    </pivotField>
    <pivotField dataField="1" showAll="0"/>
    <pivotField showAll="0"/>
    <pivotField showAll="0"/>
    <pivotField numFmtId="9" showAll="0"/>
    <pivotField showAll="0"/>
    <pivotField numFmtId="9" showAll="0"/>
    <pivotField showAll="0"/>
    <pivotField dataField="1"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5">
    <field x="3"/>
    <field x="4"/>
    <field x="5"/>
    <field x="6"/>
    <field x="7"/>
  </rowFields>
  <rowItems count="10">
    <i>
      <x/>
    </i>
    <i>
      <x v="1"/>
    </i>
    <i>
      <x v="2"/>
    </i>
    <i>
      <x v="3"/>
    </i>
    <i>
      <x v="4"/>
    </i>
    <i>
      <x v="5"/>
    </i>
    <i>
      <x v="6"/>
    </i>
    <i>
      <x v="7"/>
    </i>
    <i>
      <x v="8"/>
    </i>
    <i t="grand">
      <x/>
    </i>
  </rowItems>
  <colFields count="1">
    <field x="-2"/>
  </colFields>
  <colItems count="2">
    <i>
      <x/>
    </i>
    <i i="1">
      <x v="1"/>
    </i>
  </colItems>
  <dataFields count="2">
    <dataField name="Average of rating" fld="15" subtotal="average" baseField="3" baseItem="8"/>
    <dataField name="Average of discounted_price" fld="8" subtotal="average" baseField="3" baseItem="8"/>
  </dataFields>
  <formats count="3">
    <format dxfId="56">
      <pivotArea field="15" type="button" dataOnly="0" labelOnly="1" outline="0"/>
    </format>
    <format dxfId="55">
      <pivotArea field="1" type="button" dataOnly="0" labelOnly="1" outline="0"/>
    </format>
    <format dxfId="5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67F89A-8859-405C-8097-48AA754A8CBE}" name="PivotTable1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P5:AP6" firstHeaderRow="1" firstDataRow="1" firstDataCol="0"/>
  <pivotFields count="28">
    <pivotField showAll="0"/>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pivotFields>
  <rowItems count="1">
    <i/>
  </rowItems>
  <colItems count="1">
    <i/>
  </colItems>
  <dataFields count="1">
    <dataField name="Sum of If rating &lt;1000" fld="17" baseField="0" baseItem="0" numFmtId="165"/>
  </dataFields>
  <formats count="3">
    <format dxfId="59">
      <pivotArea field="15" type="button" dataOnly="0" labelOnly="1" outline="0"/>
    </format>
    <format dxfId="58">
      <pivotArea field="1" type="button" dataOnly="0" labelOnly="1" outline="0"/>
    </format>
    <format dxfId="5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C0E567-C9F7-426F-8F5C-9E59916F4F16}"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ID">
  <location ref="R4:S10" firstHeaderRow="1" firstDataRow="1" firstDataCol="1"/>
  <pivotFields count="28">
    <pivotField axis="axisRow" showAll="0" measureFilter="1" sortType="descending">
      <items count="1352">
        <item x="533"/>
        <item x="18"/>
        <item x="200"/>
        <item x="166"/>
        <item x="90"/>
        <item x="12"/>
        <item x="178"/>
        <item x="179"/>
        <item x="422"/>
        <item x="500"/>
        <item x="273"/>
        <item x="250"/>
        <item x="618"/>
        <item x="20"/>
        <item x="1168"/>
        <item x="19"/>
        <item x="555"/>
        <item x="728"/>
        <item x="275"/>
        <item x="131"/>
        <item x="133"/>
        <item x="105"/>
        <item x="392"/>
        <item x="622"/>
        <item x="432"/>
        <item x="578"/>
        <item x="475"/>
        <item x="1133"/>
        <item x="927"/>
        <item x="850"/>
        <item x="1066"/>
        <item x="575"/>
        <item x="91"/>
        <item x="27"/>
        <item x="730"/>
        <item x="305"/>
        <item x="136"/>
        <item x="418"/>
        <item x="674"/>
        <item x="1011"/>
        <item x="378"/>
        <item x="243"/>
        <item x="319"/>
        <item x="339"/>
        <item x="163"/>
        <item x="449"/>
        <item x="127"/>
        <item x="334"/>
        <item x="645"/>
        <item x="795"/>
        <item x="112"/>
        <item x="851"/>
        <item x="963"/>
        <item x="1007"/>
        <item x="528"/>
        <item x="947"/>
        <item x="396"/>
        <item x="394"/>
        <item x="123"/>
        <item x="399"/>
        <item x="775"/>
        <item x="538"/>
        <item x="463"/>
        <item x="694"/>
        <item x="599"/>
        <item x="548"/>
        <item x="628"/>
        <item x="905"/>
        <item x="102"/>
        <item x="537"/>
        <item x="729"/>
        <item x="636"/>
        <item x="781"/>
        <item x="785"/>
        <item x="848"/>
        <item x="763"/>
        <item x="830"/>
        <item x="205"/>
        <item x="579"/>
        <item x="485"/>
        <item x="670"/>
        <item x="469"/>
        <item x="601"/>
        <item x="517"/>
        <item x="733"/>
        <item x="349"/>
        <item x="247"/>
        <item x="562"/>
        <item x="358"/>
        <item x="125"/>
        <item x="452"/>
        <item x="40"/>
        <item x="65"/>
        <item x="448"/>
        <item x="64"/>
        <item x="352"/>
        <item x="267"/>
        <item x="343"/>
        <item x="375"/>
        <item x="406"/>
        <item x="903"/>
        <item x="574"/>
        <item x="508"/>
        <item x="992"/>
        <item x="692"/>
        <item x="706"/>
        <item x="667"/>
        <item x="973"/>
        <item x="767"/>
        <item x="614"/>
        <item x="805"/>
        <item x="812"/>
        <item x="549"/>
        <item x="788"/>
        <item x="745"/>
        <item x="840"/>
        <item x="498"/>
        <item x="386"/>
        <item x="248"/>
        <item x="150"/>
        <item x="658"/>
        <item x="209"/>
        <item x="385"/>
        <item x="167"/>
        <item x="368"/>
        <item x="1042"/>
        <item x="186"/>
        <item x="433"/>
        <item x="685"/>
        <item x="502"/>
        <item x="689"/>
        <item x="217"/>
        <item x="347"/>
        <item x="470"/>
        <item x="589"/>
        <item x="336"/>
        <item x="741"/>
        <item x="1"/>
        <item x="2"/>
        <item x="192"/>
        <item x="883"/>
        <item x="998"/>
        <item x="189"/>
        <item x="430"/>
        <item x="594"/>
        <item x="638"/>
        <item x="1322"/>
        <item x="341"/>
        <item x="276"/>
        <item x="218"/>
        <item x="602"/>
        <item x="427"/>
        <item x="424"/>
        <item x="1161"/>
        <item x="239"/>
        <item x="237"/>
        <item x="748"/>
        <item x="70"/>
        <item x="410"/>
        <item x="515"/>
        <item x="14"/>
        <item x="15"/>
        <item x="536"/>
        <item x="314"/>
        <item x="417"/>
        <item x="344"/>
        <item x="61"/>
        <item x="164"/>
        <item x="165"/>
        <item x="661"/>
        <item x="44"/>
        <item x="92"/>
        <item x="279"/>
        <item x="180"/>
        <item x="181"/>
        <item x="206"/>
        <item x="37"/>
        <item x="149"/>
        <item x="359"/>
        <item x="230"/>
        <item x="468"/>
        <item x="83"/>
        <item x="148"/>
        <item x="222"/>
        <item x="530"/>
        <item x="887"/>
        <item x="240"/>
        <item x="711"/>
        <item x="820"/>
        <item x="80"/>
        <item x="357"/>
        <item x="11"/>
        <item x="571"/>
        <item x="663"/>
        <item x="479"/>
        <item x="280"/>
        <item x="1167"/>
        <item x="419"/>
        <item x="420"/>
        <item x="542"/>
        <item x="793"/>
        <item x="714"/>
        <item x="722"/>
        <item x="143"/>
        <item x="10"/>
        <item x="416"/>
        <item x="82"/>
        <item x="974"/>
        <item x="864"/>
        <item x="405"/>
        <item x="1037"/>
        <item x="572"/>
        <item x="322"/>
        <item x="16"/>
        <item x="794"/>
        <item x="833"/>
        <item x="669"/>
        <item x="223"/>
        <item x="704"/>
        <item x="791"/>
        <item x="687"/>
        <item x="705"/>
        <item x="298"/>
        <item x="130"/>
        <item x="716"/>
        <item x="573"/>
        <item x="54"/>
        <item x="1051"/>
        <item x="506"/>
        <item x="272"/>
        <item x="896"/>
        <item x="541"/>
        <item x="5"/>
        <item x="379"/>
        <item x="53"/>
        <item x="309"/>
        <item x="784"/>
        <item x="213"/>
        <item x="106"/>
        <item x="842"/>
        <item x="439"/>
        <item x="351"/>
        <item x="519"/>
        <item x="219"/>
        <item x="117"/>
        <item x="590"/>
        <item x="996"/>
        <item x="72"/>
        <item x="210"/>
        <item x="269"/>
        <item x="348"/>
        <item x="969"/>
        <item x="760"/>
        <item x="137"/>
        <item x="906"/>
        <item x="698"/>
        <item x="387"/>
        <item x="71"/>
        <item x="908"/>
        <item x="1104"/>
        <item x="145"/>
        <item x="270"/>
        <item x="47"/>
        <item x="364"/>
        <item x="409"/>
        <item x="391"/>
        <item x="1086"/>
        <item x="426"/>
        <item x="1111"/>
        <item x="814"/>
        <item x="818"/>
        <item x="138"/>
        <item x="58"/>
        <item x="718"/>
        <item x="831"/>
        <item x="880"/>
        <item x="819"/>
        <item x="666"/>
        <item x="320"/>
        <item x="371"/>
        <item x="787"/>
        <item x="869"/>
        <item x="920"/>
        <item x="81"/>
        <item x="735"/>
        <item x="199"/>
        <item x="38"/>
        <item x="49"/>
        <item x="619"/>
        <item x="643"/>
        <item x="642"/>
        <item x="904"/>
        <item x="817"/>
        <item x="24"/>
        <item x="94"/>
        <item x="220"/>
        <item x="686"/>
        <item x="158"/>
        <item x="353"/>
        <item x="945"/>
        <item x="144"/>
        <item x="882"/>
        <item x="777"/>
        <item x="459"/>
        <item x="1078"/>
        <item x="857"/>
        <item x="823"/>
        <item x="627"/>
        <item x="435"/>
        <item x="776"/>
        <item x="1074"/>
        <item x="52"/>
        <item x="522"/>
        <item x="724"/>
        <item x="804"/>
        <item x="780"/>
        <item x="302"/>
        <item x="3"/>
        <item x="4"/>
        <item x="458"/>
        <item x="139"/>
        <item x="677"/>
        <item x="119"/>
        <item x="525"/>
        <item x="499"/>
        <item x="425"/>
        <item x="342"/>
        <item x="1210"/>
        <item x="1329"/>
        <item x="979"/>
        <item x="529"/>
        <item x="543"/>
        <item x="610"/>
        <item x="1114"/>
        <item x="455"/>
        <item x="278"/>
        <item x="465"/>
        <item x="235"/>
        <item x="234"/>
        <item x="236"/>
        <item x="88"/>
        <item x="401"/>
        <item x="402"/>
        <item x="501"/>
        <item x="51"/>
        <item x="232"/>
        <item x="231"/>
        <item x="852"/>
        <item x="1233"/>
        <item x="656"/>
        <item x="632"/>
        <item x="948"/>
        <item x="838"/>
        <item x="321"/>
        <item x="421"/>
        <item x="743"/>
        <item x="0"/>
        <item x="57"/>
        <item x="554"/>
        <item x="593"/>
        <item x="518"/>
        <item x="84"/>
        <item x="657"/>
        <item x="606"/>
        <item x="710"/>
        <item x="901"/>
        <item x="1013"/>
        <item x="42"/>
        <item x="773"/>
        <item x="233"/>
        <item x="241"/>
        <item x="721"/>
        <item x="720"/>
        <item x="431"/>
        <item x="937"/>
        <item x="605"/>
        <item x="511"/>
        <item x="202"/>
        <item x="328"/>
        <item x="124"/>
        <item x="742"/>
        <item x="878"/>
        <item x="629"/>
        <item x="868"/>
        <item x="790"/>
        <item x="476"/>
        <item x="978"/>
        <item x="228"/>
        <item x="373"/>
        <item x="372"/>
        <item x="480"/>
        <item x="41"/>
        <item x="940"/>
        <item x="184"/>
        <item x="1087"/>
        <item x="362"/>
        <item x="535"/>
        <item x="608"/>
        <item x="950"/>
        <item x="1228"/>
        <item x="861"/>
        <item x="621"/>
        <item x="744"/>
        <item x="300"/>
        <item x="873"/>
        <item x="400"/>
        <item x="1033"/>
        <item x="451"/>
        <item x="471"/>
        <item x="126"/>
        <item x="668"/>
        <item x="25"/>
        <item x="703"/>
        <item x="177"/>
        <item x="534"/>
        <item x="497"/>
        <item x="367"/>
        <item x="769"/>
        <item x="1076"/>
        <item x="870"/>
        <item x="259"/>
        <item x="398"/>
        <item x="772"/>
        <item x="62"/>
        <item x="329"/>
        <item x="212"/>
        <item x="909"/>
        <item x="445"/>
        <item x="1134"/>
        <item x="583"/>
        <item x="1240"/>
        <item x="162"/>
        <item x="110"/>
        <item x="1324"/>
        <item x="66"/>
        <item x="828"/>
        <item x="913"/>
        <item x="303"/>
        <item x="653"/>
        <item x="953"/>
        <item x="565"/>
        <item x="726"/>
        <item x="170"/>
        <item x="221"/>
        <item x="414"/>
        <item x="482"/>
        <item x="288"/>
        <item x="277"/>
        <item x="286"/>
        <item x="484"/>
        <item x="369"/>
        <item x="262"/>
        <item x="315"/>
        <item x="284"/>
        <item x="289"/>
        <item x="263"/>
        <item x="287"/>
        <item x="526"/>
        <item x="483"/>
        <item x="285"/>
        <item x="264"/>
        <item x="524"/>
        <item x="647"/>
        <item x="835"/>
        <item x="36"/>
        <item x="799"/>
        <item x="972"/>
        <item x="457"/>
        <item x="135"/>
        <item x="227"/>
        <item x="67"/>
        <item x="473"/>
        <item x="388"/>
        <item x="50"/>
        <item x="1002"/>
        <item x="374"/>
        <item x="654"/>
        <item x="304"/>
        <item x="1067"/>
        <item x="640"/>
        <item x="551"/>
        <item x="639"/>
        <item x="79"/>
        <item x="1181"/>
        <item x="377"/>
        <item x="762"/>
        <item x="172"/>
        <item x="558"/>
        <item x="56"/>
        <item x="556"/>
        <item x="472"/>
        <item x="434"/>
        <item x="477"/>
        <item x="635"/>
        <item x="702"/>
        <item x="444"/>
        <item x="626"/>
        <item x="516"/>
        <item x="827"/>
        <item x="717"/>
        <item x="960"/>
        <item x="644"/>
        <item x="453"/>
        <item x="308"/>
        <item x="95"/>
        <item x="1089"/>
        <item x="611"/>
        <item x="612"/>
        <item x="999"/>
        <item x="1286"/>
        <item x="557"/>
        <item x="816"/>
        <item x="198"/>
        <item x="923"/>
        <item x="116"/>
        <item x="115"/>
        <item x="120"/>
        <item x="600"/>
        <item x="641"/>
        <item x="532"/>
        <item x="936"/>
        <item x="474"/>
        <item x="299"/>
        <item x="1175"/>
        <item x="238"/>
        <item x="1006"/>
        <item x="466"/>
        <item x="764"/>
        <item x="478"/>
        <item x="725"/>
        <item x="531"/>
        <item x="754"/>
        <item x="43"/>
        <item x="1048"/>
        <item x="85"/>
        <item x="568"/>
        <item x="633"/>
        <item x="197"/>
        <item x="858"/>
        <item x="676"/>
        <item x="1154"/>
        <item x="839"/>
        <item x="751"/>
        <item x="566"/>
        <item x="895"/>
        <item x="1132"/>
        <item x="897"/>
        <item x="1106"/>
        <item x="567"/>
        <item x="242"/>
        <item x="447"/>
        <item x="147"/>
        <item x="89"/>
        <item x="229"/>
        <item x="254"/>
        <item x="866"/>
        <item x="971"/>
        <item x="875"/>
        <item x="60"/>
        <item x="708"/>
        <item x="441"/>
        <item x="1092"/>
        <item x="281"/>
        <item x="932"/>
        <item x="664"/>
        <item x="104"/>
        <item x="395"/>
        <item x="118"/>
        <item x="346"/>
        <item x="749"/>
        <item x="335"/>
        <item x="688"/>
        <item x="615"/>
        <item x="1025"/>
        <item x="461"/>
        <item x="185"/>
        <item x="323"/>
        <item x="1010"/>
        <item x="363"/>
        <item x="140"/>
        <item x="595"/>
        <item x="604"/>
        <item x="1116"/>
        <item x="507"/>
        <item x="450"/>
        <item x="208"/>
        <item x="1049"/>
        <item x="588"/>
        <item x="327"/>
        <item x="393"/>
        <item x="783"/>
        <item x="211"/>
        <item x="376"/>
        <item x="890"/>
        <item x="1027"/>
        <item x="340"/>
        <item x="1173"/>
        <item x="539"/>
        <item x="691"/>
        <item x="617"/>
        <item x="825"/>
        <item x="824"/>
        <item x="712"/>
        <item x="690"/>
        <item x="580"/>
        <item x="961"/>
        <item x="191"/>
        <item x="523"/>
        <item x="1026"/>
        <item x="307"/>
        <item x="86"/>
        <item x="709"/>
        <item x="260"/>
        <item x="1130"/>
        <item x="171"/>
        <item x="423"/>
        <item x="283"/>
        <item x="59"/>
        <item x="796"/>
        <item x="454"/>
        <item x="699"/>
        <item x="757"/>
        <item x="403"/>
        <item x="249"/>
        <item x="1250"/>
        <item x="132"/>
        <item x="1244"/>
        <item x="659"/>
        <item x="727"/>
        <item x="1127"/>
        <item x="922"/>
        <item x="365"/>
        <item x="122"/>
        <item x="69"/>
        <item x="370"/>
        <item x="786"/>
        <item x="684"/>
        <item x="894"/>
        <item x="860"/>
        <item x="26"/>
        <item x="811"/>
        <item x="1073"/>
        <item x="48"/>
        <item x="46"/>
        <item x="134"/>
        <item x="651"/>
        <item x="429"/>
        <item x="207"/>
        <item x="55"/>
        <item x="21"/>
        <item x="23"/>
        <item x="22"/>
        <item x="634"/>
        <item x="925"/>
        <item x="829"/>
        <item x="301"/>
        <item x="856"/>
        <item x="306"/>
        <item x="17"/>
        <item x="1113"/>
        <item x="527"/>
        <item x="965"/>
        <item x="330"/>
        <item x="331"/>
        <item x="564"/>
        <item x="603"/>
        <item x="436"/>
        <item x="613"/>
        <item x="962"/>
        <item x="1041"/>
        <item x="761"/>
        <item x="76"/>
        <item x="78"/>
        <item x="1014"/>
        <item x="888"/>
        <item x="675"/>
        <item x="1012"/>
        <item x="261"/>
        <item x="460"/>
        <item x="933"/>
        <item x="715"/>
        <item x="683"/>
        <item x="338"/>
        <item x="408"/>
        <item x="620"/>
        <item x="63"/>
        <item x="758"/>
        <item x="1280"/>
        <item x="1299"/>
        <item x="655"/>
        <item x="648"/>
        <item x="1179"/>
        <item x="274"/>
        <item x="493"/>
        <item x="774"/>
        <item x="188"/>
        <item x="1058"/>
        <item x="492"/>
        <item x="1052"/>
        <item x="1255"/>
        <item x="995"/>
        <item x="821"/>
        <item x="822"/>
        <item x="333"/>
        <item x="609"/>
        <item x="803"/>
        <item x="1253"/>
        <item x="652"/>
        <item x="1044"/>
        <item x="1045"/>
        <item x="1330"/>
        <item x="1053"/>
        <item x="552"/>
        <item x="553"/>
        <item x="986"/>
        <item x="1231"/>
        <item x="1008"/>
        <item x="1209"/>
        <item x="1197"/>
        <item x="1265"/>
        <item x="919"/>
        <item x="881"/>
        <item x="1152"/>
        <item x="911"/>
        <item x="649"/>
        <item x="354"/>
        <item x="731"/>
        <item x="1035"/>
        <item x="797"/>
        <item x="1300"/>
        <item x="759"/>
        <item x="623"/>
        <item x="734"/>
        <item x="989"/>
        <item x="802"/>
        <item x="747"/>
        <item x="910"/>
        <item x="28"/>
        <item x="1077"/>
        <item x="1059"/>
        <item x="152"/>
        <item x="151"/>
        <item x="193"/>
        <item x="561"/>
        <item x="509"/>
        <item x="1174"/>
        <item x="732"/>
        <item x="889"/>
        <item x="701"/>
        <item x="753"/>
        <item x="520"/>
        <item x="514"/>
        <item x="1190"/>
        <item x="997"/>
        <item x="845"/>
        <item x="934"/>
        <item x="810"/>
        <item x="809"/>
        <item x="707"/>
        <item x="404"/>
        <item x="630"/>
        <item x="350"/>
        <item x="1055"/>
        <item x="1100"/>
        <item x="849"/>
        <item x="1065"/>
        <item x="1108"/>
        <item x="746"/>
        <item x="928"/>
        <item x="1269"/>
        <item x="225"/>
        <item x="224"/>
        <item x="109"/>
        <item x="1129"/>
        <item x="226"/>
        <item x="1165"/>
        <item x="190"/>
        <item x="853"/>
        <item x="929"/>
        <item x="428"/>
        <item x="1093"/>
        <item x="836"/>
        <item x="1230"/>
        <item x="582"/>
        <item x="96"/>
        <item x="360"/>
        <item x="863"/>
        <item x="1149"/>
        <item x="1009"/>
        <item x="935"/>
        <item x="1004"/>
        <item x="994"/>
        <item x="844"/>
        <item x="855"/>
        <item x="585"/>
        <item x="587"/>
        <item x="765"/>
        <item x="837"/>
        <item x="39"/>
        <item x="892"/>
        <item x="1017"/>
        <item x="1312"/>
        <item x="1163"/>
        <item x="874"/>
        <item x="203"/>
        <item x="951"/>
        <item x="1186"/>
        <item x="129"/>
        <item x="813"/>
        <item x="101"/>
        <item x="756"/>
        <item x="867"/>
        <item x="592"/>
        <item x="591"/>
        <item x="1103"/>
        <item x="345"/>
        <item x="204"/>
        <item x="1160"/>
        <item x="625"/>
        <item x="544"/>
        <item x="437"/>
        <item x="959"/>
        <item x="103"/>
        <item x="1022"/>
        <item x="662"/>
        <item x="121"/>
        <item x="271"/>
        <item x="187"/>
        <item x="1119"/>
        <item x="1056"/>
        <item x="693"/>
        <item x="486"/>
        <item x="1091"/>
        <item x="540"/>
        <item x="73"/>
        <item x="258"/>
        <item x="766"/>
        <item x="607"/>
        <item x="921"/>
        <item x="792"/>
        <item x="1024"/>
        <item x="513"/>
        <item x="1146"/>
        <item x="1071"/>
        <item x="801"/>
        <item x="806"/>
        <item x="45"/>
        <item x="1122"/>
        <item x="114"/>
        <item x="778"/>
        <item x="361"/>
        <item x="1292"/>
        <item x="1232"/>
        <item x="1034"/>
        <item x="576"/>
        <item x="984"/>
        <item x="637"/>
        <item x="1229"/>
        <item x="993"/>
        <item x="1309"/>
        <item x="1151"/>
        <item x="752"/>
        <item x="970"/>
        <item x="1177"/>
        <item x="815"/>
        <item x="660"/>
        <item x="854"/>
        <item x="1128"/>
        <item x="366"/>
        <item x="128"/>
        <item x="990"/>
        <item x="1191"/>
        <item x="713"/>
        <item x="1057"/>
        <item x="1125"/>
        <item x="1162"/>
        <item x="1137"/>
        <item x="1064"/>
        <item x="1217"/>
        <item x="939"/>
        <item x="900"/>
        <item x="1098"/>
        <item x="1050"/>
        <item x="563"/>
        <item x="893"/>
        <item x="111"/>
        <item x="1102"/>
        <item x="672"/>
        <item x="1142"/>
        <item x="1038"/>
        <item x="956"/>
        <item x="1063"/>
        <item x="736"/>
        <item x="1275"/>
        <item x="958"/>
        <item x="332"/>
        <item x="834"/>
        <item x="107"/>
        <item x="930"/>
        <item x="1224"/>
        <item x="169"/>
        <item x="1062"/>
        <item x="1001"/>
        <item x="1112"/>
        <item x="798"/>
        <item x="719"/>
        <item x="1147"/>
        <item x="7"/>
        <item x="8"/>
        <item x="918"/>
        <item x="9"/>
        <item x="6"/>
        <item x="503"/>
        <item x="510"/>
        <item x="700"/>
        <item x="1243"/>
        <item x="1212"/>
        <item x="1105"/>
        <item x="1239"/>
        <item x="1159"/>
        <item x="982"/>
        <item x="1238"/>
        <item x="156"/>
        <item x="1196"/>
        <item x="977"/>
        <item x="1028"/>
        <item x="826"/>
        <item x="1187"/>
        <item x="665"/>
        <item x="1138"/>
        <item x="1039"/>
        <item x="1171"/>
        <item x="1263"/>
        <item x="201"/>
        <item x="494"/>
        <item x="495"/>
        <item x="1166"/>
        <item x="326"/>
        <item x="926"/>
        <item x="671"/>
        <item x="1207"/>
        <item x="931"/>
        <item x="1183"/>
        <item x="981"/>
        <item x="1124"/>
        <item x="1182"/>
        <item x="738"/>
        <item x="1060"/>
        <item x="1094"/>
        <item x="159"/>
        <item x="161"/>
        <item x="160"/>
        <item x="1140"/>
        <item x="1005"/>
        <item x="1221"/>
        <item x="1202"/>
        <item x="1327"/>
        <item x="1192"/>
        <item x="1289"/>
        <item x="770"/>
        <item x="879"/>
        <item x="1172"/>
        <item x="885"/>
        <item x="1068"/>
        <item x="265"/>
        <item x="440"/>
        <item x="596"/>
        <item x="1198"/>
        <item x="1223"/>
        <item x="1246"/>
        <item x="68"/>
        <item x="30"/>
        <item x="29"/>
        <item x="980"/>
        <item x="1096"/>
        <item x="964"/>
        <item x="1032"/>
        <item x="577"/>
        <item x="1046"/>
        <item x="31"/>
        <item x="1215"/>
        <item x="438"/>
        <item x="631"/>
        <item x="407"/>
        <item x="1326"/>
        <item x="487"/>
        <item x="488"/>
        <item x="489"/>
        <item x="876"/>
        <item x="496"/>
        <item x="1097"/>
        <item x="1109"/>
        <item x="907"/>
        <item x="1260"/>
        <item x="1218"/>
        <item x="355"/>
        <item x="768"/>
        <item x="1031"/>
        <item x="176"/>
        <item x="174"/>
        <item x="1204"/>
        <item x="1262"/>
        <item x="1242"/>
        <item x="560"/>
        <item x="1338"/>
        <item x="446"/>
        <item x="1003"/>
        <item x="737"/>
        <item x="1219"/>
        <item x="1095"/>
        <item x="443"/>
        <item x="955"/>
        <item x="559"/>
        <item x="175"/>
        <item x="598"/>
        <item x="1121"/>
        <item x="1079"/>
        <item x="142"/>
        <item x="141"/>
        <item x="1141"/>
        <item x="957"/>
        <item x="807"/>
        <item x="808"/>
        <item x="97"/>
        <item x="100"/>
        <item x="99"/>
        <item x="98"/>
        <item x="1304"/>
        <item x="1023"/>
        <item x="1208"/>
        <item x="1153"/>
        <item x="108"/>
        <item x="168"/>
        <item x="397"/>
        <item x="1234"/>
        <item x="266"/>
        <item x="915"/>
        <item x="916"/>
        <item x="1107"/>
        <item x="1205"/>
        <item x="1081"/>
        <item x="1193"/>
        <item x="843"/>
        <item x="673"/>
        <item x="505"/>
        <item x="1136"/>
        <item x="216"/>
        <item x="215"/>
        <item x="877"/>
        <item x="214"/>
        <item x="146"/>
        <item x="597"/>
        <item x="173"/>
        <item x="789"/>
        <item x="771"/>
        <item x="1123"/>
        <item x="252"/>
        <item x="251"/>
        <item x="1293"/>
        <item x="255"/>
        <item x="257"/>
        <item x="256"/>
        <item x="33"/>
        <item x="32"/>
        <item x="1169"/>
        <item x="570"/>
        <item x="1333"/>
        <item x="1088"/>
        <item x="1308"/>
        <item x="1036"/>
        <item x="1158"/>
        <item x="1252"/>
        <item x="1148"/>
        <item x="846"/>
        <item x="1237"/>
        <item x="1120"/>
        <item x="1069"/>
        <item x="356"/>
        <item x="624"/>
        <item x="442"/>
        <item x="991"/>
        <item x="113"/>
        <item x="1236"/>
        <item x="1083"/>
        <item x="1287"/>
        <item x="13"/>
        <item x="1259"/>
        <item x="412"/>
        <item x="413"/>
        <item x="411"/>
        <item x="983"/>
        <item x="1194"/>
        <item x="1335"/>
        <item x="512"/>
        <item x="1110"/>
        <item x="1206"/>
        <item x="884"/>
        <item x="800"/>
        <item x="847"/>
        <item x="1150"/>
        <item x="1043"/>
        <item x="415"/>
        <item x="34"/>
        <item x="35"/>
        <item x="1254"/>
        <item x="1030"/>
        <item x="865"/>
        <item x="337"/>
        <item x="968"/>
        <item x="966"/>
        <item x="967"/>
        <item x="183"/>
        <item x="245"/>
        <item x="244"/>
        <item x="182"/>
        <item x="246"/>
        <item x="504"/>
        <item x="1015"/>
        <item x="898"/>
        <item x="1281"/>
        <item x="1016"/>
        <item x="1328"/>
        <item x="946"/>
        <item x="1297"/>
        <item x="914"/>
        <item x="1157"/>
        <item x="650"/>
        <item x="1270"/>
        <item x="1339"/>
        <item x="917"/>
        <item x="253"/>
        <item x="584"/>
        <item x="586"/>
        <item x="1101"/>
        <item x="646"/>
        <item x="755"/>
        <item x="1176"/>
        <item x="912"/>
        <item x="678"/>
        <item x="680"/>
        <item x="681"/>
        <item x="679"/>
        <item x="750"/>
        <item x="1258"/>
        <item x="938"/>
        <item x="550"/>
        <item x="616"/>
        <item x="1090"/>
        <item x="841"/>
        <item x="902"/>
        <item x="944"/>
        <item x="1135"/>
        <item x="949"/>
        <item x="1084"/>
        <item x="1241"/>
        <item x="1184"/>
        <item x="282"/>
        <item x="1203"/>
        <item x="1000"/>
        <item x="1117"/>
        <item x="1267"/>
        <item x="952"/>
        <item x="1178"/>
        <item x="467"/>
        <item x="481"/>
        <item x="891"/>
        <item x="316"/>
        <item x="317"/>
        <item x="318"/>
        <item x="1274"/>
        <item x="1115"/>
        <item x="1348"/>
        <item x="569"/>
        <item x="491"/>
        <item x="268"/>
        <item x="324"/>
        <item x="490"/>
        <item x="325"/>
        <item x="1303"/>
        <item x="194"/>
        <item x="195"/>
        <item x="196"/>
        <item x="1305"/>
        <item x="464"/>
        <item x="976"/>
        <item x="975"/>
        <item x="1170"/>
        <item x="1271"/>
        <item x="1085"/>
        <item x="296"/>
        <item x="292"/>
        <item x="290"/>
        <item x="295"/>
        <item x="291"/>
        <item x="297"/>
        <item x="293"/>
        <item x="294"/>
        <item x="985"/>
        <item x="1018"/>
        <item x="1019"/>
        <item x="1131"/>
        <item x="1277"/>
        <item x="1341"/>
        <item x="1020"/>
        <item x="1021"/>
        <item x="723"/>
        <item x="696"/>
        <item x="695"/>
        <item x="697"/>
        <item x="1266"/>
        <item x="779"/>
        <item x="1276"/>
        <item x="311"/>
        <item x="310"/>
        <item x="313"/>
        <item x="312"/>
        <item x="1214"/>
        <item x="1061"/>
        <item x="862"/>
        <item x="1143"/>
        <item x="456"/>
        <item x="1029"/>
        <item x="782"/>
        <item x="1075"/>
        <item x="1227"/>
        <item x="886"/>
        <item x="1283"/>
        <item x="1285"/>
        <item x="1301"/>
        <item x="1302"/>
        <item x="1298"/>
        <item x="581"/>
        <item x="153"/>
        <item x="155"/>
        <item x="154"/>
        <item x="1080"/>
        <item x="1040"/>
        <item x="941"/>
        <item x="1118"/>
        <item x="1325"/>
        <item x="1323"/>
        <item x="1082"/>
        <item x="1211"/>
        <item x="1282"/>
        <item x="1251"/>
        <item x="1222"/>
        <item x="1099"/>
        <item x="157"/>
        <item x="389"/>
        <item x="390"/>
        <item x="521"/>
        <item x="1188"/>
        <item x="1256"/>
        <item x="1273"/>
        <item x="1220"/>
        <item x="899"/>
        <item x="1144"/>
        <item x="1349"/>
        <item x="1225"/>
        <item x="942"/>
        <item x="943"/>
        <item x="954"/>
        <item x="1213"/>
        <item x="1319"/>
        <item x="1268"/>
        <item x="1126"/>
        <item x="988"/>
        <item x="1279"/>
        <item x="739"/>
        <item x="1139"/>
        <item x="1226"/>
        <item x="871"/>
        <item x="872"/>
        <item x="1245"/>
        <item x="1310"/>
        <item x="1156"/>
        <item x="547"/>
        <item x="545"/>
        <item x="546"/>
        <item x="1284"/>
        <item x="1185"/>
        <item x="1189"/>
        <item x="740"/>
        <item x="682"/>
        <item x="1047"/>
        <item x="1155"/>
        <item x="1145"/>
        <item x="1278"/>
        <item x="1318"/>
        <item x="87"/>
        <item x="1072"/>
        <item x="1235"/>
        <item x="74"/>
        <item x="1164"/>
        <item x="77"/>
        <item x="75"/>
        <item x="1257"/>
        <item x="383"/>
        <item x="381"/>
        <item x="384"/>
        <item x="382"/>
        <item x="380"/>
        <item x="1334"/>
        <item x="1180"/>
        <item x="1291"/>
        <item x="1344"/>
        <item x="1316"/>
        <item x="1296"/>
        <item x="1290"/>
        <item x="462"/>
        <item x="1317"/>
        <item x="1315"/>
        <item x="1195"/>
        <item x="1264"/>
        <item x="1313"/>
        <item x="1054"/>
        <item x="1247"/>
        <item x="1346"/>
        <item x="1306"/>
        <item x="1321"/>
        <item x="924"/>
        <item x="859"/>
        <item x="1336"/>
        <item x="1200"/>
        <item x="1199"/>
        <item x="1201"/>
        <item x="1314"/>
        <item x="1337"/>
        <item x="1216"/>
        <item x="1261"/>
        <item x="1332"/>
        <item x="1342"/>
        <item x="1288"/>
        <item x="1340"/>
        <item x="1272"/>
        <item x="987"/>
        <item x="1345"/>
        <item x="1307"/>
        <item x="1248"/>
        <item x="1249"/>
        <item x="1070"/>
        <item x="1294"/>
        <item x="1343"/>
        <item x="832"/>
        <item x="1331"/>
        <item x="1295"/>
        <item x="1311"/>
        <item x="1347"/>
        <item x="1320"/>
        <item x="1350"/>
        <item x="93"/>
        <item t="default"/>
      </items>
      <autoSortScope>
        <pivotArea dataOnly="0" outline="0" fieldPosition="0">
          <references count="1">
            <reference field="4294967294" count="1" selected="0">
              <x v="0"/>
            </reference>
          </references>
        </pivotArea>
      </autoSortScope>
    </pivotField>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dataField="1"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s>
  <rowFields count="1">
    <field x="0"/>
  </rowFields>
  <rowItems count="6">
    <i>
      <x v="356"/>
    </i>
    <i>
      <x v="137"/>
    </i>
    <i>
      <x v="138"/>
    </i>
    <i>
      <x v="318"/>
    </i>
    <i>
      <x v="317"/>
    </i>
    <i t="grand">
      <x/>
    </i>
  </rowItems>
  <colItems count="1">
    <i/>
  </colItems>
  <dataFields count="1">
    <dataField name="Sum of rating_count" fld="16" baseField="0" baseItem="0" numFmtId="165"/>
  </dataFields>
  <formats count="3">
    <format dxfId="62">
      <pivotArea field="15" type="button" dataOnly="0" labelOnly="1" outline="0"/>
    </format>
    <format dxfId="61">
      <pivotArea field="1" type="button" dataOnly="0" labelOnly="1" outline="0"/>
    </format>
    <format dxfId="60">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60234D-C536-4A01-9414-8C4DFACEF9D6}" name="PivotTable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W5:AX11" firstHeaderRow="1" firstDataRow="1" firstDataCol="1"/>
  <pivotFields count="28">
    <pivotField axis="axisRow" showAll="0" measureFilter="1">
      <items count="1352">
        <item x="533"/>
        <item x="18"/>
        <item x="200"/>
        <item x="166"/>
        <item x="90"/>
        <item x="12"/>
        <item x="178"/>
        <item x="179"/>
        <item x="422"/>
        <item x="500"/>
        <item x="273"/>
        <item x="250"/>
        <item x="618"/>
        <item x="20"/>
        <item x="1168"/>
        <item x="19"/>
        <item x="555"/>
        <item x="728"/>
        <item x="275"/>
        <item x="131"/>
        <item x="133"/>
        <item x="105"/>
        <item x="392"/>
        <item x="622"/>
        <item x="432"/>
        <item x="578"/>
        <item x="475"/>
        <item x="1133"/>
        <item x="927"/>
        <item x="850"/>
        <item x="1066"/>
        <item x="575"/>
        <item x="91"/>
        <item x="27"/>
        <item x="730"/>
        <item x="305"/>
        <item x="136"/>
        <item x="418"/>
        <item x="674"/>
        <item x="1011"/>
        <item x="378"/>
        <item x="243"/>
        <item x="319"/>
        <item x="339"/>
        <item x="163"/>
        <item x="449"/>
        <item x="127"/>
        <item x="334"/>
        <item x="645"/>
        <item x="795"/>
        <item x="112"/>
        <item x="851"/>
        <item x="963"/>
        <item x="1007"/>
        <item x="528"/>
        <item x="947"/>
        <item x="396"/>
        <item x="394"/>
        <item x="123"/>
        <item x="399"/>
        <item x="775"/>
        <item x="538"/>
        <item x="463"/>
        <item x="694"/>
        <item x="599"/>
        <item x="548"/>
        <item x="628"/>
        <item x="905"/>
        <item x="102"/>
        <item x="537"/>
        <item x="729"/>
        <item x="636"/>
        <item x="781"/>
        <item x="785"/>
        <item x="848"/>
        <item x="763"/>
        <item x="830"/>
        <item x="205"/>
        <item x="579"/>
        <item x="485"/>
        <item x="670"/>
        <item x="469"/>
        <item x="601"/>
        <item x="517"/>
        <item x="733"/>
        <item x="349"/>
        <item x="247"/>
        <item x="562"/>
        <item x="358"/>
        <item x="125"/>
        <item x="452"/>
        <item x="40"/>
        <item x="65"/>
        <item x="448"/>
        <item x="64"/>
        <item x="352"/>
        <item x="267"/>
        <item x="343"/>
        <item x="375"/>
        <item x="406"/>
        <item x="903"/>
        <item x="574"/>
        <item x="508"/>
        <item x="992"/>
        <item x="692"/>
        <item x="706"/>
        <item x="667"/>
        <item x="973"/>
        <item x="767"/>
        <item x="614"/>
        <item x="805"/>
        <item x="812"/>
        <item x="549"/>
        <item x="788"/>
        <item x="745"/>
        <item x="840"/>
        <item x="498"/>
        <item x="386"/>
        <item x="248"/>
        <item x="150"/>
        <item x="658"/>
        <item x="209"/>
        <item x="385"/>
        <item x="167"/>
        <item x="368"/>
        <item x="1042"/>
        <item x="186"/>
        <item x="433"/>
        <item x="685"/>
        <item x="502"/>
        <item x="689"/>
        <item x="217"/>
        <item x="347"/>
        <item x="470"/>
        <item x="589"/>
        <item x="336"/>
        <item x="741"/>
        <item x="1"/>
        <item x="2"/>
        <item x="192"/>
        <item x="883"/>
        <item x="998"/>
        <item x="189"/>
        <item x="430"/>
        <item x="594"/>
        <item x="638"/>
        <item x="1322"/>
        <item x="341"/>
        <item x="276"/>
        <item x="218"/>
        <item x="602"/>
        <item x="427"/>
        <item x="424"/>
        <item x="1161"/>
        <item x="239"/>
        <item x="237"/>
        <item x="748"/>
        <item x="70"/>
        <item x="410"/>
        <item x="515"/>
        <item x="14"/>
        <item x="15"/>
        <item x="536"/>
        <item x="314"/>
        <item x="417"/>
        <item x="344"/>
        <item x="61"/>
        <item x="164"/>
        <item x="165"/>
        <item x="661"/>
        <item x="44"/>
        <item x="92"/>
        <item x="279"/>
        <item x="180"/>
        <item x="181"/>
        <item x="206"/>
        <item x="37"/>
        <item x="149"/>
        <item x="359"/>
        <item x="230"/>
        <item x="468"/>
        <item x="83"/>
        <item x="148"/>
        <item x="222"/>
        <item x="530"/>
        <item x="887"/>
        <item x="240"/>
        <item x="711"/>
        <item x="820"/>
        <item x="80"/>
        <item x="357"/>
        <item x="11"/>
        <item x="571"/>
        <item x="663"/>
        <item x="479"/>
        <item x="280"/>
        <item x="1167"/>
        <item x="419"/>
        <item x="420"/>
        <item x="542"/>
        <item x="793"/>
        <item x="714"/>
        <item x="722"/>
        <item x="143"/>
        <item x="10"/>
        <item x="416"/>
        <item x="82"/>
        <item x="974"/>
        <item x="864"/>
        <item x="405"/>
        <item x="1037"/>
        <item x="572"/>
        <item x="322"/>
        <item x="16"/>
        <item x="794"/>
        <item x="833"/>
        <item x="669"/>
        <item x="223"/>
        <item x="704"/>
        <item x="791"/>
        <item x="687"/>
        <item x="705"/>
        <item x="298"/>
        <item x="130"/>
        <item x="716"/>
        <item x="573"/>
        <item x="54"/>
        <item x="1051"/>
        <item x="506"/>
        <item x="272"/>
        <item x="896"/>
        <item x="541"/>
        <item x="5"/>
        <item x="379"/>
        <item x="53"/>
        <item x="309"/>
        <item x="784"/>
        <item x="213"/>
        <item x="106"/>
        <item x="842"/>
        <item x="439"/>
        <item x="351"/>
        <item x="519"/>
        <item x="219"/>
        <item x="117"/>
        <item x="590"/>
        <item x="996"/>
        <item x="72"/>
        <item x="210"/>
        <item x="269"/>
        <item x="348"/>
        <item x="969"/>
        <item x="760"/>
        <item x="137"/>
        <item x="906"/>
        <item x="698"/>
        <item x="387"/>
        <item x="71"/>
        <item x="908"/>
        <item x="1104"/>
        <item x="145"/>
        <item x="270"/>
        <item x="47"/>
        <item x="364"/>
        <item x="409"/>
        <item x="391"/>
        <item x="1086"/>
        <item x="426"/>
        <item x="1111"/>
        <item x="814"/>
        <item x="818"/>
        <item x="138"/>
        <item x="58"/>
        <item x="718"/>
        <item x="831"/>
        <item x="880"/>
        <item x="819"/>
        <item x="666"/>
        <item x="320"/>
        <item x="371"/>
        <item x="787"/>
        <item x="869"/>
        <item x="920"/>
        <item x="81"/>
        <item x="735"/>
        <item x="199"/>
        <item x="38"/>
        <item x="49"/>
        <item x="619"/>
        <item x="643"/>
        <item x="642"/>
        <item x="904"/>
        <item x="817"/>
        <item x="24"/>
        <item x="94"/>
        <item x="220"/>
        <item x="686"/>
        <item x="158"/>
        <item x="353"/>
        <item x="945"/>
        <item x="144"/>
        <item x="882"/>
        <item x="777"/>
        <item x="459"/>
        <item x="1078"/>
        <item x="857"/>
        <item x="823"/>
        <item x="627"/>
        <item x="435"/>
        <item x="776"/>
        <item x="1074"/>
        <item x="52"/>
        <item x="522"/>
        <item x="724"/>
        <item x="804"/>
        <item x="780"/>
        <item x="302"/>
        <item x="3"/>
        <item x="4"/>
        <item x="458"/>
        <item x="139"/>
        <item x="677"/>
        <item x="119"/>
        <item x="525"/>
        <item x="499"/>
        <item x="425"/>
        <item x="342"/>
        <item x="1210"/>
        <item x="1329"/>
        <item x="979"/>
        <item x="529"/>
        <item x="543"/>
        <item x="610"/>
        <item x="1114"/>
        <item x="455"/>
        <item x="278"/>
        <item x="465"/>
        <item x="235"/>
        <item x="234"/>
        <item x="236"/>
        <item x="88"/>
        <item x="401"/>
        <item x="402"/>
        <item x="501"/>
        <item x="51"/>
        <item x="232"/>
        <item x="231"/>
        <item x="852"/>
        <item x="1233"/>
        <item x="656"/>
        <item x="632"/>
        <item x="948"/>
        <item x="838"/>
        <item x="321"/>
        <item x="421"/>
        <item x="743"/>
        <item x="0"/>
        <item x="57"/>
        <item x="554"/>
        <item x="593"/>
        <item x="518"/>
        <item x="84"/>
        <item x="657"/>
        <item x="606"/>
        <item x="710"/>
        <item x="901"/>
        <item x="1013"/>
        <item x="42"/>
        <item x="773"/>
        <item x="233"/>
        <item x="241"/>
        <item x="721"/>
        <item x="720"/>
        <item x="431"/>
        <item x="937"/>
        <item x="605"/>
        <item x="511"/>
        <item x="202"/>
        <item x="328"/>
        <item x="124"/>
        <item x="742"/>
        <item x="878"/>
        <item x="629"/>
        <item x="868"/>
        <item x="790"/>
        <item x="476"/>
        <item x="978"/>
        <item x="228"/>
        <item x="373"/>
        <item x="372"/>
        <item x="480"/>
        <item x="41"/>
        <item x="940"/>
        <item x="184"/>
        <item x="1087"/>
        <item x="362"/>
        <item x="535"/>
        <item x="608"/>
        <item x="950"/>
        <item x="1228"/>
        <item x="861"/>
        <item x="621"/>
        <item x="744"/>
        <item x="300"/>
        <item x="873"/>
        <item x="400"/>
        <item x="1033"/>
        <item x="451"/>
        <item x="471"/>
        <item x="126"/>
        <item x="668"/>
        <item x="25"/>
        <item x="703"/>
        <item x="177"/>
        <item x="534"/>
        <item x="497"/>
        <item x="367"/>
        <item x="769"/>
        <item x="1076"/>
        <item x="870"/>
        <item x="259"/>
        <item x="398"/>
        <item x="772"/>
        <item x="62"/>
        <item x="329"/>
        <item x="212"/>
        <item x="909"/>
        <item x="445"/>
        <item x="1134"/>
        <item x="583"/>
        <item x="1240"/>
        <item x="162"/>
        <item x="110"/>
        <item x="1324"/>
        <item x="66"/>
        <item x="828"/>
        <item x="913"/>
        <item x="303"/>
        <item x="653"/>
        <item x="953"/>
        <item x="565"/>
        <item x="726"/>
        <item x="170"/>
        <item x="221"/>
        <item x="414"/>
        <item x="482"/>
        <item x="288"/>
        <item x="277"/>
        <item x="286"/>
        <item x="484"/>
        <item x="369"/>
        <item x="262"/>
        <item x="315"/>
        <item x="284"/>
        <item x="289"/>
        <item x="263"/>
        <item x="287"/>
        <item x="526"/>
        <item x="483"/>
        <item x="285"/>
        <item x="264"/>
        <item x="524"/>
        <item x="647"/>
        <item x="835"/>
        <item x="36"/>
        <item x="799"/>
        <item x="972"/>
        <item x="457"/>
        <item x="135"/>
        <item x="227"/>
        <item x="67"/>
        <item x="473"/>
        <item x="388"/>
        <item x="50"/>
        <item x="1002"/>
        <item x="374"/>
        <item x="654"/>
        <item x="304"/>
        <item x="1067"/>
        <item x="640"/>
        <item x="551"/>
        <item x="639"/>
        <item x="79"/>
        <item x="1181"/>
        <item x="377"/>
        <item x="762"/>
        <item x="172"/>
        <item x="558"/>
        <item x="56"/>
        <item x="556"/>
        <item x="472"/>
        <item x="434"/>
        <item x="477"/>
        <item x="635"/>
        <item x="702"/>
        <item x="444"/>
        <item x="626"/>
        <item x="516"/>
        <item x="827"/>
        <item x="717"/>
        <item x="960"/>
        <item x="644"/>
        <item x="453"/>
        <item x="308"/>
        <item x="95"/>
        <item x="1089"/>
        <item x="611"/>
        <item x="612"/>
        <item x="999"/>
        <item x="1286"/>
        <item x="557"/>
        <item x="816"/>
        <item x="198"/>
        <item x="923"/>
        <item x="116"/>
        <item x="115"/>
        <item x="120"/>
        <item x="600"/>
        <item x="641"/>
        <item x="532"/>
        <item x="936"/>
        <item x="474"/>
        <item x="299"/>
        <item x="1175"/>
        <item x="238"/>
        <item x="1006"/>
        <item x="466"/>
        <item x="764"/>
        <item x="478"/>
        <item x="725"/>
        <item x="531"/>
        <item x="754"/>
        <item x="43"/>
        <item x="1048"/>
        <item x="85"/>
        <item x="568"/>
        <item x="633"/>
        <item x="197"/>
        <item x="858"/>
        <item x="676"/>
        <item x="1154"/>
        <item x="839"/>
        <item x="751"/>
        <item x="566"/>
        <item x="895"/>
        <item x="1132"/>
        <item x="897"/>
        <item x="1106"/>
        <item x="567"/>
        <item x="242"/>
        <item x="447"/>
        <item x="147"/>
        <item x="89"/>
        <item x="229"/>
        <item x="254"/>
        <item x="866"/>
        <item x="971"/>
        <item x="875"/>
        <item x="60"/>
        <item x="708"/>
        <item x="441"/>
        <item x="1092"/>
        <item x="281"/>
        <item x="932"/>
        <item x="664"/>
        <item x="104"/>
        <item x="395"/>
        <item x="118"/>
        <item x="346"/>
        <item x="749"/>
        <item x="335"/>
        <item x="688"/>
        <item x="615"/>
        <item x="1025"/>
        <item x="461"/>
        <item x="185"/>
        <item x="323"/>
        <item x="1010"/>
        <item x="363"/>
        <item x="140"/>
        <item x="595"/>
        <item x="604"/>
        <item x="1116"/>
        <item x="507"/>
        <item x="450"/>
        <item x="208"/>
        <item x="1049"/>
        <item x="588"/>
        <item x="327"/>
        <item x="393"/>
        <item x="783"/>
        <item x="211"/>
        <item x="376"/>
        <item x="890"/>
        <item x="1027"/>
        <item x="340"/>
        <item x="1173"/>
        <item x="539"/>
        <item x="691"/>
        <item x="617"/>
        <item x="825"/>
        <item x="824"/>
        <item x="712"/>
        <item x="690"/>
        <item x="580"/>
        <item x="961"/>
        <item x="191"/>
        <item x="523"/>
        <item x="1026"/>
        <item x="307"/>
        <item x="86"/>
        <item x="709"/>
        <item x="260"/>
        <item x="1130"/>
        <item x="171"/>
        <item x="423"/>
        <item x="283"/>
        <item x="59"/>
        <item x="796"/>
        <item x="454"/>
        <item x="699"/>
        <item x="757"/>
        <item x="403"/>
        <item x="249"/>
        <item x="1250"/>
        <item x="132"/>
        <item x="1244"/>
        <item x="659"/>
        <item x="727"/>
        <item x="1127"/>
        <item x="922"/>
        <item x="365"/>
        <item x="122"/>
        <item x="69"/>
        <item x="370"/>
        <item x="786"/>
        <item x="684"/>
        <item x="894"/>
        <item x="860"/>
        <item x="26"/>
        <item x="811"/>
        <item x="1073"/>
        <item x="48"/>
        <item x="46"/>
        <item x="134"/>
        <item x="651"/>
        <item x="429"/>
        <item x="207"/>
        <item x="55"/>
        <item x="21"/>
        <item x="23"/>
        <item x="22"/>
        <item x="634"/>
        <item x="925"/>
        <item x="829"/>
        <item x="301"/>
        <item x="856"/>
        <item x="306"/>
        <item x="17"/>
        <item x="1113"/>
        <item x="527"/>
        <item x="965"/>
        <item x="330"/>
        <item x="331"/>
        <item x="564"/>
        <item x="603"/>
        <item x="436"/>
        <item x="613"/>
        <item x="962"/>
        <item x="1041"/>
        <item x="761"/>
        <item x="76"/>
        <item x="78"/>
        <item x="1014"/>
        <item x="888"/>
        <item x="675"/>
        <item x="1012"/>
        <item x="261"/>
        <item x="460"/>
        <item x="933"/>
        <item x="715"/>
        <item x="683"/>
        <item x="338"/>
        <item x="408"/>
        <item x="620"/>
        <item x="63"/>
        <item x="758"/>
        <item x="1280"/>
        <item x="1299"/>
        <item x="655"/>
        <item x="648"/>
        <item x="1179"/>
        <item x="274"/>
        <item x="493"/>
        <item x="774"/>
        <item x="188"/>
        <item x="1058"/>
        <item x="492"/>
        <item x="1052"/>
        <item x="1255"/>
        <item x="995"/>
        <item x="821"/>
        <item x="822"/>
        <item x="333"/>
        <item x="609"/>
        <item x="803"/>
        <item x="1253"/>
        <item x="652"/>
        <item x="1044"/>
        <item x="1045"/>
        <item x="1330"/>
        <item x="1053"/>
        <item x="552"/>
        <item x="553"/>
        <item x="986"/>
        <item x="1231"/>
        <item x="1008"/>
        <item x="1209"/>
        <item x="1197"/>
        <item x="1265"/>
        <item x="919"/>
        <item x="881"/>
        <item x="1152"/>
        <item x="911"/>
        <item x="649"/>
        <item x="354"/>
        <item x="731"/>
        <item x="1035"/>
        <item x="797"/>
        <item x="1300"/>
        <item x="759"/>
        <item x="623"/>
        <item x="734"/>
        <item x="989"/>
        <item x="802"/>
        <item x="747"/>
        <item x="910"/>
        <item x="28"/>
        <item x="1077"/>
        <item x="1059"/>
        <item x="152"/>
        <item x="151"/>
        <item x="193"/>
        <item x="561"/>
        <item x="509"/>
        <item x="1174"/>
        <item x="732"/>
        <item x="889"/>
        <item x="701"/>
        <item x="753"/>
        <item x="520"/>
        <item x="514"/>
        <item x="1190"/>
        <item x="997"/>
        <item x="845"/>
        <item x="934"/>
        <item x="810"/>
        <item x="809"/>
        <item x="707"/>
        <item x="404"/>
        <item x="630"/>
        <item x="350"/>
        <item x="1055"/>
        <item x="1100"/>
        <item x="849"/>
        <item x="1065"/>
        <item x="1108"/>
        <item x="746"/>
        <item x="928"/>
        <item x="1269"/>
        <item x="225"/>
        <item x="224"/>
        <item x="109"/>
        <item x="1129"/>
        <item x="226"/>
        <item x="1165"/>
        <item x="190"/>
        <item x="853"/>
        <item x="929"/>
        <item x="428"/>
        <item x="1093"/>
        <item x="836"/>
        <item x="1230"/>
        <item x="582"/>
        <item x="96"/>
        <item x="360"/>
        <item x="863"/>
        <item x="1149"/>
        <item x="1009"/>
        <item x="935"/>
        <item x="1004"/>
        <item x="994"/>
        <item x="844"/>
        <item x="855"/>
        <item x="585"/>
        <item x="587"/>
        <item x="765"/>
        <item x="837"/>
        <item x="39"/>
        <item x="892"/>
        <item x="1017"/>
        <item x="1312"/>
        <item x="1163"/>
        <item x="874"/>
        <item x="203"/>
        <item x="951"/>
        <item x="1186"/>
        <item x="129"/>
        <item x="813"/>
        <item x="101"/>
        <item x="756"/>
        <item x="867"/>
        <item x="592"/>
        <item x="591"/>
        <item x="1103"/>
        <item x="345"/>
        <item x="204"/>
        <item x="1160"/>
        <item x="625"/>
        <item x="544"/>
        <item x="437"/>
        <item x="959"/>
        <item x="103"/>
        <item x="1022"/>
        <item x="662"/>
        <item x="121"/>
        <item x="271"/>
        <item x="187"/>
        <item x="1119"/>
        <item x="1056"/>
        <item x="693"/>
        <item x="486"/>
        <item x="1091"/>
        <item x="540"/>
        <item x="73"/>
        <item x="258"/>
        <item x="766"/>
        <item x="607"/>
        <item x="921"/>
        <item x="792"/>
        <item x="1024"/>
        <item x="513"/>
        <item x="1146"/>
        <item x="1071"/>
        <item x="801"/>
        <item x="806"/>
        <item x="45"/>
        <item x="1122"/>
        <item x="114"/>
        <item x="778"/>
        <item x="361"/>
        <item x="1292"/>
        <item x="1232"/>
        <item x="1034"/>
        <item x="576"/>
        <item x="984"/>
        <item x="637"/>
        <item x="1229"/>
        <item x="993"/>
        <item x="1309"/>
        <item x="1151"/>
        <item x="752"/>
        <item x="970"/>
        <item x="1177"/>
        <item x="815"/>
        <item x="660"/>
        <item x="854"/>
        <item x="1128"/>
        <item x="366"/>
        <item x="128"/>
        <item x="990"/>
        <item x="1191"/>
        <item x="713"/>
        <item x="1057"/>
        <item x="1125"/>
        <item x="1162"/>
        <item x="1137"/>
        <item x="1064"/>
        <item x="1217"/>
        <item x="939"/>
        <item x="900"/>
        <item x="1098"/>
        <item x="1050"/>
        <item x="563"/>
        <item x="893"/>
        <item x="111"/>
        <item x="1102"/>
        <item x="672"/>
        <item x="1142"/>
        <item x="1038"/>
        <item x="956"/>
        <item x="1063"/>
        <item x="736"/>
        <item x="1275"/>
        <item x="958"/>
        <item x="332"/>
        <item x="834"/>
        <item x="107"/>
        <item x="930"/>
        <item x="1224"/>
        <item x="169"/>
        <item x="1062"/>
        <item x="1001"/>
        <item x="1112"/>
        <item x="798"/>
        <item x="719"/>
        <item x="1147"/>
        <item x="7"/>
        <item x="8"/>
        <item x="918"/>
        <item x="9"/>
        <item x="6"/>
        <item x="503"/>
        <item x="510"/>
        <item x="700"/>
        <item x="1243"/>
        <item x="1212"/>
        <item x="1105"/>
        <item x="1239"/>
        <item x="1159"/>
        <item x="982"/>
        <item x="1238"/>
        <item x="156"/>
        <item x="1196"/>
        <item x="977"/>
        <item x="1028"/>
        <item x="826"/>
        <item x="1187"/>
        <item x="665"/>
        <item x="1138"/>
        <item x="1039"/>
        <item x="1171"/>
        <item x="1263"/>
        <item x="201"/>
        <item x="494"/>
        <item x="495"/>
        <item x="1166"/>
        <item x="326"/>
        <item x="926"/>
        <item x="671"/>
        <item x="1207"/>
        <item x="931"/>
        <item x="1183"/>
        <item x="981"/>
        <item x="1124"/>
        <item x="1182"/>
        <item x="738"/>
        <item x="1060"/>
        <item x="1094"/>
        <item x="159"/>
        <item x="161"/>
        <item x="160"/>
        <item x="1140"/>
        <item x="1005"/>
        <item x="1221"/>
        <item x="1202"/>
        <item x="1327"/>
        <item x="1192"/>
        <item x="1289"/>
        <item x="770"/>
        <item x="879"/>
        <item x="1172"/>
        <item x="885"/>
        <item x="1068"/>
        <item x="265"/>
        <item x="440"/>
        <item x="596"/>
        <item x="1198"/>
        <item x="1223"/>
        <item x="1246"/>
        <item x="68"/>
        <item x="30"/>
        <item x="29"/>
        <item x="980"/>
        <item x="1096"/>
        <item x="964"/>
        <item x="1032"/>
        <item x="577"/>
        <item x="1046"/>
        <item x="31"/>
        <item x="1215"/>
        <item x="438"/>
        <item x="631"/>
        <item x="407"/>
        <item x="1326"/>
        <item x="487"/>
        <item x="488"/>
        <item x="489"/>
        <item x="876"/>
        <item x="496"/>
        <item x="1097"/>
        <item x="1109"/>
        <item x="907"/>
        <item x="1260"/>
        <item x="1218"/>
        <item x="355"/>
        <item x="768"/>
        <item x="1031"/>
        <item x="176"/>
        <item x="174"/>
        <item x="1204"/>
        <item x="1262"/>
        <item x="1242"/>
        <item x="560"/>
        <item x="1338"/>
        <item x="446"/>
        <item x="1003"/>
        <item x="737"/>
        <item x="1219"/>
        <item x="1095"/>
        <item x="443"/>
        <item x="955"/>
        <item x="559"/>
        <item x="175"/>
        <item x="598"/>
        <item x="1121"/>
        <item x="1079"/>
        <item x="142"/>
        <item x="141"/>
        <item x="1141"/>
        <item x="957"/>
        <item x="807"/>
        <item x="808"/>
        <item x="97"/>
        <item x="100"/>
        <item x="99"/>
        <item x="98"/>
        <item x="1304"/>
        <item x="1023"/>
        <item x="1208"/>
        <item x="1153"/>
        <item x="108"/>
        <item x="168"/>
        <item x="397"/>
        <item x="1234"/>
        <item x="266"/>
        <item x="915"/>
        <item x="916"/>
        <item x="1107"/>
        <item x="1205"/>
        <item x="1081"/>
        <item x="1193"/>
        <item x="843"/>
        <item x="673"/>
        <item x="505"/>
        <item x="1136"/>
        <item x="216"/>
        <item x="215"/>
        <item x="877"/>
        <item x="214"/>
        <item x="146"/>
        <item x="597"/>
        <item x="173"/>
        <item x="789"/>
        <item x="771"/>
        <item x="1123"/>
        <item x="252"/>
        <item x="251"/>
        <item x="1293"/>
        <item x="255"/>
        <item x="257"/>
        <item x="256"/>
        <item x="33"/>
        <item x="32"/>
        <item x="1169"/>
        <item x="570"/>
        <item x="1333"/>
        <item x="1088"/>
        <item x="1308"/>
        <item x="1036"/>
        <item x="1158"/>
        <item x="1252"/>
        <item x="1148"/>
        <item x="846"/>
        <item x="1237"/>
        <item x="1120"/>
        <item x="1069"/>
        <item x="356"/>
        <item x="624"/>
        <item x="442"/>
        <item x="991"/>
        <item x="113"/>
        <item x="1236"/>
        <item x="1083"/>
        <item x="1287"/>
        <item x="13"/>
        <item x="1259"/>
        <item x="412"/>
        <item x="413"/>
        <item x="411"/>
        <item x="983"/>
        <item x="1194"/>
        <item x="1335"/>
        <item x="512"/>
        <item x="1110"/>
        <item x="1206"/>
        <item x="884"/>
        <item x="800"/>
        <item x="847"/>
        <item x="1150"/>
        <item x="1043"/>
        <item x="415"/>
        <item x="34"/>
        <item x="35"/>
        <item x="1254"/>
        <item x="1030"/>
        <item x="865"/>
        <item x="337"/>
        <item x="968"/>
        <item x="966"/>
        <item x="967"/>
        <item x="183"/>
        <item x="245"/>
        <item x="244"/>
        <item x="182"/>
        <item x="246"/>
        <item x="504"/>
        <item x="1015"/>
        <item x="898"/>
        <item x="1281"/>
        <item x="1016"/>
        <item x="1328"/>
        <item x="946"/>
        <item x="1297"/>
        <item x="914"/>
        <item x="1157"/>
        <item x="650"/>
        <item x="1270"/>
        <item x="1339"/>
        <item x="917"/>
        <item x="253"/>
        <item x="584"/>
        <item x="586"/>
        <item x="1101"/>
        <item x="646"/>
        <item x="755"/>
        <item x="1176"/>
        <item x="912"/>
        <item x="678"/>
        <item x="680"/>
        <item x="681"/>
        <item x="679"/>
        <item x="750"/>
        <item x="1258"/>
        <item x="938"/>
        <item x="550"/>
        <item x="616"/>
        <item x="1090"/>
        <item x="841"/>
        <item x="902"/>
        <item x="944"/>
        <item x="1135"/>
        <item x="949"/>
        <item x="1084"/>
        <item x="1241"/>
        <item x="1184"/>
        <item x="282"/>
        <item x="1203"/>
        <item x="1000"/>
        <item x="1117"/>
        <item x="1267"/>
        <item x="952"/>
        <item x="1178"/>
        <item x="467"/>
        <item x="481"/>
        <item x="891"/>
        <item x="316"/>
        <item x="317"/>
        <item x="318"/>
        <item x="1274"/>
        <item x="1115"/>
        <item x="1348"/>
        <item x="569"/>
        <item x="491"/>
        <item x="268"/>
        <item x="324"/>
        <item x="490"/>
        <item x="325"/>
        <item x="1303"/>
        <item x="194"/>
        <item x="195"/>
        <item x="196"/>
        <item x="1305"/>
        <item x="464"/>
        <item x="976"/>
        <item x="975"/>
        <item x="1170"/>
        <item x="1271"/>
        <item x="1085"/>
        <item x="296"/>
        <item x="292"/>
        <item x="290"/>
        <item x="295"/>
        <item x="291"/>
        <item x="297"/>
        <item x="293"/>
        <item x="294"/>
        <item x="985"/>
        <item x="1018"/>
        <item x="1019"/>
        <item x="1131"/>
        <item x="1277"/>
        <item x="1341"/>
        <item x="1020"/>
        <item x="1021"/>
        <item x="723"/>
        <item x="696"/>
        <item x="695"/>
        <item x="697"/>
        <item x="1266"/>
        <item x="779"/>
        <item x="1276"/>
        <item x="311"/>
        <item x="310"/>
        <item x="313"/>
        <item x="312"/>
        <item x="1214"/>
        <item x="1061"/>
        <item x="862"/>
        <item x="1143"/>
        <item x="456"/>
        <item x="1029"/>
        <item x="782"/>
        <item x="1075"/>
        <item x="1227"/>
        <item x="886"/>
        <item x="1283"/>
        <item x="1285"/>
        <item x="1301"/>
        <item x="1302"/>
        <item x="1298"/>
        <item x="581"/>
        <item x="153"/>
        <item x="155"/>
        <item x="154"/>
        <item x="1080"/>
        <item x="1040"/>
        <item x="941"/>
        <item x="1118"/>
        <item x="1325"/>
        <item x="1323"/>
        <item x="1082"/>
        <item x="1211"/>
        <item x="1282"/>
        <item x="1251"/>
        <item x="1222"/>
        <item x="1099"/>
        <item x="157"/>
        <item x="389"/>
        <item x="390"/>
        <item x="521"/>
        <item x="1188"/>
        <item x="1256"/>
        <item x="1273"/>
        <item x="1220"/>
        <item x="899"/>
        <item x="1144"/>
        <item x="1349"/>
        <item x="1225"/>
        <item x="942"/>
        <item x="943"/>
        <item x="954"/>
        <item x="1213"/>
        <item x="1319"/>
        <item x="1268"/>
        <item x="1126"/>
        <item x="988"/>
        <item x="1279"/>
        <item x="739"/>
        <item x="1139"/>
        <item x="1226"/>
        <item x="871"/>
        <item x="872"/>
        <item x="1245"/>
        <item x="1310"/>
        <item x="1156"/>
        <item x="547"/>
        <item x="545"/>
        <item x="546"/>
        <item x="1284"/>
        <item x="1185"/>
        <item x="1189"/>
        <item x="740"/>
        <item x="682"/>
        <item x="1047"/>
        <item x="1155"/>
        <item x="1145"/>
        <item x="1278"/>
        <item x="1318"/>
        <item x="87"/>
        <item x="1072"/>
        <item x="1235"/>
        <item x="74"/>
        <item x="1164"/>
        <item x="77"/>
        <item x="75"/>
        <item x="1257"/>
        <item x="383"/>
        <item x="381"/>
        <item x="384"/>
        <item x="382"/>
        <item x="380"/>
        <item x="1334"/>
        <item x="1180"/>
        <item x="1291"/>
        <item x="1344"/>
        <item x="1316"/>
        <item x="1296"/>
        <item x="1290"/>
        <item x="462"/>
        <item x="1317"/>
        <item x="1315"/>
        <item x="1195"/>
        <item x="1264"/>
        <item x="1313"/>
        <item x="1054"/>
        <item x="1247"/>
        <item x="1346"/>
        <item x="1306"/>
        <item x="1321"/>
        <item x="924"/>
        <item x="859"/>
        <item x="1336"/>
        <item x="1200"/>
        <item x="1199"/>
        <item x="1201"/>
        <item x="1314"/>
        <item x="1337"/>
        <item x="1216"/>
        <item x="1261"/>
        <item x="1332"/>
        <item x="1342"/>
        <item x="1288"/>
        <item x="1340"/>
        <item x="1272"/>
        <item x="987"/>
        <item x="1345"/>
        <item x="1307"/>
        <item x="1248"/>
        <item x="1249"/>
        <item x="1070"/>
        <item x="1294"/>
        <item x="1343"/>
        <item x="832"/>
        <item x="1331"/>
        <item x="1295"/>
        <item x="1311"/>
        <item x="1347"/>
        <item x="1320"/>
        <item x="1350"/>
        <item x="93"/>
        <item t="default"/>
      </items>
    </pivotField>
    <pivotField showAll="0">
      <items count="1338">
        <item x="1323"/>
        <item x="1318"/>
        <item x="722"/>
        <item x="1140"/>
        <item x="550"/>
        <item x="350"/>
        <item x="1255"/>
        <item x="1262"/>
        <item x="1095"/>
        <item x="1164"/>
        <item x="1111"/>
        <item x="1196"/>
        <item x="1321"/>
        <item x="1185"/>
        <item x="1218"/>
        <item x="1221"/>
        <item x="1206"/>
        <item x="1210"/>
        <item x="1133"/>
        <item x="704"/>
        <item x="670"/>
        <item x="668"/>
        <item x="667"/>
        <item x="931"/>
        <item x="669"/>
        <item x="666"/>
        <item x="1126"/>
        <item x="930"/>
        <item x="876"/>
        <item x="614"/>
        <item x="1244"/>
        <item x="1222"/>
        <item x="714"/>
        <item x="752"/>
        <item x="732"/>
        <item x="364"/>
        <item x="365"/>
        <item x="1099"/>
        <item x="787"/>
        <item x="1229"/>
        <item x="849"/>
        <item x="1041"/>
        <item x="499"/>
        <item x="359"/>
        <item x="1181"/>
        <item x="1292"/>
        <item x="1106"/>
        <item x="1023"/>
        <item x="1227"/>
        <item x="460"/>
        <item x="465"/>
        <item x="422"/>
        <item x="262"/>
        <item x="424"/>
        <item x="748"/>
        <item x="1175"/>
        <item x="961"/>
        <item x="857"/>
        <item x="1242"/>
        <item x="837"/>
        <item x="851"/>
        <item x="1010"/>
        <item x="710"/>
        <item x="172"/>
        <item x="861"/>
        <item x="1254"/>
        <item x="410"/>
        <item x="1319"/>
        <item x="1257"/>
        <item x="1266"/>
        <item x="1079"/>
        <item x="291"/>
        <item x="1"/>
        <item x="2"/>
        <item x="1143"/>
        <item x="1002"/>
        <item x="588"/>
        <item x="436"/>
        <item x="24"/>
        <item x="143"/>
        <item x="509"/>
        <item x="274"/>
        <item x="1314"/>
        <item x="296"/>
        <item x="1295"/>
        <item x="1335"/>
        <item x="1192"/>
        <item x="503"/>
        <item x="1020"/>
        <item x="737"/>
        <item x="398"/>
        <item x="70"/>
        <item x="218"/>
        <item x="187"/>
        <item x="413"/>
        <item x="731"/>
        <item x="630"/>
        <item x="631"/>
        <item x="0"/>
        <item x="617"/>
        <item x="136"/>
        <item x="1054"/>
        <item x="54"/>
        <item x="53"/>
        <item x="119"/>
        <item x="520"/>
        <item x="629"/>
        <item x="376"/>
        <item x="65"/>
        <item x="40"/>
        <item x="64"/>
        <item x="377"/>
        <item x="378"/>
        <item x="349"/>
        <item x="179"/>
        <item x="180"/>
        <item x="564"/>
        <item x="565"/>
        <item x="1085"/>
        <item x="293"/>
        <item x="766"/>
        <item x="955"/>
        <item x="954"/>
        <item x="956"/>
        <item x="888"/>
        <item x="1290"/>
        <item x="1037"/>
        <item x="902"/>
        <item x="801"/>
        <item x="1167"/>
        <item x="114"/>
        <item x="113"/>
        <item x="115"/>
        <item x="772"/>
        <item x="755"/>
        <item x="952"/>
        <item x="814"/>
        <item x="1268"/>
        <item x="511"/>
        <item x="412"/>
        <item x="333"/>
        <item x="646"/>
        <item x="1182"/>
        <item x="1251"/>
        <item x="425"/>
        <item x="297"/>
        <item x="542"/>
        <item x="1064"/>
        <item x="1136"/>
        <item x="675"/>
        <item x="188"/>
        <item x="1304"/>
        <item x="488"/>
        <item x="1053"/>
        <item x="463"/>
        <item x="633"/>
        <item x="776"/>
        <item x="235"/>
        <item x="104"/>
        <item x="485"/>
        <item x="590"/>
        <item x="135"/>
        <item x="729"/>
        <item x="233"/>
        <item x="1120"/>
        <item x="915"/>
        <item x="838"/>
        <item x="909"/>
        <item x="595"/>
        <item x="754"/>
        <item x="1033"/>
        <item x="1024"/>
        <item x="689"/>
        <item x="122"/>
        <item x="647"/>
        <item x="1055"/>
        <item x="818"/>
        <item x="253"/>
        <item x="746"/>
        <item x="869"/>
        <item x="874"/>
        <item x="885"/>
        <item x="883"/>
        <item x="554"/>
        <item x="555"/>
        <item x="268"/>
        <item x="1093"/>
        <item x="1119"/>
        <item x="1146"/>
        <item x="949"/>
        <item x="892"/>
        <item x="960"/>
        <item x="177"/>
        <item x="178"/>
        <item x="111"/>
        <item x="186"/>
        <item x="185"/>
        <item x="265"/>
        <item x="17"/>
        <item x="31"/>
        <item x="103"/>
        <item x="431"/>
        <item x="1070"/>
        <item x="4"/>
        <item x="3"/>
        <item x="5"/>
        <item x="63"/>
        <item x="1215"/>
        <item x="57"/>
        <item x="10"/>
        <item x="25"/>
        <item x="26"/>
        <item x="58"/>
        <item x="48"/>
        <item x="46"/>
        <item x="129"/>
        <item x="199"/>
        <item x="266"/>
        <item x="626"/>
        <item x="582"/>
        <item x="1153"/>
        <item x="342"/>
        <item x="1236"/>
        <item x="1235"/>
        <item x="28"/>
        <item x="39"/>
        <item x="146"/>
        <item x="44"/>
        <item x="41"/>
        <item x="89"/>
        <item x="49"/>
        <item x="47"/>
        <item x="299"/>
        <item x="785"/>
        <item x="123"/>
        <item x="392"/>
        <item x="904"/>
        <item x="903"/>
        <item x="267"/>
        <item x="306"/>
        <item x="305"/>
        <item x="303"/>
        <item x="304"/>
        <item x="252"/>
        <item x="251"/>
        <item x="250"/>
        <item x="68"/>
        <item x="102"/>
        <item x="530"/>
        <item x="1125"/>
        <item x="577"/>
        <item x="840"/>
        <item x="941"/>
        <item x="1276"/>
        <item x="419"/>
        <item x="189"/>
        <item x="395"/>
        <item x="469"/>
        <item x="391"/>
        <item x="991"/>
        <item x="62"/>
        <item x="743"/>
        <item x="879"/>
        <item x="42"/>
        <item x="207"/>
        <item x="347"/>
        <item x="71"/>
        <item x="539"/>
        <item x="936"/>
        <item x="856"/>
        <item x="1147"/>
        <item x="967"/>
        <item x="862"/>
        <item x="1084"/>
        <item x="137"/>
        <item x="433"/>
        <item x="216"/>
        <item x="264"/>
        <item x="397"/>
        <item x="1328"/>
        <item x="692"/>
        <item x="1278"/>
        <item x="1012"/>
        <item x="1142"/>
        <item x="269"/>
        <item x="616"/>
        <item x="457"/>
        <item x="473"/>
        <item x="658"/>
        <item x="820"/>
        <item x="824"/>
        <item x="1291"/>
        <item x="1170"/>
        <item x="724"/>
        <item x="518"/>
        <item x="405"/>
        <item x="983"/>
        <item x="993"/>
        <item x="719"/>
        <item x="553"/>
        <item x="406"/>
        <item x="621"/>
        <item x="682"/>
        <item x="507"/>
        <item x="1214"/>
        <item x="559"/>
        <item x="1168"/>
        <item x="712"/>
        <item x="589"/>
        <item x="652"/>
        <item x="920"/>
        <item x="763"/>
        <item x="443"/>
        <item x="816"/>
        <item x="620"/>
        <item x="1138"/>
        <item x="496"/>
        <item x="979"/>
        <item x="505"/>
        <item x="680"/>
        <item x="486"/>
        <item x="501"/>
        <item x="1044"/>
        <item x="1110"/>
        <item x="715"/>
        <item x="895"/>
        <item x="934"/>
        <item x="1178"/>
        <item x="591"/>
        <item x="822"/>
        <item x="453"/>
        <item x="357"/>
        <item x="750"/>
        <item x="452"/>
        <item x="1042"/>
        <item x="337"/>
        <item x="387"/>
        <item x="644"/>
        <item x="1204"/>
        <item x="1267"/>
        <item x="1286"/>
        <item x="348"/>
        <item x="545"/>
        <item x="493"/>
        <item x="641"/>
        <item x="1058"/>
        <item x="52"/>
        <item x="829"/>
        <item x="204"/>
        <item x="1035"/>
        <item x="1076"/>
        <item x="1162"/>
        <item x="1043"/>
        <item x="504"/>
        <item x="1109"/>
        <item x="701"/>
        <item x="184"/>
        <item x="148"/>
        <item x="145"/>
        <item x="489"/>
        <item x="1022"/>
        <item x="343"/>
        <item x="603"/>
        <item x="358"/>
        <item x="256"/>
        <item x="583"/>
        <item x="246"/>
        <item x="521"/>
        <item x="723"/>
        <item x="918"/>
        <item x="791"/>
        <item x="1116"/>
        <item x="1152"/>
        <item x="1112"/>
        <item x="196"/>
        <item x="418"/>
        <item x="162"/>
        <item x="1124"/>
        <item x="1149"/>
        <item x="190"/>
        <item x="307"/>
        <item x="871"/>
        <item x="1224"/>
        <item x="1051"/>
        <item x="663"/>
        <item x="648"/>
        <item x="649"/>
        <item x="962"/>
        <item x="611"/>
        <item x="747"/>
        <item x="1202"/>
        <item x="634"/>
        <item x="449"/>
        <item x="1089"/>
        <item x="1158"/>
        <item x="1219"/>
        <item x="183"/>
        <item x="182"/>
        <item x="105"/>
        <item x="843"/>
        <item x="1211"/>
        <item x="1261"/>
        <item x="789"/>
        <item x="124"/>
        <item x="370"/>
        <item x="1305"/>
        <item x="506"/>
        <item x="761"/>
        <item x="823"/>
        <item x="613"/>
        <item x="321"/>
        <item x="276"/>
        <item x="1060"/>
        <item x="751"/>
        <item x="1028"/>
        <item x="811"/>
        <item x="988"/>
        <item x="149"/>
        <item x="690"/>
        <item x="1074"/>
        <item x="1029"/>
        <item x="1237"/>
        <item x="331"/>
        <item x="1180"/>
        <item x="524"/>
        <item x="912"/>
        <item x="1281"/>
        <item x="120"/>
        <item x="181"/>
        <item x="241"/>
        <item x="240"/>
        <item x="242"/>
        <item x="372"/>
        <item x="167"/>
        <item x="192"/>
        <item x="263"/>
        <item x="492"/>
        <item x="1057"/>
        <item x="317"/>
        <item x="1280"/>
        <item x="479"/>
        <item x="476"/>
        <item x="478"/>
        <item x="481"/>
        <item x="864"/>
        <item x="480"/>
        <item x="484"/>
        <item x="477"/>
        <item x="475"/>
        <item x="865"/>
        <item x="826"/>
        <item x="655"/>
        <item x="1193"/>
        <item x="1285"/>
        <item x="673"/>
        <item x="999"/>
        <item x="1077"/>
        <item x="239"/>
        <item x="609"/>
        <item x="345"/>
        <item x="375"/>
        <item x="1000"/>
        <item x="456"/>
        <item x="593"/>
        <item x="214"/>
        <item x="226"/>
        <item x="608"/>
        <item x="341"/>
        <item x="458"/>
        <item x="1195"/>
        <item x="1049"/>
        <item x="109"/>
        <item x="421"/>
        <item x="1082"/>
        <item x="1311"/>
        <item x="467"/>
        <item x="808"/>
        <item x="234"/>
        <item x="1309"/>
        <item x="806"/>
        <item x="594"/>
        <item x="570"/>
        <item x="1145"/>
        <item x="968"/>
        <item x="698"/>
        <item x="316"/>
        <item x="910"/>
        <item x="1073"/>
        <item x="1098"/>
        <item x="414"/>
        <item x="1166"/>
        <item x="526"/>
        <item x="536"/>
        <item x="1174"/>
        <item x="1277"/>
        <item x="339"/>
        <item x="1150"/>
        <item x="466"/>
        <item x="877"/>
        <item x="1312"/>
        <item x="786"/>
        <item x="1129"/>
        <item x="1034"/>
        <item x="980"/>
        <item x="937"/>
        <item x="1316"/>
        <item x="1296"/>
        <item x="1025"/>
        <item x="707"/>
        <item x="157"/>
        <item x="1134"/>
        <item x="821"/>
        <item x="678"/>
        <item x="568"/>
        <item x="255"/>
        <item x="697"/>
        <item x="1141"/>
        <item x="757"/>
        <item x="664"/>
        <item x="846"/>
        <item x="571"/>
        <item x="651"/>
        <item x="80"/>
        <item x="745"/>
        <item x="742"/>
        <item x="566"/>
        <item x="91"/>
        <item x="519"/>
        <item x="236"/>
        <item x="495"/>
        <item x="662"/>
        <item x="437"/>
        <item x="384"/>
        <item x="799"/>
        <item x="1036"/>
        <item x="1234"/>
        <item x="908"/>
        <item x="858"/>
        <item x="1063"/>
        <item x="1097"/>
        <item x="1016"/>
        <item x="978"/>
        <item x="800"/>
        <item x="1118"/>
        <item x="1223"/>
        <item x="1127"/>
        <item x="628"/>
        <item x="762"/>
        <item x="607"/>
        <item x="1230"/>
        <item x="523"/>
        <item x="639"/>
        <item x="427"/>
        <item x="340"/>
        <item x="1163"/>
        <item x="1068"/>
        <item x="522"/>
        <item x="1197"/>
        <item x="217"/>
        <item x="169"/>
        <item x="117"/>
        <item x="844"/>
        <item x="1019"/>
        <item x="686"/>
        <item x="1018"/>
        <item x="1102"/>
        <item x="927"/>
        <item x="711"/>
        <item x="374"/>
        <item x="974"/>
        <item x="928"/>
        <item x="1232"/>
        <item x="1253"/>
        <item x="514"/>
        <item x="272"/>
        <item x="257"/>
        <item x="258"/>
        <item x="259"/>
        <item x="281"/>
        <item x="282"/>
        <item x="284"/>
        <item x="279"/>
        <item x="283"/>
        <item x="280"/>
        <item x="472"/>
        <item x="470"/>
        <item x="471"/>
        <item x="1078"/>
        <item x="933"/>
        <item x="459"/>
        <item x="14"/>
        <item x="15"/>
        <item x="94"/>
        <item x="51"/>
        <item x="346"/>
        <item x="81"/>
        <item x="59"/>
        <item x="1047"/>
        <item x="1100"/>
        <item x="939"/>
        <item x="1157"/>
        <item x="1258"/>
        <item x="451"/>
        <item x="1240"/>
        <item x="894"/>
        <item x="665"/>
        <item x="792"/>
        <item x="596"/>
        <item x="366"/>
        <item x="369"/>
        <item x="911"/>
        <item x="913"/>
        <item x="1173"/>
        <item x="1131"/>
        <item x="420"/>
        <item x="537"/>
        <item x="1115"/>
        <item x="1130"/>
        <item x="1159"/>
        <item x="1333"/>
        <item x="995"/>
        <item x="318"/>
        <item x="942"/>
        <item x="294"/>
        <item x="1011"/>
        <item x="694"/>
        <item x="1300"/>
        <item x="1264"/>
        <item x="1327"/>
        <item x="1315"/>
        <item x="1209"/>
        <item x="1325"/>
        <item x="943"/>
        <item x="916"/>
        <item x="605"/>
        <item x="944"/>
        <item x="779"/>
        <item x="953"/>
        <item x="1189"/>
        <item x="531"/>
        <item x="1161"/>
        <item x="454"/>
        <item x="997"/>
        <item x="720"/>
        <item x="1086"/>
        <item x="1273"/>
        <item x="971"/>
        <item x="1172"/>
        <item x="972"/>
        <item x="1248"/>
        <item x="827"/>
        <item x="1151"/>
        <item x="940"/>
        <item x="502"/>
        <item x="1272"/>
        <item x="1135"/>
        <item x="1050"/>
        <item x="1212"/>
        <item x="842"/>
        <item x="1299"/>
        <item x="740"/>
        <item x="434"/>
        <item x="209"/>
        <item x="598"/>
        <item x="703"/>
        <item x="674"/>
        <item x="1165"/>
        <item x="1108"/>
        <item x="756"/>
        <item x="963"/>
        <item x="964"/>
        <item x="411"/>
        <item x="1017"/>
        <item x="1101"/>
        <item x="1148"/>
        <item x="899"/>
        <item x="1009"/>
        <item x="1179"/>
        <item x="112"/>
        <item x="897"/>
        <item x="688"/>
        <item x="992"/>
        <item x="1330"/>
        <item x="921"/>
        <item x="635"/>
        <item x="985"/>
        <item x="527"/>
        <item x="1205"/>
        <item x="1250"/>
        <item x="925"/>
        <item x="438"/>
        <item x="1265"/>
        <item x="165"/>
        <item x="83"/>
        <item x="270"/>
        <item x="448"/>
        <item x="440"/>
        <item x="373"/>
        <item x="328"/>
        <item x="243"/>
        <item x="142"/>
        <item x="90"/>
        <item x="404"/>
        <item x="213"/>
        <item x="560"/>
        <item x="312"/>
        <item x="445"/>
        <item x="1121"/>
        <item x="1004"/>
        <item x="1114"/>
        <item x="986"/>
        <item x="1313"/>
        <item x="1283"/>
        <item x="1331"/>
        <item x="884"/>
        <item x="1184"/>
        <item x="625"/>
        <item x="1270"/>
        <item x="394"/>
        <item x="1217"/>
        <item x="717"/>
        <item x="525"/>
        <item x="1026"/>
        <item x="893"/>
        <item x="1216"/>
        <item x="696"/>
        <item x="273"/>
        <item x="1324"/>
        <item x="208"/>
        <item x="153"/>
        <item x="155"/>
        <item x="23"/>
        <item x="22"/>
        <item x="330"/>
        <item x="154"/>
        <item x="260"/>
        <item x="197"/>
        <item x="249"/>
        <item x="261"/>
        <item x="1274"/>
        <item x="907"/>
        <item x="110"/>
        <item x="152"/>
        <item x="193"/>
        <item x="156"/>
        <item x="705"/>
        <item x="292"/>
        <item x="21"/>
        <item x="965"/>
        <item x="825"/>
        <item x="170"/>
        <item x="970"/>
        <item x="171"/>
        <item x="878"/>
        <item x="832"/>
        <item x="898"/>
        <item x="354"/>
        <item x="807"/>
        <item x="736"/>
        <item x="1154"/>
        <item x="315"/>
        <item x="672"/>
        <item x="716"/>
        <item x="781"/>
        <item x="483"/>
        <item x="482"/>
        <item x="1259"/>
        <item x="847"/>
        <item x="739"/>
        <item x="855"/>
        <item x="1203"/>
        <item x="1061"/>
        <item x="1334"/>
        <item x="1080"/>
        <item x="1231"/>
        <item x="1001"/>
        <item x="1048"/>
        <item x="403"/>
        <item x="353"/>
        <item x="738"/>
        <item x="55"/>
        <item x="56"/>
        <item x="638"/>
        <item x="1303"/>
        <item x="174"/>
        <item x="175"/>
        <item x="173"/>
        <item x="73"/>
        <item x="455"/>
        <item x="619"/>
        <item x="127"/>
        <item x="128"/>
        <item x="569"/>
        <item x="548"/>
        <item x="547"/>
        <item x="444"/>
        <item x="1301"/>
        <item x="35"/>
        <item x="34"/>
        <item x="33"/>
        <item x="32"/>
        <item x="362"/>
        <item x="929"/>
        <item x="653"/>
        <item x="417"/>
        <item x="841"/>
        <item x="203"/>
        <item x="558"/>
        <item x="141"/>
        <item x="430"/>
        <item x="770"/>
        <item x="557"/>
        <item x="579"/>
        <item x="580"/>
        <item x="139"/>
        <item x="140"/>
        <item x="310"/>
        <item x="311"/>
        <item x="309"/>
        <item x="1059"/>
        <item x="498"/>
        <item x="85"/>
        <item x="150"/>
        <item x="151"/>
        <item x="356"/>
        <item x="1238"/>
        <item x="1306"/>
        <item x="371"/>
        <item x="275"/>
        <item x="1091"/>
        <item x="393"/>
        <item x="606"/>
        <item x="298"/>
        <item x="367"/>
        <item x="950"/>
        <item x="201"/>
        <item x="206"/>
        <item x="718"/>
        <item x="624"/>
        <item x="889"/>
        <item x="773"/>
        <item x="769"/>
        <item x="830"/>
        <item x="721"/>
        <item x="803"/>
        <item x="691"/>
        <item x="1320"/>
        <item x="699"/>
        <item x="881"/>
        <item x="875"/>
        <item x="529"/>
        <item x="780"/>
        <item x="1226"/>
        <item x="848"/>
        <item x="882"/>
        <item x="765"/>
        <item x="733"/>
        <item x="336"/>
        <item x="130"/>
        <item x="543"/>
        <item x="870"/>
        <item x="976"/>
        <item x="464"/>
        <item x="828"/>
        <item x="563"/>
        <item x="360"/>
        <item x="202"/>
        <item x="302"/>
        <item x="126"/>
        <item x="793"/>
        <item x="866"/>
        <item x="567"/>
        <item x="1030"/>
        <item x="693"/>
        <item x="462"/>
        <item x="36"/>
        <item x="512"/>
        <item x="92"/>
        <item x="308"/>
        <item x="1243"/>
        <item x="351"/>
        <item x="11"/>
        <item x="1137"/>
        <item x="602"/>
        <item x="836"/>
        <item x="540"/>
        <item x="541"/>
        <item x="1191"/>
        <item x="1249"/>
        <item x="1062"/>
        <item x="671"/>
        <item x="517"/>
        <item x="1246"/>
        <item x="1317"/>
        <item x="508"/>
        <item x="650"/>
        <item x="295"/>
        <item x="450"/>
        <item x="854"/>
        <item x="319"/>
        <item x="659"/>
        <item x="576"/>
        <item x="1128"/>
        <item x="945"/>
        <item x="381"/>
        <item x="914"/>
        <item x="1245"/>
        <item x="320"/>
        <item x="867"/>
        <item x="758"/>
        <item x="313"/>
        <item x="1156"/>
        <item x="734"/>
        <item x="906"/>
        <item x="932"/>
        <item x="982"/>
        <item x="415"/>
        <item x="677"/>
        <item x="161"/>
        <item x="819"/>
        <item x="702"/>
        <item x="82"/>
        <item x="116"/>
        <item x="368"/>
        <item x="578"/>
        <item x="344"/>
        <item x="166"/>
        <item x="335"/>
        <item x="380"/>
        <item x="610"/>
        <item x="924"/>
        <item x="125"/>
        <item x="1013"/>
        <item x="713"/>
        <item x="632"/>
        <item x="948"/>
        <item x="1183"/>
        <item x="513"/>
        <item x="432"/>
        <item x="1225"/>
        <item x="1122"/>
        <item x="1105"/>
        <item x="1103"/>
        <item x="300"/>
        <item x="361"/>
        <item x="685"/>
        <item x="683"/>
        <item x="684"/>
        <item x="1006"/>
        <item x="1007"/>
        <item x="221"/>
        <item x="1008"/>
        <item x="222"/>
        <item x="1005"/>
        <item x="220"/>
        <item x="60"/>
        <item x="86"/>
        <item x="759"/>
        <item x="771"/>
        <item x="516"/>
        <item x="726"/>
        <item x="1194"/>
        <item x="760"/>
        <item x="528"/>
        <item x="1065"/>
        <item x="966"/>
        <item x="586"/>
        <item x="131"/>
        <item x="67"/>
        <item x="385"/>
        <item x="168"/>
        <item x="1208"/>
        <item x="332"/>
        <item x="386"/>
        <item x="363"/>
        <item x="147"/>
        <item x="215"/>
        <item x="107"/>
        <item x="399"/>
        <item x="400"/>
        <item x="401"/>
        <item x="859"/>
        <item x="860"/>
        <item x="108"/>
        <item x="106"/>
        <item x="6"/>
        <item x="8"/>
        <item x="7"/>
        <item x="9"/>
        <item x="534"/>
        <item x="533"/>
        <item x="535"/>
        <item x="98"/>
        <item x="97"/>
        <item x="99"/>
        <item x="211"/>
        <item x="210"/>
        <item x="212"/>
        <item x="159"/>
        <item x="158"/>
        <item x="160"/>
        <item x="977"/>
        <item x="1336"/>
        <item x="996"/>
        <item x="1199"/>
        <item x="1302"/>
        <item x="271"/>
        <item x="490"/>
        <item x="919"/>
        <item x="1066"/>
        <item x="700"/>
        <item x="1071"/>
        <item x="627"/>
        <item x="623"/>
        <item x="1282"/>
        <item x="735"/>
        <item x="1294"/>
        <item x="833"/>
        <item x="622"/>
        <item x="681"/>
        <item x="1038"/>
        <item x="1083"/>
        <item x="1233"/>
        <item x="749"/>
        <item x="1090"/>
        <item x="1239"/>
        <item x="778"/>
        <item x="572"/>
        <item x="573"/>
        <item x="574"/>
        <item x="575"/>
        <item x="817"/>
        <item x="497"/>
        <item x="324"/>
        <item x="325"/>
        <item x="163"/>
        <item x="29"/>
        <item x="30"/>
        <item x="687"/>
        <item x="1188"/>
        <item x="1186"/>
        <item x="1187"/>
        <item x="287"/>
        <item x="285"/>
        <item x="288"/>
        <item x="289"/>
        <item x="286"/>
        <item x="290"/>
        <item x="87"/>
        <item x="248"/>
        <item x="247"/>
        <item x="500"/>
        <item x="191"/>
        <item x="660"/>
        <item x="549"/>
        <item x="164"/>
        <item x="1155"/>
        <item x="121"/>
        <item x="12"/>
        <item x="277"/>
        <item x="13"/>
        <item x="88"/>
        <item x="61"/>
        <item x="16"/>
        <item x="95"/>
        <item x="238"/>
        <item x="176"/>
        <item x="78"/>
        <item x="76"/>
        <item x="69"/>
        <item x="77"/>
        <item x="75"/>
        <item x="74"/>
        <item x="1096"/>
        <item x="1247"/>
        <item x="556"/>
        <item x="96"/>
        <item x="100"/>
        <item x="43"/>
        <item x="1176"/>
        <item x="1228"/>
        <item x="1241"/>
        <item x="657"/>
        <item x="1271"/>
        <item x="1087"/>
        <item x="334"/>
        <item x="845"/>
        <item x="1081"/>
        <item x="1067"/>
        <item x="946"/>
        <item x="1040"/>
        <item x="439"/>
        <item x="969"/>
        <item x="768"/>
        <item x="863"/>
        <item x="1117"/>
        <item x="612"/>
        <item x="1169"/>
        <item x="853"/>
        <item x="947"/>
        <item x="1094"/>
        <item x="532"/>
        <item x="592"/>
        <item x="661"/>
        <item x="959"/>
        <item x="604"/>
        <item x="538"/>
        <item x="200"/>
        <item x="900"/>
        <item x="551"/>
        <item x="868"/>
        <item x="1256"/>
        <item x="951"/>
        <item x="839"/>
        <item x="783"/>
        <item x="891"/>
        <item x="887"/>
        <item x="886"/>
        <item x="223"/>
        <item x="1039"/>
        <item x="872"/>
        <item x="1113"/>
        <item x="834"/>
        <item x="118"/>
        <item x="835"/>
        <item x="487"/>
        <item x="730"/>
        <item x="1279"/>
        <item x="852"/>
        <item x="587"/>
        <item x="802"/>
        <item x="561"/>
        <item x="642"/>
        <item x="805"/>
        <item x="957"/>
        <item x="1132"/>
        <item x="329"/>
        <item x="901"/>
        <item x="1104"/>
        <item x="753"/>
        <item x="938"/>
        <item x="93"/>
        <item x="1123"/>
        <item x="1329"/>
        <item x="1046"/>
        <item x="1045"/>
        <item x="774"/>
        <item x="896"/>
        <item x="198"/>
        <item x="973"/>
        <item x="790"/>
        <item x="429"/>
        <item x="917"/>
        <item x="1252"/>
        <item x="544"/>
        <item x="782"/>
        <item x="1160"/>
        <item x="764"/>
        <item x="585"/>
        <item x="784"/>
        <item x="1144"/>
        <item x="1284"/>
        <item x="1287"/>
        <item x="1308"/>
        <item x="584"/>
        <item x="767"/>
        <item x="1075"/>
        <item x="981"/>
        <item x="1107"/>
        <item x="1052"/>
        <item x="435"/>
        <item x="408"/>
        <item x="407"/>
        <item x="640"/>
        <item x="1069"/>
        <item x="1177"/>
        <item x="388"/>
        <item x="926"/>
        <item x="402"/>
        <item x="225"/>
        <item x="237"/>
        <item x="224"/>
        <item x="72"/>
        <item x="101"/>
        <item x="138"/>
        <item x="37"/>
        <item x="409"/>
        <item x="18"/>
        <item x="50"/>
        <item x="27"/>
        <item x="326"/>
        <item x="244"/>
        <item x="245"/>
        <item x="45"/>
        <item x="19"/>
        <item x="20"/>
        <item x="1003"/>
        <item x="1297"/>
        <item x="322"/>
        <item x="323"/>
        <item x="643"/>
        <item x="695"/>
        <item x="601"/>
        <item x="984"/>
        <item x="1021"/>
        <item x="396"/>
        <item x="744"/>
        <item x="815"/>
        <item x="134"/>
        <item x="515"/>
        <item x="133"/>
        <item x="355"/>
        <item x="994"/>
        <item x="327"/>
        <item x="656"/>
        <item x="426"/>
        <item x="132"/>
        <item x="706"/>
        <item x="676"/>
        <item x="1220"/>
        <item x="935"/>
        <item x="562"/>
        <item x="383"/>
        <item x="382"/>
        <item x="636"/>
        <item x="654"/>
        <item x="1332"/>
        <item x="804"/>
        <item x="1092"/>
        <item x="923"/>
        <item x="618"/>
        <item x="615"/>
        <item x="975"/>
        <item x="278"/>
        <item x="1275"/>
        <item x="1027"/>
        <item x="1213"/>
        <item x="727"/>
        <item x="728"/>
        <item x="709"/>
        <item x="708"/>
        <item x="597"/>
        <item x="1088"/>
        <item x="379"/>
        <item x="1326"/>
        <item x="1201"/>
        <item x="230"/>
        <item x="231"/>
        <item x="228"/>
        <item x="390"/>
        <item x="389"/>
        <item x="232"/>
        <item x="227"/>
        <item x="447"/>
        <item x="599"/>
        <item x="1015"/>
        <item x="1014"/>
        <item x="798"/>
        <item x="795"/>
        <item x="797"/>
        <item x="229"/>
        <item x="796"/>
        <item x="812"/>
        <item x="446"/>
        <item x="813"/>
        <item x="600"/>
        <item x="987"/>
        <item x="352"/>
        <item x="725"/>
        <item x="850"/>
        <item x="461"/>
        <item x="1200"/>
        <item x="1072"/>
        <item x="990"/>
        <item x="219"/>
        <item x="66"/>
        <item x="777"/>
        <item x="1322"/>
        <item x="1298"/>
        <item x="873"/>
        <item x="998"/>
        <item x="1171"/>
        <item x="1269"/>
        <item x="1198"/>
        <item x="1056"/>
        <item x="958"/>
        <item x="1190"/>
        <item x="1263"/>
        <item x="423"/>
        <item x="205"/>
        <item x="494"/>
        <item x="1307"/>
        <item x="428"/>
        <item x="38"/>
        <item x="788"/>
        <item x="922"/>
        <item x="1139"/>
        <item x="1289"/>
        <item x="1288"/>
        <item x="1310"/>
        <item x="314"/>
        <item x="741"/>
        <item x="552"/>
        <item x="510"/>
        <item x="474"/>
        <item x="905"/>
        <item x="254"/>
        <item x="831"/>
        <item x="775"/>
        <item x="338"/>
        <item x="79"/>
        <item x="416"/>
        <item x="491"/>
        <item x="581"/>
        <item x="794"/>
        <item x="679"/>
        <item x="144"/>
        <item x="645"/>
        <item x="890"/>
        <item x="84"/>
        <item x="195"/>
        <item x="301"/>
        <item x="880"/>
        <item x="441"/>
        <item x="637"/>
        <item x="546"/>
        <item x="989"/>
        <item x="194"/>
        <item x="442"/>
        <item x="468"/>
        <item x="1260"/>
        <item x="809"/>
        <item x="1031"/>
        <item x="810"/>
        <item x="1032"/>
        <item x="1207"/>
        <item x="1293"/>
        <item t="default"/>
      </items>
    </pivotField>
    <pivotField showAll="0"/>
    <pivotField showAll="0"/>
    <pivotField showAll="0"/>
    <pivotField showAll="0"/>
    <pivotField showAll="0"/>
    <pivotField showAll="0"/>
    <pivotField showAll="0"/>
    <pivotField showAll="0"/>
    <pivotField showAll="0"/>
    <pivotField numFmtId="9" showAll="0"/>
    <pivotField showAll="0"/>
    <pivotField numFmtId="9" showAll="0"/>
    <pivotField showAll="0"/>
    <pivotField multipleItemSelectionAllowed="1" showAll="0">
      <items count="27">
        <item x="17"/>
        <item x="25"/>
        <item x="24"/>
        <item x="22"/>
        <item x="21"/>
        <item x="20"/>
        <item x="18"/>
        <item x="16"/>
        <item x="19"/>
        <item x="14"/>
        <item x="13"/>
        <item x="9"/>
        <item x="11"/>
        <item x="8"/>
        <item x="4"/>
        <item x="6"/>
        <item x="7"/>
        <item x="1"/>
        <item x="5"/>
        <item x="2"/>
        <item x="0"/>
        <item x="3"/>
        <item x="12"/>
        <item x="15"/>
        <item x="10"/>
        <item x="23"/>
        <item t="default"/>
      </items>
    </pivotField>
    <pivotField numFmtId="165" showAll="0"/>
    <pivotField numFmtId="165" showAll="0"/>
    <pivotField dataField="1" numFmtId="165" showAll="0"/>
    <pivotField numFmtId="165" showAll="0"/>
    <pivotField showAll="0"/>
    <pivotField showAll="0"/>
    <pivotField showAll="0"/>
    <pivotField showAll="0"/>
    <pivotField showAll="0"/>
    <pivotField showAll="0"/>
    <pivotField showAll="0"/>
    <pivotField showAll="0"/>
  </pivotFields>
  <rowFields count="1">
    <field x="0"/>
  </rowFields>
  <rowItems count="6">
    <i>
      <x v="137"/>
    </i>
    <i>
      <x v="138"/>
    </i>
    <i>
      <x v="317"/>
    </i>
    <i>
      <x v="318"/>
    </i>
    <i>
      <x v="356"/>
    </i>
    <i t="grand">
      <x/>
    </i>
  </rowItems>
  <colItems count="1">
    <i/>
  </colItems>
  <dataFields count="1">
    <dataField name="Sum of Rating+Rating count" fld="18" baseField="0" baseItem="137" numFmtId="165"/>
  </dataFields>
  <formats count="3">
    <format dxfId="65">
      <pivotArea field="15" type="button" dataOnly="0" labelOnly="1" outline="0"/>
    </format>
    <format dxfId="64">
      <pivotArea field="1" type="button" dataOnly="0" labelOnly="1" outline="0"/>
    </format>
    <format dxfId="63">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FE542CC-C9AD-49EE-A34D-2B336D79F95E}" sourceName="rating">
  <pivotTables>
    <pivotTable tabId="3" name="PivotTable10"/>
    <pivotTable tabId="3" name="PivotTable1"/>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9396788">
      <items count="26">
        <i x="17" s="1"/>
        <i x="25" s="1"/>
        <i x="24" s="1"/>
        <i x="22" s="1"/>
        <i x="21" s="1"/>
        <i x="20" s="1"/>
        <i x="18" s="1"/>
        <i x="16" s="1"/>
        <i x="19" s="1"/>
        <i x="14" s="1"/>
        <i x="13" s="1"/>
        <i x="9" s="1"/>
        <i x="11" s="1"/>
        <i x="8" s="1"/>
        <i x="4" s="1"/>
        <i x="6" s="1"/>
        <i x="7" s="1"/>
        <i x="1" s="1"/>
        <i x="5" s="1"/>
        <i x="2" s="1"/>
        <i x="0" s="1"/>
        <i x="3" s="1"/>
        <i x="12" s="1"/>
        <i x="15" s="1"/>
        <i x="10"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8174BD64-56A6-4C4C-BAD5-24F830C04595}" cache="Slicer_rating" caption="rating" startItem="19"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46A5D788-513F-42DE-8EDE-07EDE5263EFC}" cache="Slicer_rating" caption="rating" startItem="12" style="SlicerStyleLigh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76DCC-9849-4B30-861D-588F599CA0A4}" name="Table1" displayName="Table1" ref="A1:AB1352" totalsRowShown="0">
  <autoFilter ref="A1:AB1352" xr:uid="{08A76DCC-9849-4B30-861D-588F599CA0A4}">
    <filterColumn colId="12">
      <filters>
        <filter val="1"/>
      </filters>
    </filterColumn>
  </autoFilter>
  <sortState xmlns:xlrd2="http://schemas.microsoft.com/office/spreadsheetml/2017/richdata2" ref="A2:AB1352">
    <sortCondition descending="1" ref="Q1:Q1466"/>
  </sortState>
  <tableColumns count="28">
    <tableColumn id="1" xr3:uid="{09AC5E3B-A001-47BF-8155-6721DD886CE4}" name="product_id"/>
    <tableColumn id="2" xr3:uid="{69439C96-06CA-4187-B1EA-F2F13EAC0C65}" name="product_name"/>
    <tableColumn id="3" xr3:uid="{6099B052-2E76-4CA9-82AB-206DB722EC8A}" name="category"/>
    <tableColumn id="21" xr3:uid="{91A6C2E8-441D-483C-913A-1501B05C837C}" name="Computer category"/>
    <tableColumn id="24" xr3:uid="{0E4E7673-53DE-4869-854E-33729CB74C9F}" name="Accessories category"/>
    <tableColumn id="23" xr3:uid="{7E550AC4-D768-418A-B575-FB4C9BA45AE8}" name="Cable category"/>
    <tableColumn id="22" xr3:uid="{1450F410-9578-481C-93D3-2596DA7F8622}" name="Cables"/>
    <tableColumn id="26" xr3:uid="{ABD1375E-4312-4B5B-A727-2A3B04C874F7}" name="USB category"/>
    <tableColumn id="4" xr3:uid="{1771141B-D0E7-4595-975B-D08600C42C2B}" name="discounted_price" dataDxfId="76"/>
    <tableColumn id="5" xr3:uid="{FF0DDEC2-73E5-4106-B66F-5113E540104B}" name="actual_price" dataDxfId="75"/>
    <tableColumn id="30" xr3:uid="{19916EFE-540C-44F7-B2EB-D030B760697F}" name="Price range bucket" dataDxfId="74">
      <calculatedColumnFormula>IF(I2&lt;200, "&lt; ₹200", IF(I2&lt;=500, "₹200–₹500", "&gt; ₹500"))</calculatedColumnFormula>
    </tableColumn>
    <tableColumn id="6" xr3:uid="{B02A164A-7123-4A18-8A5C-EAE05EF8332B}" name="discount_percentage" dataDxfId="73"/>
    <tableColumn id="28" xr3:uid="{0EE5E2C1-6D10-46F6-BB8E-CC77892A8EF1}" name="if % Discount &gt;=50" dataDxfId="72">
      <calculatedColumnFormula>IF(L2&gt;=50%, 1, 0)</calculatedColumnFormula>
    </tableColumn>
    <tableColumn id="29" xr3:uid="{F449D581-AF04-41E4-8C26-1AC042B7366F}" name="countif" dataDxfId="71">
      <calculatedColumnFormula>COUNTIF(M2,"yes")</calculatedColumnFormula>
    </tableColumn>
    <tableColumn id="17" xr3:uid="{A010E1D5-BA2E-461B-8D83-29F9AB275139}" name="Level of discount" dataDxfId="70">
      <calculatedColumnFormula>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calculatedColumnFormula>
    </tableColumn>
    <tableColumn id="7" xr3:uid="{9269BDA3-FE88-4D2F-ABAB-8F835D334F1A}" name="rating"/>
    <tableColumn id="8" xr3:uid="{D82266E4-B36C-47B4-B33B-591063AD0C2A}" name="rating_count" dataDxfId="69" dataCellStyle="Comma"/>
    <tableColumn id="18" xr3:uid="{D48F1619-DF93-44E6-B0AD-89D1ECB29FE0}" name="If rating &lt;1000" dataDxfId="68" dataCellStyle="Comma">
      <calculatedColumnFormula>IF(Table1[[#This Row],[rating_count]]&lt;1000,1,0)</calculatedColumnFormula>
    </tableColumn>
    <tableColumn id="19" xr3:uid="{86C526E6-0FFD-4844-937F-FDEA1A0FC388}" name="Rating+Rating count" dataDxfId="67" dataCellStyle="Comma">
      <calculatedColumnFormula>SUM(Table1[[#This Row],[rating]],Table1[[#This Row],[rating_count]]/1000)</calculatedColumnFormula>
    </tableColumn>
    <tableColumn id="27" xr3:uid="{8BE3800C-2330-4E99-B44C-B4D46B68C718}" name="Total potential revenue= Actual price x rating count" dataDxfId="66" dataCellStyle="Comma">
      <calculatedColumnFormula>PRODUCT(Table1[[#This Row],[actual_price]],Table1[[#This Row],[rating_count]])</calculatedColumnFormula>
    </tableColumn>
    <tableColumn id="9" xr3:uid="{63621E12-14DC-4024-92E5-92D8E2838374}" name="about_product"/>
    <tableColumn id="10" xr3:uid="{80D1D35D-BE1B-4C4C-BD6E-834F8DC2C7BD}" name="user_id"/>
    <tableColumn id="11" xr3:uid="{6811168B-54E6-4D45-BF6B-A77DFB318C95}" name="user_name"/>
    <tableColumn id="12" xr3:uid="{894D8BBF-65D3-4473-AAB6-B9045AD808E6}" name="review_id"/>
    <tableColumn id="13" xr3:uid="{FB9756A2-9896-4A32-BBCA-5132113A7D4F}" name="review_title"/>
    <tableColumn id="14" xr3:uid="{FE9F0270-1D27-4E0D-9078-150FA70E8437}" name="review_content"/>
    <tableColumn id="15" xr3:uid="{806E9B5E-7D13-4C8E-8C38-04DC7AC76758}" name="img_link"/>
    <tableColumn id="16" xr3:uid="{149412C4-8591-4143-B7DD-3BAB35A71CEC}" name="product_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97C3F6-A492-4B2B-99C0-FB9C30431FC8}" name="Table2" displayName="Table2" ref="A1:G1466" totalsRowShown="0">
  <autoFilter ref="A1:G1466" xr:uid="{1697C3F6-A492-4B2B-99C0-FB9C30431FC8}"/>
  <tableColumns count="7">
    <tableColumn id="1" xr3:uid="{6C541DD5-FC85-4493-B5A1-C902E9EFC378}" name="Computer category"/>
    <tableColumn id="2" xr3:uid="{959A124D-3882-4CAC-A340-7E643AB975E5}" name="Accessories category"/>
    <tableColumn id="3" xr3:uid="{3B9F46A4-703B-4578-85CF-CDDDEEC62784}" name="Cable category"/>
    <tableColumn id="4" xr3:uid="{A0201B9D-BDE2-41D2-B5EB-CFF7A32C49C7}" name="Cables"/>
    <tableColumn id="5" xr3:uid="{4DF34947-4A60-480B-B2E9-FD044358D14A}" name="USB category"/>
    <tableColumn id="6" xr3:uid="{F5E5F7CB-48F4-4AAD-A0AD-7E22F805D302}" name="Column1"/>
    <tableColumn id="7" xr3:uid="{0F329D5D-BA53-46EF-829D-493D83B620A7}"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dimension ref="A1:AB1466"/>
  <sheetViews>
    <sheetView topLeftCell="K1" workbookViewId="0">
      <selection activeCell="K1" sqref="A1:XFD1"/>
    </sheetView>
  </sheetViews>
  <sheetFormatPr defaultColWidth="11.58203125" defaultRowHeight="16" x14ac:dyDescent="0.4"/>
  <cols>
    <col min="2" max="2" width="14.6640625" customWidth="1"/>
    <col min="3" max="3" width="77.4140625" customWidth="1"/>
    <col min="4" max="4" width="17.08203125" customWidth="1"/>
    <col min="5" max="5" width="13" customWidth="1"/>
    <col min="6" max="6" width="20.1640625" customWidth="1"/>
    <col min="8" max="8" width="14.25" style="4" customWidth="1"/>
    <col min="9" max="9" width="11.75" style="11" customWidth="1"/>
    <col min="10" max="10" width="11.58203125" style="11"/>
    <col min="12" max="12" width="12.25" style="12" customWidth="1"/>
    <col min="13" max="13" width="12.25" style="15" customWidth="1"/>
    <col min="14" max="14" width="12.08203125" customWidth="1"/>
    <col min="15" max="15" width="12.25" customWidth="1"/>
    <col min="16" max="16" width="15.33203125" customWidth="1"/>
    <col min="18" max="18" width="15.75" bestFit="1" customWidth="1"/>
    <col min="20" max="20" width="46.75" bestFit="1" customWidth="1"/>
    <col min="21" max="21" width="13.1640625" customWidth="1"/>
  </cols>
  <sheetData>
    <row r="1" spans="1:28" x14ac:dyDescent="0.4">
      <c r="A1" t="s">
        <v>0</v>
      </c>
      <c r="B1" t="s">
        <v>1</v>
      </c>
      <c r="C1" t="s">
        <v>2</v>
      </c>
      <c r="D1" t="s">
        <v>13152</v>
      </c>
      <c r="E1" t="s">
        <v>13153</v>
      </c>
      <c r="F1" t="s">
        <v>13154</v>
      </c>
      <c r="G1" t="s">
        <v>12838</v>
      </c>
      <c r="H1" t="s">
        <v>13155</v>
      </c>
      <c r="I1" s="11" t="s">
        <v>3</v>
      </c>
      <c r="J1" s="11" t="s">
        <v>4</v>
      </c>
      <c r="K1" t="s">
        <v>13179</v>
      </c>
      <c r="L1" s="12" t="s">
        <v>5</v>
      </c>
      <c r="M1" s="15" t="s">
        <v>13176</v>
      </c>
      <c r="N1" t="s">
        <v>13175</v>
      </c>
      <c r="O1" t="s">
        <v>13181</v>
      </c>
      <c r="P1" t="s">
        <v>6</v>
      </c>
      <c r="Q1" s="4" t="s">
        <v>7</v>
      </c>
      <c r="R1" s="4" t="s">
        <v>13194</v>
      </c>
      <c r="S1" s="4" t="s">
        <v>13183</v>
      </c>
      <c r="T1" s="4" t="s">
        <v>13172</v>
      </c>
      <c r="U1" t="s">
        <v>8</v>
      </c>
      <c r="V1" t="s">
        <v>9</v>
      </c>
      <c r="W1" t="s">
        <v>10</v>
      </c>
      <c r="X1" t="s">
        <v>11</v>
      </c>
      <c r="Y1" t="s">
        <v>12</v>
      </c>
      <c r="Z1" t="s">
        <v>13</v>
      </c>
      <c r="AA1" t="s">
        <v>14</v>
      </c>
      <c r="AB1" t="s">
        <v>15</v>
      </c>
    </row>
    <row r="2" spans="1:28" x14ac:dyDescent="0.4">
      <c r="A2" t="s">
        <v>120</v>
      </c>
      <c r="B2" t="s">
        <v>121</v>
      </c>
      <c r="C2" t="s">
        <v>122</v>
      </c>
      <c r="D2" t="s">
        <v>12843</v>
      </c>
      <c r="E2" t="s">
        <v>12844</v>
      </c>
      <c r="F2" t="s">
        <v>12845</v>
      </c>
      <c r="G2" t="s">
        <v>12838</v>
      </c>
      <c r="H2" t="s">
        <v>12846</v>
      </c>
      <c r="I2" s="11">
        <v>219</v>
      </c>
      <c r="J2" s="11">
        <v>700</v>
      </c>
      <c r="K2" t="str">
        <f>IF(I2&lt;200, "&lt; ₹200", IF(I2&lt;=500, "₹200–₹500", "&gt; ₹500"))</f>
        <v>₹200–₹500</v>
      </c>
      <c r="L2" s="12">
        <v>0.69</v>
      </c>
      <c r="M2" s="15">
        <f>IF(L2&gt;=50%, 1, 0)</f>
        <v>1</v>
      </c>
      <c r="N2">
        <f>COUNTIF(M2,"yes")</f>
        <v>0</v>
      </c>
      <c r="O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
        <v>4.4000000000000004</v>
      </c>
      <c r="Q2" s="4">
        <v>426973</v>
      </c>
      <c r="R2" s="4">
        <f>IF(Table1[[#This Row],[rating_count]]&lt;1000,1,0)</f>
        <v>0</v>
      </c>
      <c r="S2" s="13">
        <f>SUM(Table1[[#This Row],[rating]],Table1[[#This Row],[rating_count]]/1000)</f>
        <v>431.37299999999999</v>
      </c>
      <c r="T2" s="4">
        <f>PRODUCT(Table1[[#This Row],[actual_price]],Table1[[#This Row],[rating_count]])</f>
        <v>298881100</v>
      </c>
      <c r="U2" t="s">
        <v>123</v>
      </c>
      <c r="V2" t="s">
        <v>124</v>
      </c>
      <c r="W2" t="s">
        <v>125</v>
      </c>
      <c r="X2" t="s">
        <v>126</v>
      </c>
      <c r="Y2" t="s">
        <v>127</v>
      </c>
      <c r="Z2" t="s">
        <v>128</v>
      </c>
      <c r="AA2" t="s">
        <v>129</v>
      </c>
      <c r="AB2" t="s">
        <v>130</v>
      </c>
    </row>
    <row r="3" spans="1:28" hidden="1" x14ac:dyDescent="0.4">
      <c r="A3" t="s">
        <v>446</v>
      </c>
      <c r="B3" t="s">
        <v>447</v>
      </c>
      <c r="C3" t="s">
        <v>122</v>
      </c>
      <c r="D3" t="s">
        <v>12843</v>
      </c>
      <c r="E3" t="s">
        <v>12844</v>
      </c>
      <c r="F3" t="s">
        <v>12845</v>
      </c>
      <c r="G3" t="s">
        <v>12838</v>
      </c>
      <c r="H3" t="s">
        <v>12846</v>
      </c>
      <c r="I3" s="11">
        <v>309</v>
      </c>
      <c r="J3" s="11">
        <v>475</v>
      </c>
      <c r="K3" t="str">
        <f>IF(I3&lt;200, "&lt; ₹200", IF(I3&lt;=500, "₹200–₹500", "&gt; ₹500"))</f>
        <v>₹200–₹500</v>
      </c>
      <c r="L3" s="12">
        <v>0.35</v>
      </c>
      <c r="M3" s="15">
        <f>IF(L3&gt;=50%, 1, 0)</f>
        <v>0</v>
      </c>
      <c r="N3">
        <f>COUNTIF(M3,"yes")</f>
        <v>0</v>
      </c>
      <c r="O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
        <v>4.4000000000000004</v>
      </c>
      <c r="Q3" s="4">
        <v>426973</v>
      </c>
      <c r="R3" s="4">
        <f>IF(Table1[[#This Row],[rating_count]]&lt;1000,1,0)</f>
        <v>0</v>
      </c>
      <c r="S3" s="13">
        <f>SUM(Table1[[#This Row],[rating]],Table1[[#This Row],[rating_count]]/1000)</f>
        <v>431.37299999999999</v>
      </c>
      <c r="T3" s="4">
        <f>PRODUCT(Table1[[#This Row],[actual_price]],Table1[[#This Row],[rating_count]])</f>
        <v>202812175</v>
      </c>
      <c r="U3" t="s">
        <v>448</v>
      </c>
      <c r="V3" t="s">
        <v>124</v>
      </c>
      <c r="W3" t="s">
        <v>125</v>
      </c>
      <c r="X3" t="s">
        <v>126</v>
      </c>
      <c r="Y3" t="s">
        <v>127</v>
      </c>
      <c r="Z3" t="s">
        <v>128</v>
      </c>
      <c r="AA3" t="s">
        <v>449</v>
      </c>
      <c r="AB3" t="s">
        <v>450</v>
      </c>
    </row>
    <row r="4" spans="1:28" x14ac:dyDescent="0.4">
      <c r="A4" t="s">
        <v>607</v>
      </c>
      <c r="B4" t="s">
        <v>608</v>
      </c>
      <c r="C4" t="s">
        <v>122</v>
      </c>
      <c r="D4" t="s">
        <v>12843</v>
      </c>
      <c r="E4" t="s">
        <v>12844</v>
      </c>
      <c r="F4" t="s">
        <v>12845</v>
      </c>
      <c r="G4" t="s">
        <v>12838</v>
      </c>
      <c r="H4" t="s">
        <v>12846</v>
      </c>
      <c r="I4" s="11">
        <v>309</v>
      </c>
      <c r="J4" s="11">
        <v>1400</v>
      </c>
      <c r="K4" s="2" t="str">
        <f>IF(I4&lt;200, "&lt; ₹200", IF(I4&lt;=500, "₹200–₹500", "&gt; ₹500"))</f>
        <v>₹200–₹500</v>
      </c>
      <c r="L4" s="12">
        <v>0.78</v>
      </c>
      <c r="M4" s="15">
        <f>IF(L4&gt;=50%, 1, 0)</f>
        <v>1</v>
      </c>
      <c r="N4">
        <f>COUNTIF(M4,"yes")</f>
        <v>0</v>
      </c>
      <c r="O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
        <v>4.4000000000000004</v>
      </c>
      <c r="Q4" s="4">
        <v>426973</v>
      </c>
      <c r="R4" s="4">
        <f>IF(Table1[[#This Row],[rating_count]]&lt;1000,1,0)</f>
        <v>0</v>
      </c>
      <c r="S4" s="13">
        <f>SUM(Table1[[#This Row],[rating]],Table1[[#This Row],[rating_count]]/1000)</f>
        <v>431.37299999999999</v>
      </c>
      <c r="T4" s="4">
        <f>PRODUCT(Table1[[#This Row],[actual_price]],Table1[[#This Row],[rating_count]])</f>
        <v>597762200</v>
      </c>
      <c r="U4" t="s">
        <v>609</v>
      </c>
      <c r="V4" t="s">
        <v>124</v>
      </c>
      <c r="W4" t="s">
        <v>125</v>
      </c>
      <c r="X4" t="s">
        <v>126</v>
      </c>
      <c r="Y4" t="s">
        <v>127</v>
      </c>
      <c r="Z4" t="s">
        <v>128</v>
      </c>
      <c r="AA4" t="s">
        <v>610</v>
      </c>
      <c r="AB4" t="s">
        <v>611</v>
      </c>
    </row>
    <row r="5" spans="1:28" x14ac:dyDescent="0.4">
      <c r="A5" t="s">
        <v>3098</v>
      </c>
      <c r="B5" t="s">
        <v>3099</v>
      </c>
      <c r="C5" t="s">
        <v>3050</v>
      </c>
      <c r="D5" t="s">
        <v>12843</v>
      </c>
      <c r="E5" t="s">
        <v>12881</v>
      </c>
      <c r="F5" t="s">
        <v>12882</v>
      </c>
      <c r="G5" t="s">
        <v>12883</v>
      </c>
      <c r="H5"/>
      <c r="I5" s="11">
        <v>349</v>
      </c>
      <c r="J5" s="11">
        <v>999</v>
      </c>
      <c r="K5" t="str">
        <f>IF(I5&lt;200, "&lt; ₹200", IF(I5&lt;=500, "₹200–₹500", "&gt; ₹500"))</f>
        <v>₹200–₹500</v>
      </c>
      <c r="L5" s="12">
        <v>0.65</v>
      </c>
      <c r="M5" s="15">
        <f>IF(L5&gt;=50%, 1, 0)</f>
        <v>1</v>
      </c>
      <c r="N5">
        <f>COUNTIF(M5,"yes")</f>
        <v>0</v>
      </c>
      <c r="O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
        <v>4.0999999999999996</v>
      </c>
      <c r="Q5" s="4">
        <v>363713</v>
      </c>
      <c r="R5" s="4">
        <f>IF(Table1[[#This Row],[rating_count]]&lt;1000,1,0)</f>
        <v>0</v>
      </c>
      <c r="S5" s="13">
        <f>SUM(Table1[[#This Row],[rating]],Table1[[#This Row],[rating_count]]/1000)</f>
        <v>367.81300000000005</v>
      </c>
      <c r="T5" s="4">
        <f>PRODUCT(Table1[[#This Row],[actual_price]],Table1[[#This Row],[rating_count]])</f>
        <v>363349287</v>
      </c>
      <c r="U5" t="s">
        <v>3100</v>
      </c>
      <c r="V5" t="s">
        <v>3101</v>
      </c>
      <c r="W5" t="s">
        <v>3102</v>
      </c>
      <c r="X5" t="s">
        <v>3103</v>
      </c>
      <c r="Y5" t="s">
        <v>3104</v>
      </c>
      <c r="Z5" t="s">
        <v>3105</v>
      </c>
      <c r="AA5" t="s">
        <v>3106</v>
      </c>
      <c r="AB5" t="s">
        <v>3107</v>
      </c>
    </row>
    <row r="6" spans="1:28" x14ac:dyDescent="0.4">
      <c r="A6" t="s">
        <v>3434</v>
      </c>
      <c r="B6" t="s">
        <v>3435</v>
      </c>
      <c r="C6" t="s">
        <v>3050</v>
      </c>
      <c r="D6" t="s">
        <v>12843</v>
      </c>
      <c r="E6" t="s">
        <v>12881</v>
      </c>
      <c r="F6" t="s">
        <v>12882</v>
      </c>
      <c r="G6" t="s">
        <v>12883</v>
      </c>
      <c r="H6"/>
      <c r="I6" s="11">
        <v>379</v>
      </c>
      <c r="J6" s="11">
        <v>999</v>
      </c>
      <c r="K6" t="str">
        <f>IF(I6&lt;200, "&lt; ₹200", IF(I6&lt;=500, "₹200–₹500", "&gt; ₹500"))</f>
        <v>₹200–₹500</v>
      </c>
      <c r="L6" s="12">
        <v>0.62</v>
      </c>
      <c r="M6" s="15">
        <f>IF(L6&gt;=50%, 1, 0)</f>
        <v>1</v>
      </c>
      <c r="N6">
        <f>COUNTIF(M6,"yes")</f>
        <v>0</v>
      </c>
      <c r="O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
        <v>4.0999999999999996</v>
      </c>
      <c r="Q6" s="4">
        <v>363713</v>
      </c>
      <c r="R6" s="4">
        <f>IF(Table1[[#This Row],[rating_count]]&lt;1000,1,0)</f>
        <v>0</v>
      </c>
      <c r="S6" s="13">
        <f>SUM(Table1[[#This Row],[rating]],Table1[[#This Row],[rating_count]]/1000)</f>
        <v>367.81300000000005</v>
      </c>
      <c r="T6" s="4">
        <f>PRODUCT(Table1[[#This Row],[actual_price]],Table1[[#This Row],[rating_count]])</f>
        <v>363349287</v>
      </c>
      <c r="U6" t="s">
        <v>3436</v>
      </c>
      <c r="V6" t="s">
        <v>3101</v>
      </c>
      <c r="W6" t="s">
        <v>3102</v>
      </c>
      <c r="X6" t="s">
        <v>3103</v>
      </c>
      <c r="Y6" t="s">
        <v>3104</v>
      </c>
      <c r="Z6" t="s">
        <v>3105</v>
      </c>
      <c r="AA6" t="s">
        <v>3437</v>
      </c>
      <c r="AB6" t="s">
        <v>3438</v>
      </c>
    </row>
    <row r="7" spans="1:28" x14ac:dyDescent="0.4">
      <c r="A7" t="s">
        <v>4720</v>
      </c>
      <c r="B7" t="s">
        <v>4721</v>
      </c>
      <c r="C7" t="s">
        <v>3050</v>
      </c>
      <c r="D7" t="s">
        <v>12843</v>
      </c>
      <c r="E7" t="s">
        <v>12881</v>
      </c>
      <c r="F7" t="s">
        <v>12882</v>
      </c>
      <c r="G7" t="s">
        <v>12883</v>
      </c>
      <c r="H7"/>
      <c r="I7" s="11">
        <v>365</v>
      </c>
      <c r="J7" s="11">
        <v>999</v>
      </c>
      <c r="K7" t="str">
        <f>IF(I7&lt;200, "&lt; ₹200", IF(I7&lt;=500, "₹200–₹500", "&gt; ₹500"))</f>
        <v>₹200–₹500</v>
      </c>
      <c r="L7" s="12">
        <v>0.63</v>
      </c>
      <c r="M7" s="15">
        <f>IF(L7&gt;=50%, 1, 0)</f>
        <v>1</v>
      </c>
      <c r="N7">
        <f>COUNTIF(M7,"yes")</f>
        <v>0</v>
      </c>
      <c r="O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
        <v>4.0999999999999996</v>
      </c>
      <c r="Q7" s="4">
        <v>363711</v>
      </c>
      <c r="R7" s="4">
        <f>IF(Table1[[#This Row],[rating_count]]&lt;1000,1,0)</f>
        <v>0</v>
      </c>
      <c r="S7" s="13">
        <f>SUM(Table1[[#This Row],[rating]],Table1[[#This Row],[rating_count]]/1000)</f>
        <v>367.81100000000004</v>
      </c>
      <c r="T7" s="4">
        <f>PRODUCT(Table1[[#This Row],[actual_price]],Table1[[#This Row],[rating_count]])</f>
        <v>363347289</v>
      </c>
      <c r="U7" t="s">
        <v>3436</v>
      </c>
      <c r="V7" t="s">
        <v>3101</v>
      </c>
      <c r="W7" t="s">
        <v>3102</v>
      </c>
      <c r="X7" t="s">
        <v>3103</v>
      </c>
      <c r="Y7" t="s">
        <v>3104</v>
      </c>
      <c r="Z7" t="s">
        <v>3105</v>
      </c>
      <c r="AA7" t="s">
        <v>4722</v>
      </c>
      <c r="AB7" t="s">
        <v>4723</v>
      </c>
    </row>
    <row r="8" spans="1:28" hidden="1" x14ac:dyDescent="0.4">
      <c r="A8" t="s">
        <v>3228</v>
      </c>
      <c r="B8" t="s">
        <v>3229</v>
      </c>
      <c r="C8" t="s">
        <v>2977</v>
      </c>
      <c r="D8" t="s">
        <v>12843</v>
      </c>
      <c r="E8" t="s">
        <v>12872</v>
      </c>
      <c r="F8" t="s">
        <v>12876</v>
      </c>
      <c r="G8" t="s">
        <v>12877</v>
      </c>
      <c r="H8"/>
      <c r="I8" s="11">
        <v>8499</v>
      </c>
      <c r="J8" s="11">
        <v>10999</v>
      </c>
      <c r="K8" s="2" t="str">
        <f>IF(I8&lt;200, "&lt; ₹200", IF(I8&lt;=500, "₹200–₹500", "&gt; ₹500"))</f>
        <v>&gt; ₹500</v>
      </c>
      <c r="L8" s="12">
        <v>0.23</v>
      </c>
      <c r="M8" s="15">
        <f>IF(L8&gt;=50%, 1, 0)</f>
        <v>0</v>
      </c>
      <c r="N8">
        <f>COUNTIF(M8,"yes")</f>
        <v>0</v>
      </c>
      <c r="O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
        <v>4.0999999999999996</v>
      </c>
      <c r="Q8" s="4">
        <v>313836</v>
      </c>
      <c r="R8" s="4">
        <f>IF(Table1[[#This Row],[rating_count]]&lt;1000,1,0)</f>
        <v>0</v>
      </c>
      <c r="S8" s="13">
        <f>SUM(Table1[[#This Row],[rating]],Table1[[#This Row],[rating_count]]/1000)</f>
        <v>317.93600000000004</v>
      </c>
      <c r="T8" s="4">
        <f>PRODUCT(Table1[[#This Row],[actual_price]],Table1[[#This Row],[rating_count]])</f>
        <v>3451882164</v>
      </c>
      <c r="U8" t="s">
        <v>3230</v>
      </c>
      <c r="V8" t="s">
        <v>3231</v>
      </c>
      <c r="W8" t="s">
        <v>3232</v>
      </c>
      <c r="X8" t="s">
        <v>3233</v>
      </c>
      <c r="Y8" t="s">
        <v>3234</v>
      </c>
      <c r="Z8" t="s">
        <v>3235</v>
      </c>
      <c r="AA8" t="s">
        <v>3236</v>
      </c>
      <c r="AB8" t="s">
        <v>3237</v>
      </c>
    </row>
    <row r="9" spans="1:28" hidden="1" x14ac:dyDescent="0.4">
      <c r="A9" t="s">
        <v>3238</v>
      </c>
      <c r="B9" t="s">
        <v>3239</v>
      </c>
      <c r="C9" t="s">
        <v>2977</v>
      </c>
      <c r="D9" t="s">
        <v>12843</v>
      </c>
      <c r="E9" t="s">
        <v>12872</v>
      </c>
      <c r="F9" t="s">
        <v>12876</v>
      </c>
      <c r="G9" t="s">
        <v>12877</v>
      </c>
      <c r="H9"/>
      <c r="I9" s="11">
        <v>6499</v>
      </c>
      <c r="J9" s="11">
        <v>8499</v>
      </c>
      <c r="K9" s="2" t="str">
        <f>IF(I9&lt;200, "&lt; ₹200", IF(I9&lt;=500, "₹200–₹500", "&gt; ₹500"))</f>
        <v>&gt; ₹500</v>
      </c>
      <c r="L9" s="12">
        <v>0.24</v>
      </c>
      <c r="M9" s="15">
        <f>IF(L9&gt;=50%, 1, 0)</f>
        <v>0</v>
      </c>
      <c r="N9">
        <f>COUNTIF(M9,"yes")</f>
        <v>0</v>
      </c>
      <c r="O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
        <v>4.0999999999999996</v>
      </c>
      <c r="Q9" s="4">
        <v>313836</v>
      </c>
      <c r="R9" s="4">
        <f>IF(Table1[[#This Row],[rating_count]]&lt;1000,1,0)</f>
        <v>0</v>
      </c>
      <c r="S9" s="13">
        <f>SUM(Table1[[#This Row],[rating]],Table1[[#This Row],[rating_count]]/1000)</f>
        <v>317.93600000000004</v>
      </c>
      <c r="T9" s="4">
        <f>PRODUCT(Table1[[#This Row],[actual_price]],Table1[[#This Row],[rating_count]])</f>
        <v>2667292164</v>
      </c>
      <c r="U9" t="s">
        <v>3240</v>
      </c>
      <c r="V9" t="s">
        <v>3231</v>
      </c>
      <c r="W9" t="s">
        <v>3232</v>
      </c>
      <c r="X9" t="s">
        <v>3233</v>
      </c>
      <c r="Y9" t="s">
        <v>3234</v>
      </c>
      <c r="Z9" t="s">
        <v>3235</v>
      </c>
      <c r="AA9" t="s">
        <v>3241</v>
      </c>
      <c r="AB9" t="s">
        <v>3242</v>
      </c>
    </row>
    <row r="10" spans="1:28" hidden="1" x14ac:dyDescent="0.4">
      <c r="A10" t="s">
        <v>3889</v>
      </c>
      <c r="B10" t="s">
        <v>3890</v>
      </c>
      <c r="C10" t="s">
        <v>2977</v>
      </c>
      <c r="D10" t="s">
        <v>12843</v>
      </c>
      <c r="E10" t="s">
        <v>12872</v>
      </c>
      <c r="F10" t="s">
        <v>12876</v>
      </c>
      <c r="G10" t="s">
        <v>12877</v>
      </c>
      <c r="H10"/>
      <c r="I10" s="11">
        <v>6499</v>
      </c>
      <c r="J10" s="11">
        <v>7999</v>
      </c>
      <c r="K10" s="2" t="str">
        <f>IF(I10&lt;200, "&lt; ₹200", IF(I10&lt;=500, "₹200–₹500", "&gt; ₹500"))</f>
        <v>&gt; ₹500</v>
      </c>
      <c r="L10" s="12">
        <v>0.19</v>
      </c>
      <c r="M10" s="15">
        <f>IF(L10&gt;=50%, 1, 0)</f>
        <v>0</v>
      </c>
      <c r="N10">
        <f>COUNTIF(M10,"yes")</f>
        <v>0</v>
      </c>
      <c r="O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
        <v>4.0999999999999996</v>
      </c>
      <c r="Q10" s="4">
        <v>313832</v>
      </c>
      <c r="R10" s="4">
        <f>IF(Table1[[#This Row],[rating_count]]&lt;1000,1,0)</f>
        <v>0</v>
      </c>
      <c r="S10" s="13">
        <f>SUM(Table1[[#This Row],[rating]],Table1[[#This Row],[rating_count]]/1000)</f>
        <v>317.93200000000002</v>
      </c>
      <c r="T10" s="4">
        <f>PRODUCT(Table1[[#This Row],[actual_price]],Table1[[#This Row],[rating_count]])</f>
        <v>2510342168</v>
      </c>
      <c r="U10" t="s">
        <v>3891</v>
      </c>
      <c r="V10" t="s">
        <v>3231</v>
      </c>
      <c r="W10" t="s">
        <v>3232</v>
      </c>
      <c r="X10" t="s">
        <v>3233</v>
      </c>
      <c r="Y10" t="s">
        <v>3234</v>
      </c>
      <c r="Z10" t="s">
        <v>3235</v>
      </c>
      <c r="AA10" t="s">
        <v>3892</v>
      </c>
      <c r="AB10" t="s">
        <v>3893</v>
      </c>
    </row>
    <row r="11" spans="1:28" hidden="1" x14ac:dyDescent="0.4">
      <c r="A11" t="s">
        <v>4583</v>
      </c>
      <c r="B11" t="s">
        <v>4584</v>
      </c>
      <c r="C11" t="s">
        <v>2977</v>
      </c>
      <c r="D11" t="s">
        <v>12843</v>
      </c>
      <c r="E11" t="s">
        <v>12872</v>
      </c>
      <c r="F11" t="s">
        <v>12876</v>
      </c>
      <c r="G11" t="s">
        <v>12877</v>
      </c>
      <c r="H11"/>
      <c r="I11" s="11">
        <v>7499</v>
      </c>
      <c r="J11" s="11">
        <v>9499</v>
      </c>
      <c r="K11" s="2" t="str">
        <f>IF(I11&lt;200, "&lt; ₹200", IF(I11&lt;=500, "₹200–₹500", "&gt; ₹500"))</f>
        <v>&gt; ₹500</v>
      </c>
      <c r="L11" s="12">
        <v>0.21</v>
      </c>
      <c r="M11" s="15">
        <f>IF(L11&gt;=50%, 1, 0)</f>
        <v>0</v>
      </c>
      <c r="N11">
        <f>COUNTIF(M11,"yes")</f>
        <v>0</v>
      </c>
      <c r="O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
        <v>4.0999999999999996</v>
      </c>
      <c r="Q11" s="4">
        <v>313832</v>
      </c>
      <c r="R11" s="4">
        <f>IF(Table1[[#This Row],[rating_count]]&lt;1000,1,0)</f>
        <v>0</v>
      </c>
      <c r="S11" s="13">
        <f>SUM(Table1[[#This Row],[rating]],Table1[[#This Row],[rating_count]]/1000)</f>
        <v>317.93200000000002</v>
      </c>
      <c r="T11" s="4">
        <f>PRODUCT(Table1[[#This Row],[actual_price]],Table1[[#This Row],[rating_count]])</f>
        <v>2981090168</v>
      </c>
      <c r="U11" t="s">
        <v>4585</v>
      </c>
      <c r="V11" t="s">
        <v>3231</v>
      </c>
      <c r="W11" t="s">
        <v>3232</v>
      </c>
      <c r="X11" t="s">
        <v>3233</v>
      </c>
      <c r="Y11" t="s">
        <v>3234</v>
      </c>
      <c r="Z11" t="s">
        <v>3235</v>
      </c>
      <c r="AA11" t="s">
        <v>3241</v>
      </c>
      <c r="AB11" t="s">
        <v>4586</v>
      </c>
    </row>
    <row r="12" spans="1:28" hidden="1" x14ac:dyDescent="0.4">
      <c r="A12" t="s">
        <v>6097</v>
      </c>
      <c r="B12" t="s">
        <v>6098</v>
      </c>
      <c r="C12" t="s">
        <v>3050</v>
      </c>
      <c r="D12" t="s">
        <v>12843</v>
      </c>
      <c r="E12" t="s">
        <v>12881</v>
      </c>
      <c r="F12" t="s">
        <v>12882</v>
      </c>
      <c r="G12" t="s">
        <v>12883</v>
      </c>
      <c r="H12"/>
      <c r="I12" s="11">
        <v>699</v>
      </c>
      <c r="J12" s="11">
        <v>999</v>
      </c>
      <c r="K12" t="str">
        <f>IF(I12&lt;200, "&lt; ₹200", IF(I12&lt;=500, "₹200–₹500", "&gt; ₹500"))</f>
        <v>&gt; ₹500</v>
      </c>
      <c r="L12" s="12">
        <v>0.3</v>
      </c>
      <c r="M12" s="15">
        <f>IF(L12&gt;=50%, 1, 0)</f>
        <v>0</v>
      </c>
      <c r="N12">
        <f>COUNTIF(M12,"yes")</f>
        <v>0</v>
      </c>
      <c r="O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
        <v>4.0999999999999996</v>
      </c>
      <c r="Q12" s="4">
        <v>273189</v>
      </c>
      <c r="R12" s="4">
        <f>IF(Table1[[#This Row],[rating_count]]&lt;1000,1,0)</f>
        <v>0</v>
      </c>
      <c r="S12" s="13">
        <f>SUM(Table1[[#This Row],[rating]],Table1[[#This Row],[rating_count]]/1000)</f>
        <v>277.28900000000004</v>
      </c>
      <c r="T12" s="4">
        <f>PRODUCT(Table1[[#This Row],[actual_price]],Table1[[#This Row],[rating_count]])</f>
        <v>272915811</v>
      </c>
      <c r="U12" t="s">
        <v>6099</v>
      </c>
      <c r="V12" t="s">
        <v>6100</v>
      </c>
      <c r="W12" t="s">
        <v>6101</v>
      </c>
      <c r="X12" t="s">
        <v>6102</v>
      </c>
      <c r="Y12" t="s">
        <v>6103</v>
      </c>
      <c r="Z12" t="s">
        <v>6104</v>
      </c>
      <c r="AA12" t="s">
        <v>6105</v>
      </c>
      <c r="AB12" t="s">
        <v>6106</v>
      </c>
    </row>
    <row r="13" spans="1:28" x14ac:dyDescent="0.4">
      <c r="A13" t="s">
        <v>8365</v>
      </c>
      <c r="B13" t="s">
        <v>8366</v>
      </c>
      <c r="C13" t="s">
        <v>8367</v>
      </c>
      <c r="D13" t="s">
        <v>12928</v>
      </c>
      <c r="E13" t="s">
        <v>13060</v>
      </c>
      <c r="F13" t="s">
        <v>13061</v>
      </c>
      <c r="G13" t="s">
        <v>13062</v>
      </c>
      <c r="H13" t="s">
        <v>13063</v>
      </c>
      <c r="I13" s="11">
        <v>199</v>
      </c>
      <c r="J13" s="11">
        <v>495</v>
      </c>
      <c r="K13" t="str">
        <f>IF(I13&lt;200, "&lt; ₹200", IF(I13&lt;=500, "₹200–₹500", "&gt; ₹500"))</f>
        <v>&lt; ₹200</v>
      </c>
      <c r="L13" s="12">
        <v>0.6</v>
      </c>
      <c r="M13" s="15">
        <f>IF(L13&gt;=50%, 1, 0)</f>
        <v>1</v>
      </c>
      <c r="N13">
        <f>COUNTIF(M13,"yes")</f>
        <v>0</v>
      </c>
      <c r="O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
        <v>4.0999999999999996</v>
      </c>
      <c r="Q13" s="4">
        <v>270563</v>
      </c>
      <c r="R13" s="4">
        <f>IF(Table1[[#This Row],[rating_count]]&lt;1000,1,0)</f>
        <v>0</v>
      </c>
      <c r="S13" s="13">
        <f>SUM(Table1[[#This Row],[rating]],Table1[[#This Row],[rating_count]]/1000)</f>
        <v>274.66300000000001</v>
      </c>
      <c r="T13" s="4">
        <f>PRODUCT(Table1[[#This Row],[actual_price]],Table1[[#This Row],[rating_count]])</f>
        <v>133928685</v>
      </c>
      <c r="U13" t="s">
        <v>8368</v>
      </c>
      <c r="V13" t="s">
        <v>8369</v>
      </c>
      <c r="W13" t="s">
        <v>8370</v>
      </c>
      <c r="X13" t="s">
        <v>8371</v>
      </c>
      <c r="Y13" t="s">
        <v>8372</v>
      </c>
      <c r="Z13" t="s">
        <v>8373</v>
      </c>
      <c r="AA13" t="s">
        <v>8374</v>
      </c>
      <c r="AB13" t="s">
        <v>8375</v>
      </c>
    </row>
    <row r="14" spans="1:28" x14ac:dyDescent="0.4">
      <c r="A14" t="s">
        <v>4738</v>
      </c>
      <c r="B14" t="s">
        <v>4739</v>
      </c>
      <c r="C14" t="s">
        <v>4740</v>
      </c>
      <c r="D14" t="s">
        <v>12835</v>
      </c>
      <c r="E14" t="s">
        <v>12908</v>
      </c>
      <c r="F14" t="s">
        <v>12909</v>
      </c>
      <c r="H14"/>
      <c r="I14" s="11">
        <v>289</v>
      </c>
      <c r="J14" s="11">
        <v>650</v>
      </c>
      <c r="K14" t="str">
        <f>IF(I14&lt;200, "&lt; ₹200", IF(I14&lt;=500, "₹200–₹500", "&gt; ₹500"))</f>
        <v>₹200–₹500</v>
      </c>
      <c r="L14" s="12">
        <v>0.56000000000000005</v>
      </c>
      <c r="M14" s="15">
        <f>IF(L14&gt;=50%, 1, 0)</f>
        <v>1</v>
      </c>
      <c r="N14">
        <f>COUNTIF(M14,"yes")</f>
        <v>0</v>
      </c>
      <c r="O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
        <v>4.3</v>
      </c>
      <c r="Q14" s="4">
        <v>253105</v>
      </c>
      <c r="R14" s="4">
        <f>IF(Table1[[#This Row],[rating_count]]&lt;1000,1,0)</f>
        <v>0</v>
      </c>
      <c r="S14" s="13">
        <f>SUM(Table1[[#This Row],[rating]],Table1[[#This Row],[rating_count]]/1000)</f>
        <v>257.40499999999997</v>
      </c>
      <c r="T14" s="4">
        <f>PRODUCT(Table1[[#This Row],[actual_price]],Table1[[#This Row],[rating_count]])</f>
        <v>164518250</v>
      </c>
      <c r="U14" t="s">
        <v>4741</v>
      </c>
      <c r="V14" t="s">
        <v>4742</v>
      </c>
      <c r="W14" t="s">
        <v>4743</v>
      </c>
      <c r="X14" t="s">
        <v>4744</v>
      </c>
      <c r="Y14" t="s">
        <v>4745</v>
      </c>
      <c r="Z14" t="s">
        <v>4746</v>
      </c>
      <c r="AA14" t="s">
        <v>4747</v>
      </c>
      <c r="AB14" t="s">
        <v>4748</v>
      </c>
    </row>
    <row r="15" spans="1:28" hidden="1" x14ac:dyDescent="0.4">
      <c r="A15" t="s">
        <v>7014</v>
      </c>
      <c r="B15" t="s">
        <v>7015</v>
      </c>
      <c r="C15" t="s">
        <v>3011</v>
      </c>
      <c r="D15" t="s">
        <v>12843</v>
      </c>
      <c r="E15" t="s">
        <v>12845</v>
      </c>
      <c r="F15" t="s">
        <v>12878</v>
      </c>
      <c r="G15" t="s">
        <v>12879</v>
      </c>
      <c r="H15"/>
      <c r="I15" s="11">
        <v>939</v>
      </c>
      <c r="J15" s="11">
        <v>1800</v>
      </c>
      <c r="K15" s="2" t="str">
        <f>IF(I15&lt;200, "&lt; ₹200", IF(I15&lt;=500, "₹200–₹500", "&gt; ₹500"))</f>
        <v>&gt; ₹500</v>
      </c>
      <c r="L15" s="12">
        <v>0.48</v>
      </c>
      <c r="M15" s="15">
        <f>IF(L15&gt;=50%, 1, 0)</f>
        <v>0</v>
      </c>
      <c r="N15">
        <f>COUNTIF(M15,"yes")</f>
        <v>0</v>
      </c>
      <c r="O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
        <v>4.5</v>
      </c>
      <c r="Q15" s="4">
        <v>205052</v>
      </c>
      <c r="R15" s="4">
        <f>IF(Table1[[#This Row],[rating_count]]&lt;1000,1,0)</f>
        <v>0</v>
      </c>
      <c r="S15" s="13">
        <f>SUM(Table1[[#This Row],[rating]],Table1[[#This Row],[rating_count]]/1000)</f>
        <v>209.55199999999999</v>
      </c>
      <c r="T15" s="4">
        <f>PRODUCT(Table1[[#This Row],[actual_price]],Table1[[#This Row],[rating_count]])</f>
        <v>369093600</v>
      </c>
      <c r="U15" t="s">
        <v>7016</v>
      </c>
      <c r="V15" t="s">
        <v>7017</v>
      </c>
      <c r="W15" t="s">
        <v>7018</v>
      </c>
      <c r="X15" t="s">
        <v>7019</v>
      </c>
      <c r="Y15" t="s">
        <v>7020</v>
      </c>
      <c r="Z15" t="s">
        <v>7021</v>
      </c>
      <c r="AA15" t="s">
        <v>7022</v>
      </c>
      <c r="AB15" t="s">
        <v>7023</v>
      </c>
    </row>
    <row r="16" spans="1:28" hidden="1" x14ac:dyDescent="0.4">
      <c r="A16" t="s">
        <v>3048</v>
      </c>
      <c r="B16" t="s">
        <v>3049</v>
      </c>
      <c r="C16" t="s">
        <v>3050</v>
      </c>
      <c r="D16" t="s">
        <v>12843</v>
      </c>
      <c r="E16" t="s">
        <v>12881</v>
      </c>
      <c r="F16" t="s">
        <v>12882</v>
      </c>
      <c r="G16" t="s">
        <v>12883</v>
      </c>
      <c r="H16"/>
      <c r="I16" s="11">
        <v>599</v>
      </c>
      <c r="J16" s="11">
        <v>999</v>
      </c>
      <c r="K16" t="str">
        <f>IF(I16&lt;200, "&lt; ₹200", IF(I16&lt;=500, "₹200–₹500", "&gt; ₹500"))</f>
        <v>&gt; ₹500</v>
      </c>
      <c r="L16" s="12">
        <v>0.4</v>
      </c>
      <c r="M16" s="15">
        <f>IF(L16&gt;=50%, 1, 0)</f>
        <v>0</v>
      </c>
      <c r="N16">
        <f>COUNTIF(M16,"yes")</f>
        <v>0</v>
      </c>
      <c r="O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
        <v>4.0999999999999996</v>
      </c>
      <c r="Q16" s="4">
        <v>192590</v>
      </c>
      <c r="R16" s="4">
        <f>IF(Table1[[#This Row],[rating_count]]&lt;1000,1,0)</f>
        <v>0</v>
      </c>
      <c r="S16" s="13">
        <f>SUM(Table1[[#This Row],[rating]],Table1[[#This Row],[rating_count]]/1000)</f>
        <v>196.69</v>
      </c>
      <c r="T16" s="4">
        <f>PRODUCT(Table1[[#This Row],[actual_price]],Table1[[#This Row],[rating_count]])</f>
        <v>192397410</v>
      </c>
      <c r="U16" t="s">
        <v>3051</v>
      </c>
      <c r="V16" t="s">
        <v>3052</v>
      </c>
      <c r="W16" t="s">
        <v>3053</v>
      </c>
      <c r="X16" t="s">
        <v>3054</v>
      </c>
      <c r="Y16" t="s">
        <v>3055</v>
      </c>
      <c r="Z16" t="s">
        <v>3056</v>
      </c>
      <c r="AA16" t="s">
        <v>3057</v>
      </c>
      <c r="AB16" t="s">
        <v>3058</v>
      </c>
    </row>
    <row r="17" spans="1:28" x14ac:dyDescent="0.4">
      <c r="A17" t="s">
        <v>3933</v>
      </c>
      <c r="B17" t="s">
        <v>3934</v>
      </c>
      <c r="C17" t="s">
        <v>3050</v>
      </c>
      <c r="D17" t="s">
        <v>12843</v>
      </c>
      <c r="E17" t="s">
        <v>12881</v>
      </c>
      <c r="F17" t="s">
        <v>12882</v>
      </c>
      <c r="G17" t="s">
        <v>12883</v>
      </c>
      <c r="H17"/>
      <c r="I17" s="11">
        <v>599</v>
      </c>
      <c r="J17" s="11">
        <v>1299</v>
      </c>
      <c r="K17" s="2" t="str">
        <f>IF(I17&lt;200, "&lt; ₹200", IF(I17&lt;=500, "₹200–₹500", "&gt; ₹500"))</f>
        <v>&gt; ₹500</v>
      </c>
      <c r="L17" s="12">
        <v>0.54</v>
      </c>
      <c r="M17" s="15">
        <f>IF(L17&gt;=50%, 1, 0)</f>
        <v>1</v>
      </c>
      <c r="N17">
        <f>COUNTIF(M17,"yes")</f>
        <v>0</v>
      </c>
      <c r="O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
        <v>4.0999999999999996</v>
      </c>
      <c r="Q17" s="4">
        <v>192589</v>
      </c>
      <c r="R17" s="4">
        <f>IF(Table1[[#This Row],[rating_count]]&lt;1000,1,0)</f>
        <v>0</v>
      </c>
      <c r="S17" s="13">
        <f>SUM(Table1[[#This Row],[rating]],Table1[[#This Row],[rating_count]]/1000)</f>
        <v>196.68899999999999</v>
      </c>
      <c r="T17" s="4">
        <f>PRODUCT(Table1[[#This Row],[actual_price]],Table1[[#This Row],[rating_count]])</f>
        <v>250173111</v>
      </c>
      <c r="U17" t="s">
        <v>3935</v>
      </c>
      <c r="V17" t="s">
        <v>3052</v>
      </c>
      <c r="W17" t="s">
        <v>3053</v>
      </c>
      <c r="X17" t="s">
        <v>3054</v>
      </c>
      <c r="Y17" t="s">
        <v>3055</v>
      </c>
      <c r="Z17" t="s">
        <v>3056</v>
      </c>
      <c r="AA17" t="s">
        <v>3936</v>
      </c>
      <c r="AB17" t="s">
        <v>3937</v>
      </c>
    </row>
    <row r="18" spans="1:28" x14ac:dyDescent="0.4">
      <c r="A18" t="s">
        <v>5738</v>
      </c>
      <c r="B18" t="s">
        <v>5739</v>
      </c>
      <c r="C18" t="s">
        <v>4740</v>
      </c>
      <c r="D18" t="s">
        <v>12835</v>
      </c>
      <c r="E18" t="s">
        <v>12908</v>
      </c>
      <c r="F18" t="s">
        <v>12909</v>
      </c>
      <c r="H18"/>
      <c r="I18" s="11">
        <v>579</v>
      </c>
      <c r="J18" s="11">
        <v>1400</v>
      </c>
      <c r="K18" s="2" t="str">
        <f>IF(I18&lt;200, "&lt; ₹200", IF(I18&lt;=500, "₹200–₹500", "&gt; ₹500"))</f>
        <v>&gt; ₹500</v>
      </c>
      <c r="L18" s="12">
        <v>0.59</v>
      </c>
      <c r="M18" s="15">
        <f>IF(L18&gt;=50%, 1, 0)</f>
        <v>1</v>
      </c>
      <c r="N18">
        <f>COUNTIF(M18,"yes")</f>
        <v>0</v>
      </c>
      <c r="O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
        <v>4.3</v>
      </c>
      <c r="Q18" s="4">
        <v>189104</v>
      </c>
      <c r="R18" s="4">
        <f>IF(Table1[[#This Row],[rating_count]]&lt;1000,1,0)</f>
        <v>0</v>
      </c>
      <c r="S18" s="13">
        <f>SUM(Table1[[#This Row],[rating]],Table1[[#This Row],[rating_count]]/1000)</f>
        <v>193.40400000000002</v>
      </c>
      <c r="T18" s="4">
        <f>PRODUCT(Table1[[#This Row],[actual_price]],Table1[[#This Row],[rating_count]])</f>
        <v>264745600</v>
      </c>
      <c r="U18" t="s">
        <v>5740</v>
      </c>
      <c r="V18" t="s">
        <v>5741</v>
      </c>
      <c r="W18" t="s">
        <v>5742</v>
      </c>
      <c r="X18" t="s">
        <v>5743</v>
      </c>
      <c r="Y18" t="s">
        <v>5744</v>
      </c>
      <c r="Z18" t="s">
        <v>5745</v>
      </c>
      <c r="AA18" t="s">
        <v>5746</v>
      </c>
      <c r="AB18" t="s">
        <v>5747</v>
      </c>
    </row>
    <row r="19" spans="1:28" x14ac:dyDescent="0.4">
      <c r="A19" t="s">
        <v>4771</v>
      </c>
      <c r="B19" t="s">
        <v>4772</v>
      </c>
      <c r="C19" t="s">
        <v>3050</v>
      </c>
      <c r="D19" t="s">
        <v>12843</v>
      </c>
      <c r="E19" t="s">
        <v>12881</v>
      </c>
      <c r="F19" t="s">
        <v>12882</v>
      </c>
      <c r="G19" t="s">
        <v>12883</v>
      </c>
      <c r="H19"/>
      <c r="I19" s="11">
        <v>1299</v>
      </c>
      <c r="J19" s="11">
        <v>2990</v>
      </c>
      <c r="K19" s="2" t="str">
        <f>IF(I19&lt;200, "&lt; ₹200", IF(I19&lt;=500, "₹200–₹500", "&gt; ₹500"))</f>
        <v>&gt; ₹500</v>
      </c>
      <c r="L19" s="12">
        <v>0.56999999999999995</v>
      </c>
      <c r="M19" s="15">
        <f>IF(L19&gt;=50%, 1, 0)</f>
        <v>1</v>
      </c>
      <c r="N19">
        <f>COUNTIF(M19,"yes")</f>
        <v>0</v>
      </c>
      <c r="O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
        <v>3.8</v>
      </c>
      <c r="Q19" s="4">
        <v>180998</v>
      </c>
      <c r="R19" s="4">
        <f>IF(Table1[[#This Row],[rating_count]]&lt;1000,1,0)</f>
        <v>0</v>
      </c>
      <c r="S19" s="13">
        <f>SUM(Table1[[#This Row],[rating]],Table1[[#This Row],[rating_count]]/1000)</f>
        <v>184.798</v>
      </c>
      <c r="T19" s="4">
        <f>PRODUCT(Table1[[#This Row],[actual_price]],Table1[[#This Row],[rating_count]])</f>
        <v>541184020</v>
      </c>
      <c r="U19" t="s">
        <v>4773</v>
      </c>
      <c r="V19" t="s">
        <v>4774</v>
      </c>
      <c r="W19" t="s">
        <v>4775</v>
      </c>
      <c r="X19" t="s">
        <v>4776</v>
      </c>
      <c r="Y19" t="s">
        <v>4777</v>
      </c>
      <c r="Z19" t="s">
        <v>12803</v>
      </c>
      <c r="AA19" t="s">
        <v>4778</v>
      </c>
      <c r="AB19" t="s">
        <v>4779</v>
      </c>
    </row>
    <row r="20" spans="1:28" hidden="1" x14ac:dyDescent="0.4">
      <c r="A20" t="s">
        <v>1278</v>
      </c>
      <c r="B20" t="s">
        <v>1279</v>
      </c>
      <c r="C20" t="s">
        <v>93</v>
      </c>
      <c r="D20" t="s">
        <v>12835</v>
      </c>
      <c r="E20" t="s">
        <v>12840</v>
      </c>
      <c r="F20" t="s">
        <v>12841</v>
      </c>
      <c r="G20" t="s">
        <v>12842</v>
      </c>
      <c r="H20"/>
      <c r="I20" s="11">
        <v>749</v>
      </c>
      <c r="J20" s="11">
        <v>1339</v>
      </c>
      <c r="K20" s="2" t="str">
        <f>IF(I20&lt;200, "&lt; ₹200", IF(I20&lt;=500, "₹200–₹500", "&gt; ₹500"))</f>
        <v>&gt; ₹500</v>
      </c>
      <c r="L20" s="12">
        <v>0.44</v>
      </c>
      <c r="M20" s="15">
        <f>IF(L20&gt;=50%, 1, 0)</f>
        <v>0</v>
      </c>
      <c r="N20">
        <f>COUNTIF(M20,"yes")</f>
        <v>0</v>
      </c>
      <c r="O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
        <v>4.2</v>
      </c>
      <c r="Q20" s="4">
        <v>179692</v>
      </c>
      <c r="R20" s="4">
        <f>IF(Table1[[#This Row],[rating_count]]&lt;1000,1,0)</f>
        <v>0</v>
      </c>
      <c r="S20" s="13">
        <f>SUM(Table1[[#This Row],[rating]],Table1[[#This Row],[rating_count]]/1000)</f>
        <v>183.892</v>
      </c>
      <c r="T20" s="4">
        <f>PRODUCT(Table1[[#This Row],[actual_price]],Table1[[#This Row],[rating_count]])</f>
        <v>240607588</v>
      </c>
      <c r="U20" t="s">
        <v>1280</v>
      </c>
      <c r="V20" t="s">
        <v>95</v>
      </c>
      <c r="W20" t="s">
        <v>96</v>
      </c>
      <c r="X20" t="s">
        <v>97</v>
      </c>
      <c r="Y20" t="s">
        <v>98</v>
      </c>
      <c r="Z20" t="s">
        <v>99</v>
      </c>
      <c r="AA20" t="s">
        <v>1281</v>
      </c>
      <c r="AB20" t="s">
        <v>1282</v>
      </c>
    </row>
    <row r="21" spans="1:28" x14ac:dyDescent="0.4">
      <c r="A21" t="s">
        <v>91</v>
      </c>
      <c r="B21" t="s">
        <v>92</v>
      </c>
      <c r="C21" t="s">
        <v>93</v>
      </c>
      <c r="D21" t="s">
        <v>12835</v>
      </c>
      <c r="E21" t="s">
        <v>12840</v>
      </c>
      <c r="F21" t="s">
        <v>12841</v>
      </c>
      <c r="G21" t="s">
        <v>12842</v>
      </c>
      <c r="H21"/>
      <c r="I21" s="11">
        <v>499</v>
      </c>
      <c r="J21" s="11">
        <v>999</v>
      </c>
      <c r="K21" t="str">
        <f>IF(I21&lt;200, "&lt; ₹200", IF(I21&lt;=500, "₹200–₹500", "&gt; ₹500"))</f>
        <v>₹200–₹500</v>
      </c>
      <c r="L21" s="12">
        <v>0.5</v>
      </c>
      <c r="M21" s="15">
        <f>IF(L21&gt;=50%, 1, 0)</f>
        <v>1</v>
      </c>
      <c r="N21">
        <f>COUNTIF(M21,"yes")</f>
        <v>0</v>
      </c>
      <c r="O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
        <v>4.2</v>
      </c>
      <c r="Q21" s="4">
        <v>179691</v>
      </c>
      <c r="R21" s="4">
        <f>IF(Table1[[#This Row],[rating_count]]&lt;1000,1,0)</f>
        <v>0</v>
      </c>
      <c r="S21" s="13">
        <f>SUM(Table1[[#This Row],[rating]],Table1[[#This Row],[rating_count]]/1000)</f>
        <v>183.89099999999999</v>
      </c>
      <c r="T21" s="4">
        <f>PRODUCT(Table1[[#This Row],[actual_price]],Table1[[#This Row],[rating_count]])</f>
        <v>179511309</v>
      </c>
      <c r="U21" t="s">
        <v>94</v>
      </c>
      <c r="V21" t="s">
        <v>95</v>
      </c>
      <c r="W21" t="s">
        <v>96</v>
      </c>
      <c r="X21" t="s">
        <v>97</v>
      </c>
      <c r="Y21" t="s">
        <v>98</v>
      </c>
      <c r="Z21" t="s">
        <v>99</v>
      </c>
      <c r="AA21" t="s">
        <v>100</v>
      </c>
      <c r="AB21" t="s">
        <v>101</v>
      </c>
    </row>
    <row r="22" spans="1:28" x14ac:dyDescent="0.4">
      <c r="A22" t="s">
        <v>527</v>
      </c>
      <c r="B22" t="s">
        <v>528</v>
      </c>
      <c r="C22" t="s">
        <v>93</v>
      </c>
      <c r="D22" t="s">
        <v>12835</v>
      </c>
      <c r="E22" t="s">
        <v>12840</v>
      </c>
      <c r="F22" t="s">
        <v>12841</v>
      </c>
      <c r="G22" t="s">
        <v>12842</v>
      </c>
      <c r="H22"/>
      <c r="I22" s="11">
        <v>649</v>
      </c>
      <c r="J22" s="11">
        <v>1399</v>
      </c>
      <c r="K22" s="2" t="str">
        <f>IF(I22&lt;200, "&lt; ₹200", IF(I22&lt;=500, "₹200–₹500", "&gt; ₹500"))</f>
        <v>&gt; ₹500</v>
      </c>
      <c r="L22" s="12">
        <v>0.54</v>
      </c>
      <c r="M22" s="15">
        <f>IF(L22&gt;=50%, 1, 0)</f>
        <v>1</v>
      </c>
      <c r="N22">
        <f>COUNTIF(M22,"yes")</f>
        <v>0</v>
      </c>
      <c r="O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
        <v>4.2</v>
      </c>
      <c r="Q22" s="4">
        <v>179691</v>
      </c>
      <c r="R22" s="4">
        <f>IF(Table1[[#This Row],[rating_count]]&lt;1000,1,0)</f>
        <v>0</v>
      </c>
      <c r="S22" s="13">
        <f>SUM(Table1[[#This Row],[rating]],Table1[[#This Row],[rating_count]]/1000)</f>
        <v>183.89099999999999</v>
      </c>
      <c r="T22" s="4">
        <f>PRODUCT(Table1[[#This Row],[actual_price]],Table1[[#This Row],[rating_count]])</f>
        <v>251387709</v>
      </c>
      <c r="U22" t="s">
        <v>529</v>
      </c>
      <c r="V22" t="s">
        <v>95</v>
      </c>
      <c r="W22" t="s">
        <v>96</v>
      </c>
      <c r="X22" t="s">
        <v>97</v>
      </c>
      <c r="Y22" t="s">
        <v>98</v>
      </c>
      <c r="Z22" t="s">
        <v>99</v>
      </c>
      <c r="AA22" t="s">
        <v>530</v>
      </c>
      <c r="AB22" t="s">
        <v>531</v>
      </c>
    </row>
    <row r="23" spans="1:28" hidden="1" x14ac:dyDescent="0.4">
      <c r="A23" t="s">
        <v>2964</v>
      </c>
      <c r="B23" t="s">
        <v>2965</v>
      </c>
      <c r="C23" t="s">
        <v>2966</v>
      </c>
      <c r="D23" t="s">
        <v>12843</v>
      </c>
      <c r="E23" t="s">
        <v>12872</v>
      </c>
      <c r="F23" t="s">
        <v>12873</v>
      </c>
      <c r="G23" t="s">
        <v>12874</v>
      </c>
      <c r="H23" t="s">
        <v>12875</v>
      </c>
      <c r="I23" s="11">
        <v>2049</v>
      </c>
      <c r="J23" s="11">
        <v>2199</v>
      </c>
      <c r="K23" s="2" t="str">
        <f>IF(I23&lt;200, "&lt; ₹200", IF(I23&lt;=500, "₹200–₹500", "&gt; ₹500"))</f>
        <v>&gt; ₹500</v>
      </c>
      <c r="L23" s="12">
        <v>7.0000000000000007E-2</v>
      </c>
      <c r="M23" s="15">
        <f>IF(L23&gt;=50%, 1, 0)</f>
        <v>0</v>
      </c>
      <c r="N23">
        <f>COUNTIF(M23,"yes")</f>
        <v>0</v>
      </c>
      <c r="O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
        <v>4.3</v>
      </c>
      <c r="Q23" s="4">
        <v>178912</v>
      </c>
      <c r="R23" s="4">
        <f>IF(Table1[[#This Row],[rating_count]]&lt;1000,1,0)</f>
        <v>0</v>
      </c>
      <c r="S23" s="13">
        <f>SUM(Table1[[#This Row],[rating]],Table1[[#This Row],[rating_count]]/1000)</f>
        <v>183.21200000000002</v>
      </c>
      <c r="T23" s="4">
        <f>PRODUCT(Table1[[#This Row],[actual_price]],Table1[[#This Row],[rating_count]])</f>
        <v>393427488</v>
      </c>
      <c r="U23" t="s">
        <v>2967</v>
      </c>
      <c r="V23" t="s">
        <v>2968</v>
      </c>
      <c r="W23" t="s">
        <v>2969</v>
      </c>
      <c r="X23" t="s">
        <v>2970</v>
      </c>
      <c r="Y23" t="s">
        <v>2971</v>
      </c>
      <c r="Z23" t="s">
        <v>2972</v>
      </c>
      <c r="AA23" t="s">
        <v>2973</v>
      </c>
      <c r="AB23" t="s">
        <v>2974</v>
      </c>
    </row>
    <row r="24" spans="1:28" hidden="1" x14ac:dyDescent="0.4">
      <c r="A24" t="s">
        <v>3126</v>
      </c>
      <c r="B24" t="s">
        <v>3127</v>
      </c>
      <c r="C24" t="s">
        <v>2966</v>
      </c>
      <c r="D24" t="s">
        <v>12843</v>
      </c>
      <c r="E24" t="s">
        <v>12872</v>
      </c>
      <c r="F24" t="s">
        <v>12873</v>
      </c>
      <c r="G24" t="s">
        <v>12874</v>
      </c>
      <c r="H24" t="s">
        <v>12875</v>
      </c>
      <c r="I24" s="11">
        <v>1149</v>
      </c>
      <c r="J24" s="11">
        <v>2199</v>
      </c>
      <c r="K24" s="2" t="str">
        <f>IF(I24&lt;200, "&lt; ₹200", IF(I24&lt;=500, "₹200–₹500", "&gt; ₹500"))</f>
        <v>&gt; ₹500</v>
      </c>
      <c r="L24" s="12">
        <v>0.48</v>
      </c>
      <c r="M24" s="15">
        <f>IF(L24&gt;=50%, 1, 0)</f>
        <v>0</v>
      </c>
      <c r="N24">
        <f>COUNTIF(M24,"yes")</f>
        <v>0</v>
      </c>
      <c r="O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
        <v>4.3</v>
      </c>
      <c r="Q24" s="4">
        <v>178912</v>
      </c>
      <c r="R24" s="4">
        <f>IF(Table1[[#This Row],[rating_count]]&lt;1000,1,0)</f>
        <v>0</v>
      </c>
      <c r="S24" s="13">
        <f>SUM(Table1[[#This Row],[rating]],Table1[[#This Row],[rating_count]]/1000)</f>
        <v>183.21200000000002</v>
      </c>
      <c r="T24" s="4">
        <f>PRODUCT(Table1[[#This Row],[actual_price]],Table1[[#This Row],[rating_count]])</f>
        <v>393427488</v>
      </c>
      <c r="U24" t="s">
        <v>3128</v>
      </c>
      <c r="V24" t="s">
        <v>2968</v>
      </c>
      <c r="W24" t="s">
        <v>2969</v>
      </c>
      <c r="X24" t="s">
        <v>2970</v>
      </c>
      <c r="Y24" t="s">
        <v>2971</v>
      </c>
      <c r="Z24" t="s">
        <v>2972</v>
      </c>
      <c r="AA24" t="s">
        <v>3129</v>
      </c>
      <c r="AB24" t="s">
        <v>3130</v>
      </c>
    </row>
    <row r="25" spans="1:28" hidden="1" x14ac:dyDescent="0.4">
      <c r="A25" t="s">
        <v>3701</v>
      </c>
      <c r="B25" t="s">
        <v>3702</v>
      </c>
      <c r="C25" t="s">
        <v>2966</v>
      </c>
      <c r="D25" t="s">
        <v>12843</v>
      </c>
      <c r="E25" t="s">
        <v>12872</v>
      </c>
      <c r="F25" t="s">
        <v>12873</v>
      </c>
      <c r="G25" t="s">
        <v>12874</v>
      </c>
      <c r="H25" t="s">
        <v>12875</v>
      </c>
      <c r="I25" s="11">
        <v>1149</v>
      </c>
      <c r="J25" s="11">
        <v>2199</v>
      </c>
      <c r="K25" s="2" t="str">
        <f>IF(I25&lt;200, "&lt; ₹200", IF(I25&lt;=500, "₹200–₹500", "&gt; ₹500"))</f>
        <v>&gt; ₹500</v>
      </c>
      <c r="L25" s="12">
        <v>0.48</v>
      </c>
      <c r="M25" s="15">
        <f>IF(L25&gt;=50%, 1, 0)</f>
        <v>0</v>
      </c>
      <c r="N25">
        <f>COUNTIF(M25,"yes")</f>
        <v>0</v>
      </c>
      <c r="O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
        <v>4.3</v>
      </c>
      <c r="Q25" s="4">
        <v>178912</v>
      </c>
      <c r="R25" s="4">
        <f>IF(Table1[[#This Row],[rating_count]]&lt;1000,1,0)</f>
        <v>0</v>
      </c>
      <c r="S25" s="13">
        <f>SUM(Table1[[#This Row],[rating]],Table1[[#This Row],[rating_count]]/1000)</f>
        <v>183.21200000000002</v>
      </c>
      <c r="T25" s="4">
        <f>PRODUCT(Table1[[#This Row],[actual_price]],Table1[[#This Row],[rating_count]])</f>
        <v>393427488</v>
      </c>
      <c r="U25" t="s">
        <v>3703</v>
      </c>
      <c r="V25" t="s">
        <v>2968</v>
      </c>
      <c r="W25" t="s">
        <v>2969</v>
      </c>
      <c r="X25" t="s">
        <v>2970</v>
      </c>
      <c r="Y25" t="s">
        <v>2971</v>
      </c>
      <c r="Z25" t="s">
        <v>2972</v>
      </c>
      <c r="AA25" t="s">
        <v>3704</v>
      </c>
      <c r="AB25" t="s">
        <v>3705</v>
      </c>
    </row>
    <row r="26" spans="1:28" x14ac:dyDescent="0.4">
      <c r="A26" t="s">
        <v>1672</v>
      </c>
      <c r="B26" t="s">
        <v>1673</v>
      </c>
      <c r="C26" t="s">
        <v>18</v>
      </c>
      <c r="D26" t="s">
        <v>12835</v>
      </c>
      <c r="E26" t="s">
        <v>12836</v>
      </c>
      <c r="F26" t="s">
        <v>12837</v>
      </c>
      <c r="G26" t="s">
        <v>12838</v>
      </c>
      <c r="H26" t="s">
        <v>12839</v>
      </c>
      <c r="I26" s="11">
        <v>709</v>
      </c>
      <c r="J26" s="11">
        <v>1999</v>
      </c>
      <c r="K26" s="2" t="str">
        <f>IF(I26&lt;200, "&lt; ₹200", IF(I26&lt;=500, "₹200–₹500", "&gt; ₹500"))</f>
        <v>&gt; ₹500</v>
      </c>
      <c r="L26" s="12">
        <v>0.65</v>
      </c>
      <c r="M26" s="15">
        <f>IF(L26&gt;=50%, 1, 0)</f>
        <v>1</v>
      </c>
      <c r="N26">
        <f>COUNTIF(M26,"yes")</f>
        <v>0</v>
      </c>
      <c r="O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
        <v>4.0999999999999996</v>
      </c>
      <c r="Q26" s="4">
        <v>178817</v>
      </c>
      <c r="R26" s="4">
        <f>IF(Table1[[#This Row],[rating_count]]&lt;1000,1,0)</f>
        <v>0</v>
      </c>
      <c r="S26" s="13">
        <f>SUM(Table1[[#This Row],[rating]],Table1[[#This Row],[rating_count]]/1000)</f>
        <v>182.917</v>
      </c>
      <c r="T26" s="4">
        <f>PRODUCT(Table1[[#This Row],[actual_price]],Table1[[#This Row],[rating_count]])</f>
        <v>357455183</v>
      </c>
      <c r="U26" t="s">
        <v>1674</v>
      </c>
      <c r="V26" t="s">
        <v>1675</v>
      </c>
      <c r="W26" t="s">
        <v>1676</v>
      </c>
      <c r="X26" t="s">
        <v>1677</v>
      </c>
      <c r="Y26" t="s">
        <v>1678</v>
      </c>
      <c r="Z26" t="s">
        <v>12793</v>
      </c>
      <c r="AA26" t="s">
        <v>1679</v>
      </c>
      <c r="AB26" t="s">
        <v>1680</v>
      </c>
    </row>
    <row r="27" spans="1:28" x14ac:dyDescent="0.4">
      <c r="A27" t="s">
        <v>3671</v>
      </c>
      <c r="B27" t="s">
        <v>3672</v>
      </c>
      <c r="C27" t="s">
        <v>3050</v>
      </c>
      <c r="D27" t="s">
        <v>12843</v>
      </c>
      <c r="E27" t="s">
        <v>12881</v>
      </c>
      <c r="F27" t="s">
        <v>12882</v>
      </c>
      <c r="G27" t="s">
        <v>12883</v>
      </c>
      <c r="H27"/>
      <c r="I27" s="11">
        <v>599</v>
      </c>
      <c r="J27" s="11">
        <v>1490</v>
      </c>
      <c r="K27" s="2" t="str">
        <f>IF(I27&lt;200, "&lt; ₹200", IF(I27&lt;=500, "₹200–₹500", "&gt; ₹500"))</f>
        <v>&gt; ₹500</v>
      </c>
      <c r="L27" s="12">
        <v>0.6</v>
      </c>
      <c r="M27" s="15">
        <f>IF(L27&gt;=50%, 1, 0)</f>
        <v>1</v>
      </c>
      <c r="N27">
        <f>COUNTIF(M27,"yes")</f>
        <v>0</v>
      </c>
      <c r="O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
        <v>4.0999999999999996</v>
      </c>
      <c r="Q27" s="4">
        <v>161679</v>
      </c>
      <c r="R27" s="4">
        <f>IF(Table1[[#This Row],[rating_count]]&lt;1000,1,0)</f>
        <v>0</v>
      </c>
      <c r="S27" s="13">
        <f>SUM(Table1[[#This Row],[rating]],Table1[[#This Row],[rating_count]]/1000)</f>
        <v>165.779</v>
      </c>
      <c r="T27" s="4">
        <f>PRODUCT(Table1[[#This Row],[actual_price]],Table1[[#This Row],[rating_count]])</f>
        <v>240901710</v>
      </c>
      <c r="U27" t="s">
        <v>3673</v>
      </c>
      <c r="V27" t="s">
        <v>3674</v>
      </c>
      <c r="W27" t="s">
        <v>3675</v>
      </c>
      <c r="X27" t="s">
        <v>3676</v>
      </c>
      <c r="Y27" t="s">
        <v>3677</v>
      </c>
      <c r="Z27" t="s">
        <v>3678</v>
      </c>
      <c r="AA27" t="s">
        <v>3679</v>
      </c>
      <c r="AB27" t="s">
        <v>3680</v>
      </c>
    </row>
    <row r="28" spans="1:28" x14ac:dyDescent="0.4">
      <c r="A28" t="s">
        <v>5113</v>
      </c>
      <c r="B28" t="s">
        <v>5114</v>
      </c>
      <c r="C28" t="s">
        <v>3050</v>
      </c>
      <c r="D28" t="s">
        <v>12843</v>
      </c>
      <c r="E28" t="s">
        <v>12881</v>
      </c>
      <c r="F28" t="s">
        <v>12882</v>
      </c>
      <c r="G28" t="s">
        <v>12883</v>
      </c>
      <c r="H28"/>
      <c r="I28" s="11">
        <v>455</v>
      </c>
      <c r="J28" s="11">
        <v>1490</v>
      </c>
      <c r="K28" s="2" t="str">
        <f>IF(I28&lt;200, "&lt; ₹200", IF(I28&lt;=500, "₹200–₹500", "&gt; ₹500"))</f>
        <v>₹200–₹500</v>
      </c>
      <c r="L28" s="12">
        <v>0.69</v>
      </c>
      <c r="M28" s="15">
        <f>IF(L28&gt;=50%, 1, 0)</f>
        <v>1</v>
      </c>
      <c r="N28">
        <f>COUNTIF(M28,"yes")</f>
        <v>0</v>
      </c>
      <c r="O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
        <v>4.0999999999999996</v>
      </c>
      <c r="Q28" s="4">
        <v>161677</v>
      </c>
      <c r="R28" s="4">
        <f>IF(Table1[[#This Row],[rating_count]]&lt;1000,1,0)</f>
        <v>0</v>
      </c>
      <c r="S28" s="13">
        <f>SUM(Table1[[#This Row],[rating]],Table1[[#This Row],[rating_count]]/1000)</f>
        <v>165.77699999999999</v>
      </c>
      <c r="T28" s="4">
        <f>PRODUCT(Table1[[#This Row],[actual_price]],Table1[[#This Row],[rating_count]])</f>
        <v>240898730</v>
      </c>
      <c r="U28" t="s">
        <v>5115</v>
      </c>
      <c r="V28" t="s">
        <v>5116</v>
      </c>
      <c r="W28" t="s">
        <v>5117</v>
      </c>
      <c r="X28" t="s">
        <v>5118</v>
      </c>
      <c r="Y28" t="s">
        <v>5119</v>
      </c>
      <c r="Z28" t="s">
        <v>5120</v>
      </c>
      <c r="AA28" t="s">
        <v>5121</v>
      </c>
      <c r="AB28" t="s">
        <v>5122</v>
      </c>
    </row>
    <row r="29" spans="1:28" hidden="1" x14ac:dyDescent="0.4">
      <c r="A29" t="s">
        <v>5592</v>
      </c>
      <c r="B29" t="s">
        <v>5593</v>
      </c>
      <c r="C29" t="s">
        <v>5104</v>
      </c>
      <c r="D29" t="s">
        <v>12835</v>
      </c>
      <c r="E29" t="s">
        <v>12840</v>
      </c>
      <c r="F29" t="s">
        <v>12941</v>
      </c>
      <c r="H29"/>
      <c r="I29" s="11">
        <v>1469</v>
      </c>
      <c r="J29" s="11">
        <v>2499</v>
      </c>
      <c r="K29" s="2" t="str">
        <f>IF(I29&lt;200, "&lt; ₹200", IF(I29&lt;=500, "₹200–₹500", "&gt; ₹500"))</f>
        <v>&gt; ₹500</v>
      </c>
      <c r="L29" s="12">
        <v>0.41</v>
      </c>
      <c r="M29" s="15">
        <f>IF(L29&gt;=50%, 1, 0)</f>
        <v>0</v>
      </c>
      <c r="N29">
        <f>COUNTIF(M29,"yes")</f>
        <v>0</v>
      </c>
      <c r="O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
        <v>4.2</v>
      </c>
      <c r="Q29" s="4">
        <v>156638</v>
      </c>
      <c r="R29" s="4">
        <f>IF(Table1[[#This Row],[rating_count]]&lt;1000,1,0)</f>
        <v>0</v>
      </c>
      <c r="S29" s="13">
        <f>SUM(Table1[[#This Row],[rating]],Table1[[#This Row],[rating_count]]/1000)</f>
        <v>160.83799999999999</v>
      </c>
      <c r="T29" s="4">
        <f>PRODUCT(Table1[[#This Row],[actual_price]],Table1[[#This Row],[rating_count]])</f>
        <v>391438362</v>
      </c>
      <c r="U29" t="s">
        <v>5594</v>
      </c>
      <c r="V29" t="s">
        <v>5595</v>
      </c>
      <c r="W29" t="s">
        <v>5596</v>
      </c>
      <c r="X29" t="s">
        <v>5597</v>
      </c>
      <c r="Y29" t="s">
        <v>5598</v>
      </c>
      <c r="Z29" t="s">
        <v>5599</v>
      </c>
      <c r="AA29" t="s">
        <v>5600</v>
      </c>
      <c r="AB29" t="s">
        <v>5601</v>
      </c>
    </row>
    <row r="30" spans="1:28" x14ac:dyDescent="0.4">
      <c r="A30" t="s">
        <v>4793</v>
      </c>
      <c r="B30" t="s">
        <v>4794</v>
      </c>
      <c r="C30" t="s">
        <v>3050</v>
      </c>
      <c r="D30" t="s">
        <v>12843</v>
      </c>
      <c r="E30" t="s">
        <v>12881</v>
      </c>
      <c r="F30" t="s">
        <v>12882</v>
      </c>
      <c r="G30" t="s">
        <v>12883</v>
      </c>
      <c r="H30"/>
      <c r="I30" s="11">
        <v>1399</v>
      </c>
      <c r="J30" s="11">
        <v>3990</v>
      </c>
      <c r="K30" s="2" t="str">
        <f>IF(I30&lt;200, "&lt; ₹200", IF(I30&lt;=500, "₹200–₹500", "&gt; ₹500"))</f>
        <v>&gt; ₹500</v>
      </c>
      <c r="L30" s="12">
        <v>0.65</v>
      </c>
      <c r="M30" s="15">
        <f>IF(L30&gt;=50%, 1, 0)</f>
        <v>1</v>
      </c>
      <c r="N30">
        <f>COUNTIF(M30,"yes")</f>
        <v>0</v>
      </c>
      <c r="O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
        <v>4.0999999999999996</v>
      </c>
      <c r="Q30" s="4">
        <v>141841</v>
      </c>
      <c r="R30" s="4">
        <f>IF(Table1[[#This Row],[rating_count]]&lt;1000,1,0)</f>
        <v>0</v>
      </c>
      <c r="S30" s="13">
        <f>SUM(Table1[[#This Row],[rating]],Table1[[#This Row],[rating_count]]/1000)</f>
        <v>145.941</v>
      </c>
      <c r="T30" s="4">
        <f>PRODUCT(Table1[[#This Row],[actual_price]],Table1[[#This Row],[rating_count]])</f>
        <v>565945590</v>
      </c>
      <c r="U30" t="s">
        <v>4795</v>
      </c>
      <c r="V30" t="s">
        <v>4796</v>
      </c>
      <c r="W30" t="s">
        <v>4797</v>
      </c>
      <c r="X30" t="s">
        <v>4798</v>
      </c>
      <c r="Y30" t="s">
        <v>4799</v>
      </c>
      <c r="Z30" t="s">
        <v>4800</v>
      </c>
      <c r="AA30" t="s">
        <v>4801</v>
      </c>
      <c r="AB30" t="s">
        <v>4802</v>
      </c>
    </row>
    <row r="31" spans="1:28" x14ac:dyDescent="0.4">
      <c r="A31" t="s">
        <v>3409</v>
      </c>
      <c r="B31" t="s">
        <v>3410</v>
      </c>
      <c r="C31" t="s">
        <v>3011</v>
      </c>
      <c r="D31" t="s">
        <v>12843</v>
      </c>
      <c r="E31" t="s">
        <v>12845</v>
      </c>
      <c r="F31" t="s">
        <v>12878</v>
      </c>
      <c r="G31" t="s">
        <v>12879</v>
      </c>
      <c r="H31"/>
      <c r="I31" s="11">
        <v>1149</v>
      </c>
      <c r="J31" s="11">
        <v>3999</v>
      </c>
      <c r="K31" s="2" t="str">
        <f>IF(I31&lt;200, "&lt; ₹200", IF(I31&lt;=500, "₹200–₹500", "&gt; ₹500"))</f>
        <v>&gt; ₹500</v>
      </c>
      <c r="L31" s="12">
        <v>0.71</v>
      </c>
      <c r="M31" s="15">
        <f>IF(L31&gt;=50%, 1, 0)</f>
        <v>1</v>
      </c>
      <c r="N31">
        <f>COUNTIF(M31,"yes")</f>
        <v>0</v>
      </c>
      <c r="O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
        <v>4.3</v>
      </c>
      <c r="Q31" s="4">
        <v>140036</v>
      </c>
      <c r="R31" s="4">
        <f>IF(Table1[[#This Row],[rating_count]]&lt;1000,1,0)</f>
        <v>0</v>
      </c>
      <c r="S31" s="13">
        <f>SUM(Table1[[#This Row],[rating]],Table1[[#This Row],[rating_count]]/1000)</f>
        <v>144.33600000000001</v>
      </c>
      <c r="T31" s="4">
        <f>PRODUCT(Table1[[#This Row],[actual_price]],Table1[[#This Row],[rating_count]])</f>
        <v>560003964</v>
      </c>
      <c r="U31" t="s">
        <v>3411</v>
      </c>
      <c r="V31" t="s">
        <v>3412</v>
      </c>
      <c r="W31" t="s">
        <v>3413</v>
      </c>
      <c r="X31" t="s">
        <v>3414</v>
      </c>
      <c r="Y31" t="s">
        <v>3415</v>
      </c>
      <c r="Z31" t="s">
        <v>3416</v>
      </c>
      <c r="AA31" t="s">
        <v>3417</v>
      </c>
      <c r="AB31" t="s">
        <v>3418</v>
      </c>
    </row>
    <row r="32" spans="1:28" x14ac:dyDescent="0.4">
      <c r="A32" t="s">
        <v>3549</v>
      </c>
      <c r="B32" t="s">
        <v>3550</v>
      </c>
      <c r="C32" t="s">
        <v>3011</v>
      </c>
      <c r="D32" t="s">
        <v>12843</v>
      </c>
      <c r="E32" t="s">
        <v>12845</v>
      </c>
      <c r="F32" t="s">
        <v>12878</v>
      </c>
      <c r="G32" t="s">
        <v>12879</v>
      </c>
      <c r="H32"/>
      <c r="I32" s="11">
        <v>599</v>
      </c>
      <c r="J32" s="11">
        <v>1899</v>
      </c>
      <c r="K32" s="2" t="str">
        <f>IF(I32&lt;200, "&lt; ₹200", IF(I32&lt;=500, "₹200–₹500", "&gt; ₹500"))</f>
        <v>&gt; ₹500</v>
      </c>
      <c r="L32" s="12">
        <v>0.68</v>
      </c>
      <c r="M32" s="15">
        <f>IF(L32&gt;=50%, 1, 0)</f>
        <v>1</v>
      </c>
      <c r="N32">
        <f>COUNTIF(M32,"yes")</f>
        <v>0</v>
      </c>
      <c r="O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
        <v>4.3</v>
      </c>
      <c r="Q32" s="4">
        <v>140036</v>
      </c>
      <c r="R32" s="4">
        <f>IF(Table1[[#This Row],[rating_count]]&lt;1000,1,0)</f>
        <v>0</v>
      </c>
      <c r="S32" s="13">
        <f>SUM(Table1[[#This Row],[rating]],Table1[[#This Row],[rating_count]]/1000)</f>
        <v>144.33600000000001</v>
      </c>
      <c r="T32" s="4">
        <f>PRODUCT(Table1[[#This Row],[actual_price]],Table1[[#This Row],[rating_count]])</f>
        <v>265928364</v>
      </c>
      <c r="U32" t="s">
        <v>3411</v>
      </c>
      <c r="V32" t="s">
        <v>3412</v>
      </c>
      <c r="W32" t="s">
        <v>3413</v>
      </c>
      <c r="X32" t="s">
        <v>3414</v>
      </c>
      <c r="Y32" t="s">
        <v>3415</v>
      </c>
      <c r="Z32" t="s">
        <v>3416</v>
      </c>
      <c r="AA32" t="s">
        <v>3551</v>
      </c>
      <c r="AB32" t="s">
        <v>3552</v>
      </c>
    </row>
    <row r="33" spans="1:28" x14ac:dyDescent="0.4">
      <c r="A33" t="s">
        <v>4724</v>
      </c>
      <c r="B33" t="s">
        <v>4725</v>
      </c>
      <c r="C33" t="s">
        <v>3050</v>
      </c>
      <c r="D33" t="s">
        <v>12843</v>
      </c>
      <c r="E33" t="s">
        <v>12881</v>
      </c>
      <c r="F33" t="s">
        <v>12882</v>
      </c>
      <c r="G33" t="s">
        <v>12883</v>
      </c>
      <c r="H33"/>
      <c r="I33" s="11">
        <v>1499</v>
      </c>
      <c r="J33" s="11">
        <v>4490</v>
      </c>
      <c r="K33" s="2" t="str">
        <f>IF(I33&lt;200, "&lt; ₹200", IF(I33&lt;=500, "₹200–₹500", "&gt; ₹500"))</f>
        <v>&gt; ₹500</v>
      </c>
      <c r="L33" s="12">
        <v>0.67</v>
      </c>
      <c r="M33" s="15">
        <f>IF(L33&gt;=50%, 1, 0)</f>
        <v>1</v>
      </c>
      <c r="N33">
        <f>COUNTIF(M33,"yes")</f>
        <v>0</v>
      </c>
      <c r="O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
        <v>3.9</v>
      </c>
      <c r="Q33" s="4">
        <v>136954</v>
      </c>
      <c r="R33" s="4">
        <f>IF(Table1[[#This Row],[rating_count]]&lt;1000,1,0)</f>
        <v>0</v>
      </c>
      <c r="S33" s="13">
        <f>SUM(Table1[[#This Row],[rating]],Table1[[#This Row],[rating_count]]/1000)</f>
        <v>140.85400000000001</v>
      </c>
      <c r="T33" s="4">
        <f>PRODUCT(Table1[[#This Row],[actual_price]],Table1[[#This Row],[rating_count]])</f>
        <v>614923460</v>
      </c>
      <c r="U33" t="s">
        <v>4726</v>
      </c>
      <c r="V33" t="s">
        <v>4727</v>
      </c>
      <c r="W33" t="s">
        <v>4728</v>
      </c>
      <c r="X33" t="s">
        <v>4729</v>
      </c>
      <c r="Y33" t="s">
        <v>4730</v>
      </c>
      <c r="Z33" t="s">
        <v>4731</v>
      </c>
      <c r="AA33" t="s">
        <v>4732</v>
      </c>
      <c r="AB33" t="s">
        <v>4733</v>
      </c>
    </row>
    <row r="34" spans="1:28" hidden="1" x14ac:dyDescent="0.4">
      <c r="A34" t="s">
        <v>3029</v>
      </c>
      <c r="B34" t="s">
        <v>3030</v>
      </c>
      <c r="C34" t="s">
        <v>3031</v>
      </c>
      <c r="D34" t="s">
        <v>12843</v>
      </c>
      <c r="E34" t="s">
        <v>12872</v>
      </c>
      <c r="F34" t="s">
        <v>12876</v>
      </c>
      <c r="G34" t="s">
        <v>12880</v>
      </c>
      <c r="H34"/>
      <c r="I34" s="11">
        <v>1299</v>
      </c>
      <c r="J34" s="11">
        <v>1599</v>
      </c>
      <c r="K34" s="2" t="str">
        <f>IF(I34&lt;200, "&lt; ₹200", IF(I34&lt;=500, "₹200–₹500", "&gt; ₹500"))</f>
        <v>&gt; ₹500</v>
      </c>
      <c r="L34" s="12">
        <v>0.19</v>
      </c>
      <c r="M34" s="15">
        <f>IF(L34&gt;=50%, 1, 0)</f>
        <v>0</v>
      </c>
      <c r="N34">
        <f>COUNTIF(M34,"yes")</f>
        <v>0</v>
      </c>
      <c r="O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
        <v>4</v>
      </c>
      <c r="Q34" s="4">
        <v>128311</v>
      </c>
      <c r="R34" s="4">
        <f>IF(Table1[[#This Row],[rating_count]]&lt;1000,1,0)</f>
        <v>0</v>
      </c>
      <c r="S34" s="13">
        <f>SUM(Table1[[#This Row],[rating]],Table1[[#This Row],[rating_count]]/1000)</f>
        <v>132.31100000000001</v>
      </c>
      <c r="T34" s="4">
        <f>PRODUCT(Table1[[#This Row],[actual_price]],Table1[[#This Row],[rating_count]])</f>
        <v>205169289</v>
      </c>
      <c r="U34" t="s">
        <v>3032</v>
      </c>
      <c r="V34" t="s">
        <v>3033</v>
      </c>
      <c r="W34" t="s">
        <v>3034</v>
      </c>
      <c r="X34" t="s">
        <v>3035</v>
      </c>
      <c r="Y34" t="s">
        <v>3036</v>
      </c>
      <c r="Z34" t="s">
        <v>3037</v>
      </c>
      <c r="AA34" t="s">
        <v>3038</v>
      </c>
      <c r="AB34" t="s">
        <v>3039</v>
      </c>
    </row>
    <row r="35" spans="1:28" hidden="1" x14ac:dyDescent="0.4">
      <c r="A35" t="s">
        <v>3535</v>
      </c>
      <c r="B35" t="s">
        <v>3536</v>
      </c>
      <c r="C35" t="s">
        <v>3031</v>
      </c>
      <c r="D35" t="s">
        <v>12843</v>
      </c>
      <c r="E35" t="s">
        <v>12872</v>
      </c>
      <c r="F35" t="s">
        <v>12876</v>
      </c>
      <c r="G35" t="s">
        <v>12880</v>
      </c>
      <c r="H35"/>
      <c r="I35" s="11">
        <v>1299</v>
      </c>
      <c r="J35" s="11">
        <v>1599</v>
      </c>
      <c r="K35" s="2" t="str">
        <f>IF(I35&lt;200, "&lt; ₹200", IF(I35&lt;=500, "₹200–₹500", "&gt; ₹500"))</f>
        <v>&gt; ₹500</v>
      </c>
      <c r="L35" s="12">
        <v>0.19</v>
      </c>
      <c r="M35" s="15">
        <f>IF(L35&gt;=50%, 1, 0)</f>
        <v>0</v>
      </c>
      <c r="N35">
        <f>COUNTIF(M35,"yes")</f>
        <v>0</v>
      </c>
      <c r="O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
        <v>4</v>
      </c>
      <c r="Q35" s="4">
        <v>128311</v>
      </c>
      <c r="R35" s="4">
        <f>IF(Table1[[#This Row],[rating_count]]&lt;1000,1,0)</f>
        <v>0</v>
      </c>
      <c r="S35" s="13">
        <f>SUM(Table1[[#This Row],[rating]],Table1[[#This Row],[rating_count]]/1000)</f>
        <v>132.31100000000001</v>
      </c>
      <c r="T35" s="4">
        <f>PRODUCT(Table1[[#This Row],[actual_price]],Table1[[#This Row],[rating_count]])</f>
        <v>205169289</v>
      </c>
      <c r="U35" t="s">
        <v>3032</v>
      </c>
      <c r="V35" t="s">
        <v>3033</v>
      </c>
      <c r="W35" t="s">
        <v>3034</v>
      </c>
      <c r="X35" t="s">
        <v>3035</v>
      </c>
      <c r="Y35" t="s">
        <v>3036</v>
      </c>
      <c r="Z35" t="s">
        <v>3037</v>
      </c>
      <c r="AA35" t="s">
        <v>3537</v>
      </c>
      <c r="AB35" t="s">
        <v>3538</v>
      </c>
    </row>
    <row r="36" spans="1:28" hidden="1" x14ac:dyDescent="0.4">
      <c r="A36" t="s">
        <v>3706</v>
      </c>
      <c r="B36" t="s">
        <v>3707</v>
      </c>
      <c r="C36" t="s">
        <v>3031</v>
      </c>
      <c r="D36" t="s">
        <v>12843</v>
      </c>
      <c r="E36" t="s">
        <v>12872</v>
      </c>
      <c r="F36" t="s">
        <v>12876</v>
      </c>
      <c r="G36" t="s">
        <v>12880</v>
      </c>
      <c r="H36"/>
      <c r="I36" s="11">
        <v>1324</v>
      </c>
      <c r="J36" s="11">
        <v>1699</v>
      </c>
      <c r="K36" s="2" t="str">
        <f>IF(I36&lt;200, "&lt; ₹200", IF(I36&lt;=500, "₹200–₹500", "&gt; ₹500"))</f>
        <v>&gt; ₹500</v>
      </c>
      <c r="L36" s="12">
        <v>0.22</v>
      </c>
      <c r="M36" s="15">
        <f>IF(L36&gt;=50%, 1, 0)</f>
        <v>0</v>
      </c>
      <c r="N36">
        <f>COUNTIF(M36,"yes")</f>
        <v>0</v>
      </c>
      <c r="O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
        <v>4</v>
      </c>
      <c r="Q36" s="4">
        <v>128311</v>
      </c>
      <c r="R36" s="4">
        <f>IF(Table1[[#This Row],[rating_count]]&lt;1000,1,0)</f>
        <v>0</v>
      </c>
      <c r="S36" s="13">
        <f>SUM(Table1[[#This Row],[rating]],Table1[[#This Row],[rating_count]]/1000)</f>
        <v>132.31100000000001</v>
      </c>
      <c r="T36" s="4">
        <f>PRODUCT(Table1[[#This Row],[actual_price]],Table1[[#This Row],[rating_count]])</f>
        <v>218000389</v>
      </c>
      <c r="U36" t="s">
        <v>3708</v>
      </c>
      <c r="V36" t="s">
        <v>3033</v>
      </c>
      <c r="W36" t="s">
        <v>3034</v>
      </c>
      <c r="X36" t="s">
        <v>3035</v>
      </c>
      <c r="Y36" t="s">
        <v>3036</v>
      </c>
      <c r="Z36" t="s">
        <v>3037</v>
      </c>
      <c r="AA36" t="s">
        <v>3709</v>
      </c>
      <c r="AB36" t="s">
        <v>3710</v>
      </c>
    </row>
    <row r="37" spans="1:28" hidden="1" x14ac:dyDescent="0.4">
      <c r="A37" t="s">
        <v>3745</v>
      </c>
      <c r="B37" t="s">
        <v>3746</v>
      </c>
      <c r="C37" t="s">
        <v>3031</v>
      </c>
      <c r="D37" t="s">
        <v>12843</v>
      </c>
      <c r="E37" t="s">
        <v>12872</v>
      </c>
      <c r="F37" t="s">
        <v>12876</v>
      </c>
      <c r="G37" t="s">
        <v>12880</v>
      </c>
      <c r="H37"/>
      <c r="I37" s="11">
        <v>1324</v>
      </c>
      <c r="J37" s="11">
        <v>1699</v>
      </c>
      <c r="K37" s="2" t="str">
        <f>IF(I37&lt;200, "&lt; ₹200", IF(I37&lt;=500, "₹200–₹500", "&gt; ₹500"))</f>
        <v>&gt; ₹500</v>
      </c>
      <c r="L37" s="12">
        <v>0.22</v>
      </c>
      <c r="M37" s="15">
        <f>IF(L37&gt;=50%, 1, 0)</f>
        <v>0</v>
      </c>
      <c r="N37">
        <f>COUNTIF(M37,"yes")</f>
        <v>0</v>
      </c>
      <c r="O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
        <v>4</v>
      </c>
      <c r="Q37" s="4">
        <v>128311</v>
      </c>
      <c r="R37" s="4">
        <f>IF(Table1[[#This Row],[rating_count]]&lt;1000,1,0)</f>
        <v>0</v>
      </c>
      <c r="S37" s="13">
        <f>SUM(Table1[[#This Row],[rating]],Table1[[#This Row],[rating_count]]/1000)</f>
        <v>132.31100000000001</v>
      </c>
      <c r="T37" s="4">
        <f>PRODUCT(Table1[[#This Row],[actual_price]],Table1[[#This Row],[rating_count]])</f>
        <v>218000389</v>
      </c>
      <c r="U37" t="s">
        <v>3708</v>
      </c>
      <c r="V37" t="s">
        <v>3033</v>
      </c>
      <c r="W37" t="s">
        <v>3034</v>
      </c>
      <c r="X37" t="s">
        <v>3035</v>
      </c>
      <c r="Y37" t="s">
        <v>3036</v>
      </c>
      <c r="Z37" t="s">
        <v>3037</v>
      </c>
      <c r="AA37" t="s">
        <v>3038</v>
      </c>
      <c r="AB37" t="s">
        <v>3747</v>
      </c>
    </row>
    <row r="38" spans="1:28" hidden="1" x14ac:dyDescent="0.4">
      <c r="A38" t="s">
        <v>8300</v>
      </c>
      <c r="B38" t="s">
        <v>8301</v>
      </c>
      <c r="C38" t="s">
        <v>8302</v>
      </c>
      <c r="D38" t="s">
        <v>12928</v>
      </c>
      <c r="E38" t="s">
        <v>13048</v>
      </c>
      <c r="F38" t="s">
        <v>13049</v>
      </c>
      <c r="G38" t="s">
        <v>13050</v>
      </c>
      <c r="H38" t="s">
        <v>13051</v>
      </c>
      <c r="I38" s="11">
        <v>649</v>
      </c>
      <c r="J38" s="11">
        <v>1245</v>
      </c>
      <c r="K38" s="2" t="str">
        <f>IF(I38&lt;200, "&lt; ₹200", IF(I38&lt;=500, "₹200–₹500", "&gt; ₹500"))</f>
        <v>&gt; ₹500</v>
      </c>
      <c r="L38" s="12">
        <v>0.48</v>
      </c>
      <c r="M38" s="15">
        <f>IF(L38&gt;=50%, 1, 0)</f>
        <v>0</v>
      </c>
      <c r="N38">
        <f>COUNTIF(M38,"yes")</f>
        <v>0</v>
      </c>
      <c r="O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
        <v>3.9</v>
      </c>
      <c r="Q38" s="4">
        <v>123365</v>
      </c>
      <c r="R38" s="4">
        <f>IF(Table1[[#This Row],[rating_count]]&lt;1000,1,0)</f>
        <v>0</v>
      </c>
      <c r="S38" s="13">
        <f>SUM(Table1[[#This Row],[rating]],Table1[[#This Row],[rating_count]]/1000)</f>
        <v>127.265</v>
      </c>
      <c r="T38" s="4">
        <f>PRODUCT(Table1[[#This Row],[actual_price]],Table1[[#This Row],[rating_count]])</f>
        <v>153589425</v>
      </c>
      <c r="U38" t="s">
        <v>8303</v>
      </c>
      <c r="V38" t="s">
        <v>8304</v>
      </c>
      <c r="W38" t="s">
        <v>8305</v>
      </c>
      <c r="X38" t="s">
        <v>8306</v>
      </c>
      <c r="Y38" t="s">
        <v>8307</v>
      </c>
      <c r="Z38" t="s">
        <v>8308</v>
      </c>
      <c r="AA38" t="s">
        <v>8309</v>
      </c>
      <c r="AB38" t="s">
        <v>8310</v>
      </c>
    </row>
    <row r="39" spans="1:28" hidden="1" x14ac:dyDescent="0.4">
      <c r="A39" t="s">
        <v>5866</v>
      </c>
      <c r="B39" t="s">
        <v>5867</v>
      </c>
      <c r="C39" t="s">
        <v>5311</v>
      </c>
      <c r="D39" t="s">
        <v>12835</v>
      </c>
      <c r="E39" t="s">
        <v>12840</v>
      </c>
      <c r="F39" t="s">
        <v>12956</v>
      </c>
      <c r="H39"/>
      <c r="I39" s="11">
        <v>1149</v>
      </c>
      <c r="J39" s="11">
        <v>1699</v>
      </c>
      <c r="K39" s="2" t="str">
        <f>IF(I39&lt;200, "&lt; ₹200", IF(I39&lt;=500, "₹200–₹500", "&gt; ₹500"))</f>
        <v>&gt; ₹500</v>
      </c>
      <c r="L39" s="12">
        <v>0.32</v>
      </c>
      <c r="M39" s="15">
        <f>IF(L39&gt;=50%, 1, 0)</f>
        <v>0</v>
      </c>
      <c r="N39">
        <f>COUNTIF(M39,"yes")</f>
        <v>0</v>
      </c>
      <c r="O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
        <v>4.2</v>
      </c>
      <c r="Q39" s="4">
        <v>122478</v>
      </c>
      <c r="R39" s="4">
        <f>IF(Table1[[#This Row],[rating_count]]&lt;1000,1,0)</f>
        <v>0</v>
      </c>
      <c r="S39" s="13">
        <f>SUM(Table1[[#This Row],[rating]],Table1[[#This Row],[rating_count]]/1000)</f>
        <v>126.678</v>
      </c>
      <c r="T39" s="4">
        <f>PRODUCT(Table1[[#This Row],[actual_price]],Table1[[#This Row],[rating_count]])</f>
        <v>208090122</v>
      </c>
      <c r="U39" t="s">
        <v>5868</v>
      </c>
      <c r="V39" t="s">
        <v>5869</v>
      </c>
      <c r="W39" t="s">
        <v>5870</v>
      </c>
      <c r="X39" t="s">
        <v>5871</v>
      </c>
      <c r="Y39" t="s">
        <v>5872</v>
      </c>
      <c r="Z39" t="s">
        <v>5873</v>
      </c>
      <c r="AA39" t="s">
        <v>5874</v>
      </c>
      <c r="AB39" t="s">
        <v>5875</v>
      </c>
    </row>
    <row r="40" spans="1:28" hidden="1" x14ac:dyDescent="0.4">
      <c r="A40" t="s">
        <v>5331</v>
      </c>
      <c r="B40" t="s">
        <v>5332</v>
      </c>
      <c r="C40" t="s">
        <v>3050</v>
      </c>
      <c r="D40" t="s">
        <v>12843</v>
      </c>
      <c r="E40" t="s">
        <v>12881</v>
      </c>
      <c r="F40" t="s">
        <v>12882</v>
      </c>
      <c r="G40" t="s">
        <v>12883</v>
      </c>
      <c r="H40"/>
      <c r="I40" s="11">
        <v>429</v>
      </c>
      <c r="J40" s="11">
        <v>599</v>
      </c>
      <c r="K40" t="str">
        <f>IF(I40&lt;200, "&lt; ₹200", IF(I40&lt;=500, "₹200–₹500", "&gt; ₹500"))</f>
        <v>₹200–₹500</v>
      </c>
      <c r="L40" s="12">
        <v>0.28000000000000003</v>
      </c>
      <c r="M40" s="15">
        <f>IF(L40&gt;=50%, 1, 0)</f>
        <v>0</v>
      </c>
      <c r="N40">
        <f>COUNTIF(M40,"yes")</f>
        <v>0</v>
      </c>
      <c r="O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
        <v>4.0999999999999996</v>
      </c>
      <c r="Q40" s="4">
        <v>119466</v>
      </c>
      <c r="R40" s="4">
        <f>IF(Table1[[#This Row],[rating_count]]&lt;1000,1,0)</f>
        <v>0</v>
      </c>
      <c r="S40" s="13">
        <f>SUM(Table1[[#This Row],[rating]],Table1[[#This Row],[rating_count]]/1000)</f>
        <v>123.56599999999999</v>
      </c>
      <c r="T40" s="4">
        <f>PRODUCT(Table1[[#This Row],[actual_price]],Table1[[#This Row],[rating_count]])</f>
        <v>71560134</v>
      </c>
      <c r="U40" t="s">
        <v>5333</v>
      </c>
      <c r="V40" t="s">
        <v>5334</v>
      </c>
      <c r="W40" t="s">
        <v>5335</v>
      </c>
      <c r="X40" t="s">
        <v>5336</v>
      </c>
      <c r="Y40" t="s">
        <v>5337</v>
      </c>
      <c r="Z40" t="s">
        <v>12808</v>
      </c>
      <c r="AA40" t="s">
        <v>5338</v>
      </c>
      <c r="AB40" t="s">
        <v>5339</v>
      </c>
    </row>
    <row r="41" spans="1:28" x14ac:dyDescent="0.4">
      <c r="A41" t="s">
        <v>5082</v>
      </c>
      <c r="B41" t="s">
        <v>5083</v>
      </c>
      <c r="C41" t="s">
        <v>3050</v>
      </c>
      <c r="D41" t="s">
        <v>12843</v>
      </c>
      <c r="E41" t="s">
        <v>12881</v>
      </c>
      <c r="F41" t="s">
        <v>12882</v>
      </c>
      <c r="G41" t="s">
        <v>12883</v>
      </c>
      <c r="H41"/>
      <c r="I41" s="11">
        <v>1499</v>
      </c>
      <c r="J41" s="11">
        <v>3990</v>
      </c>
      <c r="K41" s="2" t="str">
        <f>IF(I41&lt;200, "&lt; ₹200", IF(I41&lt;=500, "₹200–₹500", "&gt; ₹500"))</f>
        <v>&gt; ₹500</v>
      </c>
      <c r="L41" s="12">
        <v>0.62</v>
      </c>
      <c r="M41" s="15">
        <f>IF(L41&gt;=50%, 1, 0)</f>
        <v>1</v>
      </c>
      <c r="N41">
        <f>COUNTIF(M41,"yes")</f>
        <v>0</v>
      </c>
      <c r="O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
        <v>4.0999999999999996</v>
      </c>
      <c r="Q41" s="4">
        <v>109864</v>
      </c>
      <c r="R41" s="4">
        <f>IF(Table1[[#This Row],[rating_count]]&lt;1000,1,0)</f>
        <v>0</v>
      </c>
      <c r="S41" s="13">
        <f>SUM(Table1[[#This Row],[rating]],Table1[[#This Row],[rating_count]]/1000)</f>
        <v>113.964</v>
      </c>
      <c r="T41" s="4">
        <f>PRODUCT(Table1[[#This Row],[actual_price]],Table1[[#This Row],[rating_count]])</f>
        <v>438357360</v>
      </c>
      <c r="U41" t="s">
        <v>5084</v>
      </c>
      <c r="V41" t="s">
        <v>5085</v>
      </c>
      <c r="W41" t="s">
        <v>5086</v>
      </c>
      <c r="X41" t="s">
        <v>5087</v>
      </c>
      <c r="Y41" t="s">
        <v>5088</v>
      </c>
      <c r="Z41" t="s">
        <v>5089</v>
      </c>
      <c r="AA41" t="s">
        <v>5090</v>
      </c>
      <c r="AB41" t="s">
        <v>5091</v>
      </c>
    </row>
    <row r="42" spans="1:28" x14ac:dyDescent="0.4">
      <c r="A42" t="s">
        <v>387</v>
      </c>
      <c r="B42" t="s">
        <v>388</v>
      </c>
      <c r="C42" t="s">
        <v>18</v>
      </c>
      <c r="D42" t="s">
        <v>12835</v>
      </c>
      <c r="E42" t="s">
        <v>12836</v>
      </c>
      <c r="F42" t="s">
        <v>12837</v>
      </c>
      <c r="G42" t="s">
        <v>12838</v>
      </c>
      <c r="H42" t="s">
        <v>12839</v>
      </c>
      <c r="I42" s="11">
        <v>209</v>
      </c>
      <c r="J42" s="11">
        <v>695</v>
      </c>
      <c r="K42" t="str">
        <f>IF(I42&lt;200, "&lt; ₹200", IF(I42&lt;=500, "₹200–₹500", "&gt; ₹500"))</f>
        <v>₹200–₹500</v>
      </c>
      <c r="L42" s="12">
        <v>0.7</v>
      </c>
      <c r="M42" s="15">
        <f>IF(L42&gt;=50%, 1, 0)</f>
        <v>1</v>
      </c>
      <c r="N42">
        <f>COUNTIF(M42,"yes")</f>
        <v>0</v>
      </c>
      <c r="O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
        <v>4.5</v>
      </c>
      <c r="Q42" s="4">
        <v>107687</v>
      </c>
      <c r="R42" s="4">
        <f>IF(Table1[[#This Row],[rating_count]]&lt;1000,1,0)</f>
        <v>0</v>
      </c>
      <c r="S42" s="13">
        <f>SUM(Table1[[#This Row],[rating]],Table1[[#This Row],[rating_count]]/1000)</f>
        <v>112.187</v>
      </c>
      <c r="T42" s="4">
        <f>PRODUCT(Table1[[#This Row],[actual_price]],Table1[[#This Row],[rating_count]])</f>
        <v>74842465</v>
      </c>
      <c r="U42" t="s">
        <v>389</v>
      </c>
      <c r="V42" t="s">
        <v>390</v>
      </c>
      <c r="W42" t="s">
        <v>391</v>
      </c>
      <c r="X42" t="s">
        <v>392</v>
      </c>
      <c r="Y42" t="s">
        <v>393</v>
      </c>
      <c r="Z42" t="s">
        <v>394</v>
      </c>
      <c r="AA42" t="s">
        <v>395</v>
      </c>
      <c r="AB42" t="s">
        <v>396</v>
      </c>
    </row>
    <row r="43" spans="1:28" x14ac:dyDescent="0.4">
      <c r="A43" t="s">
        <v>4824</v>
      </c>
      <c r="B43" t="s">
        <v>4825</v>
      </c>
      <c r="C43" t="s">
        <v>4341</v>
      </c>
      <c r="D43" t="s">
        <v>12843</v>
      </c>
      <c r="E43" t="s">
        <v>12881</v>
      </c>
      <c r="F43" t="s">
        <v>12882</v>
      </c>
      <c r="G43" t="s">
        <v>12903</v>
      </c>
      <c r="H43"/>
      <c r="I43" s="11">
        <v>1220</v>
      </c>
      <c r="J43" s="11">
        <v>3990</v>
      </c>
      <c r="K43" s="2" t="str">
        <f>IF(I43&lt;200, "&lt; ₹200", IF(I43&lt;=500, "₹200–₹500", "&gt; ₹500"))</f>
        <v>&gt; ₹500</v>
      </c>
      <c r="L43" s="12">
        <v>0.69</v>
      </c>
      <c r="M43" s="15">
        <f>IF(L43&gt;=50%, 1, 0)</f>
        <v>1</v>
      </c>
      <c r="N43">
        <f>COUNTIF(M43,"yes")</f>
        <v>0</v>
      </c>
      <c r="O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
        <v>4.0999999999999996</v>
      </c>
      <c r="Q43" s="4">
        <v>107151</v>
      </c>
      <c r="R43" s="4">
        <f>IF(Table1[[#This Row],[rating_count]]&lt;1000,1,0)</f>
        <v>0</v>
      </c>
      <c r="S43" s="13">
        <f>SUM(Table1[[#This Row],[rating]],Table1[[#This Row],[rating_count]]/1000)</f>
        <v>111.25099999999999</v>
      </c>
      <c r="T43" s="4">
        <f>PRODUCT(Table1[[#This Row],[actual_price]],Table1[[#This Row],[rating_count]])</f>
        <v>427532490</v>
      </c>
      <c r="U43" t="s">
        <v>4826</v>
      </c>
      <c r="V43" t="s">
        <v>4827</v>
      </c>
      <c r="W43" t="s">
        <v>4828</v>
      </c>
      <c r="X43" t="s">
        <v>4829</v>
      </c>
      <c r="Y43" t="s">
        <v>4830</v>
      </c>
      <c r="Z43" t="s">
        <v>4831</v>
      </c>
      <c r="AA43" t="s">
        <v>4832</v>
      </c>
      <c r="AB43" t="s">
        <v>4833</v>
      </c>
    </row>
    <row r="44" spans="1:28" x14ac:dyDescent="0.4">
      <c r="A44" t="s">
        <v>5259</v>
      </c>
      <c r="B44" t="s">
        <v>5260</v>
      </c>
      <c r="C44" t="s">
        <v>3050</v>
      </c>
      <c r="D44" t="s">
        <v>12843</v>
      </c>
      <c r="E44" t="s">
        <v>12881</v>
      </c>
      <c r="F44" t="s">
        <v>12882</v>
      </c>
      <c r="G44" t="s">
        <v>12883</v>
      </c>
      <c r="H44"/>
      <c r="I44" s="11">
        <v>899</v>
      </c>
      <c r="J44" s="11">
        <v>4499</v>
      </c>
      <c r="K44" s="2" t="str">
        <f>IF(I44&lt;200, "&lt; ₹200", IF(I44&lt;=500, "₹200–₹500", "&gt; ₹500"))</f>
        <v>&gt; ₹500</v>
      </c>
      <c r="L44" s="12">
        <v>0.8</v>
      </c>
      <c r="M44" s="15">
        <f>IF(L44&gt;=50%, 1, 0)</f>
        <v>1</v>
      </c>
      <c r="N44">
        <f>COUNTIF(M44,"yes")</f>
        <v>0</v>
      </c>
      <c r="O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
        <v>3.8</v>
      </c>
      <c r="Q44" s="4">
        <v>103052</v>
      </c>
      <c r="R44" s="4">
        <f>IF(Table1[[#This Row],[rating_count]]&lt;1000,1,0)</f>
        <v>0</v>
      </c>
      <c r="S44" s="13">
        <f>SUM(Table1[[#This Row],[rating]],Table1[[#This Row],[rating_count]]/1000)</f>
        <v>106.852</v>
      </c>
      <c r="T44" s="4">
        <f>PRODUCT(Table1[[#This Row],[actual_price]],Table1[[#This Row],[rating_count]])</f>
        <v>463630948</v>
      </c>
      <c r="U44" t="s">
        <v>5261</v>
      </c>
      <c r="V44" t="s">
        <v>5262</v>
      </c>
      <c r="W44" t="s">
        <v>5263</v>
      </c>
      <c r="X44" t="s">
        <v>5264</v>
      </c>
      <c r="Y44" t="s">
        <v>5265</v>
      </c>
      <c r="Z44" t="s">
        <v>12806</v>
      </c>
      <c r="AA44" t="s">
        <v>5266</v>
      </c>
      <c r="AB44" t="s">
        <v>5267</v>
      </c>
    </row>
    <row r="45" spans="1:28" hidden="1" x14ac:dyDescent="0.4">
      <c r="A45" t="s">
        <v>7954</v>
      </c>
      <c r="B45" t="s">
        <v>7955</v>
      </c>
      <c r="C45" t="s">
        <v>3050</v>
      </c>
      <c r="D45" t="s">
        <v>12843</v>
      </c>
      <c r="E45" t="s">
        <v>12881</v>
      </c>
      <c r="F45" t="s">
        <v>12882</v>
      </c>
      <c r="G45" t="s">
        <v>12883</v>
      </c>
      <c r="H45"/>
      <c r="I45" s="11">
        <v>1490</v>
      </c>
      <c r="J45" s="11">
        <v>1990</v>
      </c>
      <c r="K45" s="2" t="str">
        <f>IF(I45&lt;200, "&lt; ₹200", IF(I45&lt;=500, "₹200–₹500", "&gt; ₹500"))</f>
        <v>&gt; ₹500</v>
      </c>
      <c r="L45" s="12">
        <v>0.25</v>
      </c>
      <c r="M45" s="15">
        <f>IF(L45&gt;=50%, 1, 0)</f>
        <v>0</v>
      </c>
      <c r="N45">
        <f>COUNTIF(M45,"yes")</f>
        <v>0</v>
      </c>
      <c r="O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
        <v>4.0999999999999996</v>
      </c>
      <c r="Q45" s="4">
        <v>98250</v>
      </c>
      <c r="R45" s="4">
        <f>IF(Table1[[#This Row],[rating_count]]&lt;1000,1,0)</f>
        <v>0</v>
      </c>
      <c r="S45" s="13">
        <f>SUM(Table1[[#This Row],[rating]],Table1[[#This Row],[rating_count]]/1000)</f>
        <v>102.35</v>
      </c>
      <c r="T45" s="4">
        <f>PRODUCT(Table1[[#This Row],[actual_price]],Table1[[#This Row],[rating_count]])</f>
        <v>195517500</v>
      </c>
      <c r="U45" t="s">
        <v>7956</v>
      </c>
      <c r="V45" t="s">
        <v>7957</v>
      </c>
      <c r="W45" t="s">
        <v>7958</v>
      </c>
      <c r="X45" t="s">
        <v>7959</v>
      </c>
      <c r="Y45" t="s">
        <v>7960</v>
      </c>
      <c r="Z45" t="s">
        <v>7961</v>
      </c>
      <c r="AA45" t="s">
        <v>7962</v>
      </c>
      <c r="AB45" t="s">
        <v>7963</v>
      </c>
    </row>
    <row r="46" spans="1:28" x14ac:dyDescent="0.4">
      <c r="A46" t="s">
        <v>4339</v>
      </c>
      <c r="B46" t="s">
        <v>4340</v>
      </c>
      <c r="C46" t="s">
        <v>4341</v>
      </c>
      <c r="D46" t="s">
        <v>12843</v>
      </c>
      <c r="E46" t="s">
        <v>12881</v>
      </c>
      <c r="F46" t="s">
        <v>12882</v>
      </c>
      <c r="G46" t="s">
        <v>12903</v>
      </c>
      <c r="H46"/>
      <c r="I46" s="11">
        <v>1399</v>
      </c>
      <c r="J46" s="11">
        <v>2990</v>
      </c>
      <c r="K46" s="2" t="str">
        <f>IF(I46&lt;200, "&lt; ₹200", IF(I46&lt;=500, "₹200–₹500", "&gt; ₹500"))</f>
        <v>&gt; ₹500</v>
      </c>
      <c r="L46" s="12">
        <v>0.53</v>
      </c>
      <c r="M46" s="15">
        <f>IF(L46&gt;=50%, 1, 0)</f>
        <v>1</v>
      </c>
      <c r="N46">
        <f>COUNTIF(M46,"yes")</f>
        <v>0</v>
      </c>
      <c r="O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
        <v>4.0999999999999996</v>
      </c>
      <c r="Q46" s="4">
        <v>97175</v>
      </c>
      <c r="R46" s="4">
        <f>IF(Table1[[#This Row],[rating_count]]&lt;1000,1,0)</f>
        <v>0</v>
      </c>
      <c r="S46" s="13">
        <f>SUM(Table1[[#This Row],[rating]],Table1[[#This Row],[rating_count]]/1000)</f>
        <v>101.27499999999999</v>
      </c>
      <c r="T46" s="4">
        <f>PRODUCT(Table1[[#This Row],[actual_price]],Table1[[#This Row],[rating_count]])</f>
        <v>290553250</v>
      </c>
      <c r="U46" t="s">
        <v>4342</v>
      </c>
      <c r="V46" t="s">
        <v>4343</v>
      </c>
      <c r="W46" t="s">
        <v>4344</v>
      </c>
      <c r="X46" t="s">
        <v>4345</v>
      </c>
      <c r="Y46" t="s">
        <v>4346</v>
      </c>
      <c r="Z46" t="s">
        <v>4347</v>
      </c>
      <c r="AA46" t="s">
        <v>4348</v>
      </c>
      <c r="AB46" t="s">
        <v>4349</v>
      </c>
    </row>
    <row r="47" spans="1:28" hidden="1" x14ac:dyDescent="0.4">
      <c r="A47" t="s">
        <v>5522</v>
      </c>
      <c r="B47" t="s">
        <v>5523</v>
      </c>
      <c r="C47" t="s">
        <v>5524</v>
      </c>
      <c r="D47" t="s">
        <v>12835</v>
      </c>
      <c r="E47" t="s">
        <v>12840</v>
      </c>
      <c r="F47" t="s">
        <v>12841</v>
      </c>
      <c r="G47" t="s">
        <v>12962</v>
      </c>
      <c r="H47"/>
      <c r="I47" s="11">
        <v>599</v>
      </c>
      <c r="J47" s="11">
        <v>899</v>
      </c>
      <c r="K47" t="str">
        <f>IF(I47&lt;200, "&lt; ₹200", IF(I47&lt;=500, "₹200–₹500", "&gt; ₹500"))</f>
        <v>&gt; ₹500</v>
      </c>
      <c r="L47" s="12">
        <v>0.33</v>
      </c>
      <c r="M47" s="15">
        <f>IF(L47&gt;=50%, 1, 0)</f>
        <v>0</v>
      </c>
      <c r="N47">
        <f>COUNTIF(M47,"yes")</f>
        <v>0</v>
      </c>
      <c r="O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
        <v>4.3</v>
      </c>
      <c r="Q47" s="4">
        <v>95116</v>
      </c>
      <c r="R47" s="4">
        <f>IF(Table1[[#This Row],[rating_count]]&lt;1000,1,0)</f>
        <v>0</v>
      </c>
      <c r="S47" s="13">
        <f>SUM(Table1[[#This Row],[rating]],Table1[[#This Row],[rating_count]]/1000)</f>
        <v>99.415999999999997</v>
      </c>
      <c r="T47" s="4">
        <f>PRODUCT(Table1[[#This Row],[actual_price]],Table1[[#This Row],[rating_count]])</f>
        <v>85509284</v>
      </c>
      <c r="U47" t="s">
        <v>5525</v>
      </c>
      <c r="V47" t="s">
        <v>5526</v>
      </c>
      <c r="W47" t="s">
        <v>5527</v>
      </c>
      <c r="X47" t="s">
        <v>5528</v>
      </c>
      <c r="Y47" t="s">
        <v>5529</v>
      </c>
      <c r="Z47" t="s">
        <v>5530</v>
      </c>
      <c r="AA47" t="s">
        <v>5531</v>
      </c>
      <c r="AB47" t="s">
        <v>5532</v>
      </c>
    </row>
    <row r="48" spans="1:28" x14ac:dyDescent="0.4">
      <c r="A48" t="s">
        <v>46</v>
      </c>
      <c r="B48" t="s">
        <v>47</v>
      </c>
      <c r="C48" t="s">
        <v>18</v>
      </c>
      <c r="D48" t="s">
        <v>12835</v>
      </c>
      <c r="E48" t="s">
        <v>12836</v>
      </c>
      <c r="F48" t="s">
        <v>12837</v>
      </c>
      <c r="G48" t="s">
        <v>12838</v>
      </c>
      <c r="H48" t="s">
        <v>12839</v>
      </c>
      <c r="I48" s="11">
        <v>329</v>
      </c>
      <c r="J48" s="11">
        <v>699</v>
      </c>
      <c r="K48" t="str">
        <f>IF(I48&lt;200, "&lt; ₹200", IF(I48&lt;=500, "₹200–₹500", "&gt; ₹500"))</f>
        <v>₹200–₹500</v>
      </c>
      <c r="L48" s="12">
        <v>0.53</v>
      </c>
      <c r="M48" s="15">
        <f>IF(L48&gt;=50%, 1, 0)</f>
        <v>1</v>
      </c>
      <c r="N48">
        <f>COUNTIF(M48,"yes")</f>
        <v>0</v>
      </c>
      <c r="O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
        <v>4.2</v>
      </c>
      <c r="Q48" s="4">
        <v>94364</v>
      </c>
      <c r="R48" s="4">
        <f>IF(Table1[[#This Row],[rating_count]]&lt;1000,1,0)</f>
        <v>0</v>
      </c>
      <c r="S48" s="13">
        <f>SUM(Table1[[#This Row],[rating]],Table1[[#This Row],[rating_count]]/1000)</f>
        <v>98.564000000000007</v>
      </c>
      <c r="T48" s="4">
        <f>PRODUCT(Table1[[#This Row],[actual_price]],Table1[[#This Row],[rating_count]])</f>
        <v>65960436</v>
      </c>
      <c r="U48" t="s">
        <v>48</v>
      </c>
      <c r="V48" t="s">
        <v>49</v>
      </c>
      <c r="W48" t="s">
        <v>50</v>
      </c>
      <c r="X48" t="s">
        <v>51</v>
      </c>
      <c r="Y48" t="s">
        <v>52</v>
      </c>
      <c r="Z48" t="s">
        <v>53</v>
      </c>
      <c r="AA48" t="s">
        <v>3377</v>
      </c>
      <c r="AB48" t="s">
        <v>3378</v>
      </c>
    </row>
    <row r="49" spans="1:28" x14ac:dyDescent="0.4">
      <c r="A49" t="s">
        <v>117</v>
      </c>
      <c r="B49" t="s">
        <v>118</v>
      </c>
      <c r="C49" t="s">
        <v>18</v>
      </c>
      <c r="D49" t="s">
        <v>12835</v>
      </c>
      <c r="E49" t="s">
        <v>12836</v>
      </c>
      <c r="F49" t="s">
        <v>12837</v>
      </c>
      <c r="G49" t="s">
        <v>12838</v>
      </c>
      <c r="H49" t="s">
        <v>12839</v>
      </c>
      <c r="I49" s="11">
        <v>299</v>
      </c>
      <c r="J49" s="11">
        <v>799</v>
      </c>
      <c r="K49" t="str">
        <f>IF(I49&lt;200, "&lt; ₹200", IF(I49&lt;=500, "₹200–₹500", "&gt; ₹500"))</f>
        <v>₹200–₹500</v>
      </c>
      <c r="L49" s="12">
        <v>0.63</v>
      </c>
      <c r="M49" s="15">
        <f>IF(L49&gt;=50%, 1, 0)</f>
        <v>1</v>
      </c>
      <c r="N49">
        <f>COUNTIF(M49,"yes")</f>
        <v>0</v>
      </c>
      <c r="O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
        <v>4.2</v>
      </c>
      <c r="Q49" s="4">
        <v>94364</v>
      </c>
      <c r="R49" s="4">
        <f>IF(Table1[[#This Row],[rating_count]]&lt;1000,1,0)</f>
        <v>0</v>
      </c>
      <c r="S49" s="13">
        <f>SUM(Table1[[#This Row],[rating]],Table1[[#This Row],[rating_count]]/1000)</f>
        <v>98.564000000000007</v>
      </c>
      <c r="T49" s="4">
        <f>PRODUCT(Table1[[#This Row],[actual_price]],Table1[[#This Row],[rating_count]])</f>
        <v>75396836</v>
      </c>
      <c r="U49" t="s">
        <v>119</v>
      </c>
      <c r="V49" t="s">
        <v>49</v>
      </c>
      <c r="W49" t="s">
        <v>50</v>
      </c>
      <c r="X49" t="s">
        <v>51</v>
      </c>
      <c r="Y49" t="s">
        <v>52</v>
      </c>
      <c r="Z49" t="s">
        <v>53</v>
      </c>
      <c r="AA49" t="s">
        <v>3715</v>
      </c>
      <c r="AB49" t="s">
        <v>3716</v>
      </c>
    </row>
    <row r="50" spans="1:28" x14ac:dyDescent="0.4">
      <c r="A50" t="s">
        <v>834</v>
      </c>
      <c r="B50" t="s">
        <v>835</v>
      </c>
      <c r="C50" t="s">
        <v>18</v>
      </c>
      <c r="D50" t="s">
        <v>12835</v>
      </c>
      <c r="E50" t="s">
        <v>12836</v>
      </c>
      <c r="F50" t="s">
        <v>12837</v>
      </c>
      <c r="G50" t="s">
        <v>12838</v>
      </c>
      <c r="H50" t="s">
        <v>12839</v>
      </c>
      <c r="I50" s="11">
        <v>299</v>
      </c>
      <c r="J50" s="11">
        <v>699</v>
      </c>
      <c r="K50" t="str">
        <f>IF(I50&lt;200, "&lt; ₹200", IF(I50&lt;=500, "₹200–₹500", "&gt; ₹500"))</f>
        <v>₹200–₹500</v>
      </c>
      <c r="L50" s="12">
        <v>0.56999999999999995</v>
      </c>
      <c r="M50" s="15">
        <f>IF(L50&gt;=50%, 1, 0)</f>
        <v>1</v>
      </c>
      <c r="N50">
        <f>COUNTIF(M50,"yes")</f>
        <v>0</v>
      </c>
      <c r="O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
        <v>4.2</v>
      </c>
      <c r="Q50" s="4">
        <v>94363</v>
      </c>
      <c r="R50" s="4">
        <f>IF(Table1[[#This Row],[rating_count]]&lt;1000,1,0)</f>
        <v>0</v>
      </c>
      <c r="S50" s="13">
        <f>SUM(Table1[[#This Row],[rating]],Table1[[#This Row],[rating_count]]/1000)</f>
        <v>98.563000000000002</v>
      </c>
      <c r="T50" s="4">
        <f>PRODUCT(Table1[[#This Row],[actual_price]],Table1[[#This Row],[rating_count]])</f>
        <v>65959737</v>
      </c>
      <c r="U50" t="s">
        <v>48</v>
      </c>
      <c r="V50" t="s">
        <v>49</v>
      </c>
      <c r="W50" t="s">
        <v>50</v>
      </c>
      <c r="X50" t="s">
        <v>51</v>
      </c>
      <c r="Y50" t="s">
        <v>52</v>
      </c>
      <c r="Z50" t="s">
        <v>53</v>
      </c>
      <c r="AA50" t="s">
        <v>836</v>
      </c>
      <c r="AB50" t="s">
        <v>837</v>
      </c>
    </row>
    <row r="51" spans="1:28" x14ac:dyDescent="0.4">
      <c r="A51" t="s">
        <v>2265</v>
      </c>
      <c r="B51" t="s">
        <v>2266</v>
      </c>
      <c r="C51" t="s">
        <v>18</v>
      </c>
      <c r="D51" t="s">
        <v>12835</v>
      </c>
      <c r="E51" t="s">
        <v>12836</v>
      </c>
      <c r="F51" t="s">
        <v>12837</v>
      </c>
      <c r="G51" t="s">
        <v>12838</v>
      </c>
      <c r="H51" t="s">
        <v>12839</v>
      </c>
      <c r="I51" s="11">
        <v>299</v>
      </c>
      <c r="J51" s="11">
        <v>799</v>
      </c>
      <c r="K51" t="str">
        <f>IF(I51&lt;200, "&lt; ₹200", IF(I51&lt;=500, "₹200–₹500", "&gt; ₹500"))</f>
        <v>₹200–₹500</v>
      </c>
      <c r="L51" s="12">
        <v>0.63</v>
      </c>
      <c r="M51" s="15">
        <f>IF(L51&gt;=50%, 1, 0)</f>
        <v>1</v>
      </c>
      <c r="N51">
        <f>COUNTIF(M51,"yes")</f>
        <v>0</v>
      </c>
      <c r="O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
        <v>4.2</v>
      </c>
      <c r="Q51" s="4">
        <v>94363</v>
      </c>
      <c r="R51" s="4">
        <f>IF(Table1[[#This Row],[rating_count]]&lt;1000,1,0)</f>
        <v>0</v>
      </c>
      <c r="S51" s="13">
        <f>SUM(Table1[[#This Row],[rating]],Table1[[#This Row],[rating_count]]/1000)</f>
        <v>98.563000000000002</v>
      </c>
      <c r="T51" s="4">
        <f>PRODUCT(Table1[[#This Row],[actual_price]],Table1[[#This Row],[rating_count]])</f>
        <v>75396037</v>
      </c>
      <c r="U51" t="s">
        <v>2267</v>
      </c>
      <c r="V51" t="s">
        <v>49</v>
      </c>
      <c r="W51" t="s">
        <v>50</v>
      </c>
      <c r="X51" t="s">
        <v>51</v>
      </c>
      <c r="Y51" t="s">
        <v>52</v>
      </c>
      <c r="Z51" t="s">
        <v>53</v>
      </c>
      <c r="AA51" t="s">
        <v>2268</v>
      </c>
      <c r="AB51" t="s">
        <v>2269</v>
      </c>
    </row>
    <row r="52" spans="1:28" hidden="1" x14ac:dyDescent="0.4">
      <c r="A52" t="s">
        <v>5748</v>
      </c>
      <c r="B52" t="s">
        <v>5749</v>
      </c>
      <c r="C52" t="s">
        <v>5750</v>
      </c>
      <c r="D52" t="s">
        <v>12843</v>
      </c>
      <c r="E52" t="s">
        <v>12934</v>
      </c>
      <c r="F52" t="s">
        <v>12972</v>
      </c>
      <c r="G52" t="s">
        <v>12973</v>
      </c>
      <c r="H52"/>
      <c r="I52" s="11">
        <v>2499</v>
      </c>
      <c r="J52" s="11">
        <v>3299</v>
      </c>
      <c r="K52" s="2" t="str">
        <f>IF(I52&lt;200, "&lt; ₹200", IF(I52&lt;=500, "₹200–₹500", "&gt; ₹500"))</f>
        <v>&gt; ₹500</v>
      </c>
      <c r="L52" s="12">
        <v>0.24</v>
      </c>
      <c r="M52" s="15">
        <f>IF(L52&gt;=50%, 1, 0)</f>
        <v>0</v>
      </c>
      <c r="N52">
        <f>COUNTIF(M52,"yes")</f>
        <v>0</v>
      </c>
      <c r="O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
        <v>4.2</v>
      </c>
      <c r="Q52" s="4">
        <v>93112</v>
      </c>
      <c r="R52" s="4">
        <f>IF(Table1[[#This Row],[rating_count]]&lt;1000,1,0)</f>
        <v>0</v>
      </c>
      <c r="S52" s="13">
        <f>SUM(Table1[[#This Row],[rating]],Table1[[#This Row],[rating_count]]/1000)</f>
        <v>97.311999999999998</v>
      </c>
      <c r="T52" s="4">
        <f>PRODUCT(Table1[[#This Row],[actual_price]],Table1[[#This Row],[rating_count]])</f>
        <v>307176488</v>
      </c>
      <c r="U52" t="s">
        <v>5751</v>
      </c>
      <c r="V52" t="s">
        <v>5752</v>
      </c>
      <c r="W52" t="s">
        <v>5753</v>
      </c>
      <c r="X52" t="s">
        <v>5754</v>
      </c>
      <c r="Y52" t="s">
        <v>5755</v>
      </c>
      <c r="Z52" t="s">
        <v>5756</v>
      </c>
      <c r="AA52" t="s">
        <v>5757</v>
      </c>
      <c r="AB52" t="s">
        <v>5758</v>
      </c>
    </row>
    <row r="53" spans="1:28" x14ac:dyDescent="0.4">
      <c r="A53" t="s">
        <v>4841</v>
      </c>
      <c r="B53" t="s">
        <v>4842</v>
      </c>
      <c r="C53" t="s">
        <v>3050</v>
      </c>
      <c r="D53" t="s">
        <v>12843</v>
      </c>
      <c r="E53" t="s">
        <v>12881</v>
      </c>
      <c r="F53" t="s">
        <v>12882</v>
      </c>
      <c r="G53" t="s">
        <v>12883</v>
      </c>
      <c r="H53"/>
      <c r="I53" s="11">
        <v>499</v>
      </c>
      <c r="J53" s="11">
        <v>999</v>
      </c>
      <c r="K53" t="str">
        <f>IF(I53&lt;200, "&lt; ₹200", IF(I53&lt;=500, "₹200–₹500", "&gt; ₹500"))</f>
        <v>₹200–₹500</v>
      </c>
      <c r="L53" s="12">
        <v>0.5</v>
      </c>
      <c r="M53" s="15">
        <f>IF(L53&gt;=50%, 1, 0)</f>
        <v>1</v>
      </c>
      <c r="N53">
        <f>COUNTIF(M53,"yes")</f>
        <v>0</v>
      </c>
      <c r="O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
        <v>3.9</v>
      </c>
      <c r="Q53" s="4">
        <v>92995</v>
      </c>
      <c r="R53" s="4">
        <f>IF(Table1[[#This Row],[rating_count]]&lt;1000,1,0)</f>
        <v>0</v>
      </c>
      <c r="S53" s="13">
        <f>SUM(Table1[[#This Row],[rating]],Table1[[#This Row],[rating_count]]/1000)</f>
        <v>96.89500000000001</v>
      </c>
      <c r="T53" s="4">
        <f>PRODUCT(Table1[[#This Row],[actual_price]],Table1[[#This Row],[rating_count]])</f>
        <v>92902005</v>
      </c>
      <c r="U53" t="s">
        <v>4843</v>
      </c>
      <c r="V53" t="s">
        <v>4844</v>
      </c>
      <c r="W53" t="s">
        <v>4845</v>
      </c>
      <c r="X53" t="s">
        <v>4846</v>
      </c>
      <c r="Y53" t="s">
        <v>4847</v>
      </c>
      <c r="Z53" t="s">
        <v>4848</v>
      </c>
      <c r="AA53" t="s">
        <v>4849</v>
      </c>
      <c r="AB53" t="s">
        <v>4850</v>
      </c>
    </row>
    <row r="54" spans="1:28" hidden="1" x14ac:dyDescent="0.4">
      <c r="A54" t="s">
        <v>6557</v>
      </c>
      <c r="B54" t="s">
        <v>6558</v>
      </c>
      <c r="C54" t="s">
        <v>6559</v>
      </c>
      <c r="D54" t="s">
        <v>12835</v>
      </c>
      <c r="E54" t="s">
        <v>12988</v>
      </c>
      <c r="F54" t="s">
        <v>13003</v>
      </c>
      <c r="H54"/>
      <c r="I54" s="11">
        <v>1815</v>
      </c>
      <c r="J54" s="11">
        <v>3100</v>
      </c>
      <c r="K54" s="2" t="str">
        <f>IF(I54&lt;200, "&lt; ₹200", IF(I54&lt;=500, "₹200–₹500", "&gt; ₹500"))</f>
        <v>&gt; ₹500</v>
      </c>
      <c r="L54" s="12">
        <v>0.41</v>
      </c>
      <c r="M54" s="15">
        <f>IF(L54&gt;=50%, 1, 0)</f>
        <v>0</v>
      </c>
      <c r="N54">
        <f>COUNTIF(M54,"yes")</f>
        <v>0</v>
      </c>
      <c r="O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
        <v>4.5</v>
      </c>
      <c r="Q54" s="4">
        <v>92925</v>
      </c>
      <c r="R54" s="4">
        <f>IF(Table1[[#This Row],[rating_count]]&lt;1000,1,0)</f>
        <v>0</v>
      </c>
      <c r="S54" s="13">
        <f>SUM(Table1[[#This Row],[rating]],Table1[[#This Row],[rating_count]]/1000)</f>
        <v>97.424999999999997</v>
      </c>
      <c r="T54" s="4">
        <f>PRODUCT(Table1[[#This Row],[actual_price]],Table1[[#This Row],[rating_count]])</f>
        <v>288067500</v>
      </c>
      <c r="U54" t="s">
        <v>6560</v>
      </c>
      <c r="V54" t="s">
        <v>6561</v>
      </c>
      <c r="W54" t="s">
        <v>6562</v>
      </c>
      <c r="X54" t="s">
        <v>6563</v>
      </c>
      <c r="Y54" t="s">
        <v>6564</v>
      </c>
      <c r="Z54" t="s">
        <v>6565</v>
      </c>
      <c r="AA54" t="s">
        <v>6566</v>
      </c>
      <c r="AB54" t="s">
        <v>6567</v>
      </c>
    </row>
    <row r="55" spans="1:28" x14ac:dyDescent="0.4">
      <c r="A55" t="s">
        <v>462</v>
      </c>
      <c r="B55" t="s">
        <v>463</v>
      </c>
      <c r="C55" t="s">
        <v>18</v>
      </c>
      <c r="D55" t="s">
        <v>12835</v>
      </c>
      <c r="E55" t="s">
        <v>12836</v>
      </c>
      <c r="F55" t="s">
        <v>12837</v>
      </c>
      <c r="G55" t="s">
        <v>12838</v>
      </c>
      <c r="H55" t="s">
        <v>12839</v>
      </c>
      <c r="I55" s="11">
        <v>199</v>
      </c>
      <c r="J55" s="11">
        <v>395</v>
      </c>
      <c r="K55" t="str">
        <f>IF(I55&lt;200, "&lt; ₹200", IF(I55&lt;=500, "₹200–₹500", "&gt; ₹500"))</f>
        <v>&lt; ₹200</v>
      </c>
      <c r="L55" s="12">
        <v>0.5</v>
      </c>
      <c r="M55" s="15">
        <f>IF(L55&gt;=50%, 1, 0)</f>
        <v>1</v>
      </c>
      <c r="N55">
        <f>COUNTIF(M55,"yes")</f>
        <v>0</v>
      </c>
      <c r="O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
        <v>4.2</v>
      </c>
      <c r="Q55" s="4">
        <v>92595</v>
      </c>
      <c r="R55" s="4">
        <f>IF(Table1[[#This Row],[rating_count]]&lt;1000,1,0)</f>
        <v>0</v>
      </c>
      <c r="S55" s="13">
        <f>SUM(Table1[[#This Row],[rating]],Table1[[#This Row],[rating_count]]/1000)</f>
        <v>96.795000000000002</v>
      </c>
      <c r="T55" s="4">
        <f>PRODUCT(Table1[[#This Row],[actual_price]],Table1[[#This Row],[rating_count]])</f>
        <v>36575025</v>
      </c>
      <c r="U55" t="s">
        <v>464</v>
      </c>
      <c r="V55" t="s">
        <v>465</v>
      </c>
      <c r="W55" t="s">
        <v>466</v>
      </c>
      <c r="X55" t="s">
        <v>467</v>
      </c>
      <c r="Y55" t="s">
        <v>468</v>
      </c>
      <c r="Z55" t="s">
        <v>469</v>
      </c>
      <c r="AA55" t="s">
        <v>470</v>
      </c>
      <c r="AB55" t="s">
        <v>471</v>
      </c>
    </row>
    <row r="56" spans="1:28" x14ac:dyDescent="0.4">
      <c r="A56" t="s">
        <v>482</v>
      </c>
      <c r="B56" t="s">
        <v>483</v>
      </c>
      <c r="C56" t="s">
        <v>18</v>
      </c>
      <c r="D56" t="s">
        <v>12835</v>
      </c>
      <c r="E56" t="s">
        <v>12836</v>
      </c>
      <c r="F56" t="s">
        <v>12837</v>
      </c>
      <c r="G56" t="s">
        <v>12838</v>
      </c>
      <c r="H56" t="s">
        <v>12839</v>
      </c>
      <c r="I56" s="11">
        <v>179</v>
      </c>
      <c r="J56" s="11">
        <v>500</v>
      </c>
      <c r="K56" t="str">
        <f>IF(I56&lt;200, "&lt; ₹200", IF(I56&lt;=500, "₹200–₹500", "&gt; ₹500"))</f>
        <v>&lt; ₹200</v>
      </c>
      <c r="L56" s="12">
        <v>0.64</v>
      </c>
      <c r="M56" s="15">
        <f>IF(L56&gt;=50%, 1, 0)</f>
        <v>1</v>
      </c>
      <c r="N56">
        <f>COUNTIF(M56,"yes")</f>
        <v>0</v>
      </c>
      <c r="O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
        <v>4.2</v>
      </c>
      <c r="Q56" s="4">
        <v>92595</v>
      </c>
      <c r="R56" s="4">
        <f>IF(Table1[[#This Row],[rating_count]]&lt;1000,1,0)</f>
        <v>0</v>
      </c>
      <c r="S56" s="13">
        <f>SUM(Table1[[#This Row],[rating]],Table1[[#This Row],[rating_count]]/1000)</f>
        <v>96.795000000000002</v>
      </c>
      <c r="T56" s="4">
        <f>PRODUCT(Table1[[#This Row],[actual_price]],Table1[[#This Row],[rating_count]])</f>
        <v>46297500</v>
      </c>
      <c r="U56" t="s">
        <v>484</v>
      </c>
      <c r="V56" t="s">
        <v>465</v>
      </c>
      <c r="W56" t="s">
        <v>466</v>
      </c>
      <c r="X56" t="s">
        <v>467</v>
      </c>
      <c r="Y56" t="s">
        <v>468</v>
      </c>
      <c r="Z56" t="s">
        <v>469</v>
      </c>
      <c r="AA56" t="s">
        <v>485</v>
      </c>
      <c r="AB56" t="s">
        <v>486</v>
      </c>
    </row>
    <row r="57" spans="1:28" x14ac:dyDescent="0.4">
      <c r="A57" t="s">
        <v>4134</v>
      </c>
      <c r="B57" t="s">
        <v>4135</v>
      </c>
      <c r="C57" t="s">
        <v>2939</v>
      </c>
      <c r="D57" t="s">
        <v>12843</v>
      </c>
      <c r="E57" t="s">
        <v>12870</v>
      </c>
      <c r="F57" t="s">
        <v>12871</v>
      </c>
      <c r="H57"/>
      <c r="I57" s="11">
        <v>1499</v>
      </c>
      <c r="J57" s="11">
        <v>4999</v>
      </c>
      <c r="K57" s="2" t="str">
        <f>IF(I57&lt;200, "&lt; ₹200", IF(I57&lt;=500, "₹200–₹500", "&gt; ₹500"))</f>
        <v>&gt; ₹500</v>
      </c>
      <c r="L57" s="12">
        <v>0.7</v>
      </c>
      <c r="M57" s="15">
        <f>IF(L57&gt;=50%, 1, 0)</f>
        <v>1</v>
      </c>
      <c r="N57">
        <f>COUNTIF(M57,"yes")</f>
        <v>0</v>
      </c>
      <c r="O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
        <v>4</v>
      </c>
      <c r="Q57" s="4">
        <v>92588</v>
      </c>
      <c r="R57" s="4">
        <f>IF(Table1[[#This Row],[rating_count]]&lt;1000,1,0)</f>
        <v>0</v>
      </c>
      <c r="S57" s="13">
        <f>SUM(Table1[[#This Row],[rating]],Table1[[#This Row],[rating_count]]/1000)</f>
        <v>96.587999999999994</v>
      </c>
      <c r="T57" s="4">
        <f>PRODUCT(Table1[[#This Row],[actual_price]],Table1[[#This Row],[rating_count]])</f>
        <v>462847412</v>
      </c>
      <c r="U57" t="s">
        <v>4136</v>
      </c>
      <c r="V57" t="s">
        <v>4137</v>
      </c>
      <c r="W57" t="s">
        <v>4138</v>
      </c>
      <c r="X57" t="s">
        <v>4139</v>
      </c>
      <c r="Y57" t="s">
        <v>4140</v>
      </c>
      <c r="Z57" t="s">
        <v>4141</v>
      </c>
      <c r="AA57" t="s">
        <v>4142</v>
      </c>
      <c r="AB57" t="s">
        <v>4143</v>
      </c>
    </row>
    <row r="58" spans="1:28" x14ac:dyDescent="0.4">
      <c r="A58" t="s">
        <v>5948</v>
      </c>
      <c r="B58" t="s">
        <v>5949</v>
      </c>
      <c r="C58" t="s">
        <v>2939</v>
      </c>
      <c r="D58" t="s">
        <v>12843</v>
      </c>
      <c r="E58" t="s">
        <v>12870</v>
      </c>
      <c r="F58" t="s">
        <v>12871</v>
      </c>
      <c r="H58"/>
      <c r="I58" s="11">
        <v>1499</v>
      </c>
      <c r="J58" s="11">
        <v>4999</v>
      </c>
      <c r="K58" s="2" t="str">
        <f>IF(I58&lt;200, "&lt; ₹200", IF(I58&lt;=500, "₹200–₹500", "&gt; ₹500"))</f>
        <v>&gt; ₹500</v>
      </c>
      <c r="L58" s="12">
        <v>0.7</v>
      </c>
      <c r="M58" s="15">
        <f>IF(L58&gt;=50%, 1, 0)</f>
        <v>1</v>
      </c>
      <c r="N58">
        <f>COUNTIF(M58,"yes")</f>
        <v>0</v>
      </c>
      <c r="O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
        <v>4</v>
      </c>
      <c r="Q58" s="4">
        <v>92588</v>
      </c>
      <c r="R58" s="4">
        <f>IF(Table1[[#This Row],[rating_count]]&lt;1000,1,0)</f>
        <v>0</v>
      </c>
      <c r="S58" s="13">
        <f>SUM(Table1[[#This Row],[rating]],Table1[[#This Row],[rating_count]]/1000)</f>
        <v>96.587999999999994</v>
      </c>
      <c r="T58" s="4">
        <f>PRODUCT(Table1[[#This Row],[actual_price]],Table1[[#This Row],[rating_count]])</f>
        <v>462847412</v>
      </c>
      <c r="U58" t="s">
        <v>5950</v>
      </c>
      <c r="V58" t="s">
        <v>4137</v>
      </c>
      <c r="W58" t="s">
        <v>4138</v>
      </c>
      <c r="X58" t="s">
        <v>4139</v>
      </c>
      <c r="Y58" t="s">
        <v>4140</v>
      </c>
      <c r="Z58" t="s">
        <v>4141</v>
      </c>
      <c r="AA58" t="s">
        <v>5951</v>
      </c>
      <c r="AB58" t="s">
        <v>5952</v>
      </c>
    </row>
    <row r="59" spans="1:28" x14ac:dyDescent="0.4">
      <c r="A59" t="s">
        <v>4976</v>
      </c>
      <c r="B59" t="s">
        <v>4977</v>
      </c>
      <c r="C59" t="s">
        <v>3050</v>
      </c>
      <c r="D59" t="s">
        <v>12843</v>
      </c>
      <c r="E59" t="s">
        <v>12881</v>
      </c>
      <c r="F59" t="s">
        <v>12882</v>
      </c>
      <c r="G59" t="s">
        <v>12883</v>
      </c>
      <c r="H59"/>
      <c r="I59" s="11">
        <v>449</v>
      </c>
      <c r="J59" s="11">
        <v>1290</v>
      </c>
      <c r="K59" s="2" t="str">
        <f>IF(I59&lt;200, "&lt; ₹200", IF(I59&lt;=500, "₹200–₹500", "&gt; ₹500"))</f>
        <v>₹200–₹500</v>
      </c>
      <c r="L59" s="12">
        <v>0.65</v>
      </c>
      <c r="M59" s="15">
        <f>IF(L59&gt;=50%, 1, 0)</f>
        <v>1</v>
      </c>
      <c r="N59">
        <f>COUNTIF(M59,"yes")</f>
        <v>0</v>
      </c>
      <c r="O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
        <v>4.0999999999999996</v>
      </c>
      <c r="Q59" s="4">
        <v>91770</v>
      </c>
      <c r="R59" s="4">
        <f>IF(Table1[[#This Row],[rating_count]]&lt;1000,1,0)</f>
        <v>0</v>
      </c>
      <c r="S59" s="13">
        <f>SUM(Table1[[#This Row],[rating]],Table1[[#This Row],[rating_count]]/1000)</f>
        <v>95.86999999999999</v>
      </c>
      <c r="T59" s="4">
        <f>PRODUCT(Table1[[#This Row],[actual_price]],Table1[[#This Row],[rating_count]])</f>
        <v>118383300</v>
      </c>
      <c r="U59" t="s">
        <v>4978</v>
      </c>
      <c r="V59" t="s">
        <v>4979</v>
      </c>
      <c r="W59" t="s">
        <v>4980</v>
      </c>
      <c r="X59" t="s">
        <v>4981</v>
      </c>
      <c r="Y59" t="s">
        <v>4982</v>
      </c>
      <c r="Z59" t="s">
        <v>4983</v>
      </c>
      <c r="AA59" t="s">
        <v>4984</v>
      </c>
      <c r="AB59" t="s">
        <v>4985</v>
      </c>
    </row>
    <row r="60" spans="1:28" x14ac:dyDescent="0.4">
      <c r="A60" t="s">
        <v>8260</v>
      </c>
      <c r="B60" t="s">
        <v>8261</v>
      </c>
      <c r="C60" t="s">
        <v>4341</v>
      </c>
      <c r="D60" t="s">
        <v>12843</v>
      </c>
      <c r="E60" t="s">
        <v>12881</v>
      </c>
      <c r="F60" t="s">
        <v>12882</v>
      </c>
      <c r="G60" t="s">
        <v>12903</v>
      </c>
      <c r="H60"/>
      <c r="I60" s="11">
        <v>849</v>
      </c>
      <c r="J60" s="11">
        <v>2490</v>
      </c>
      <c r="K60" s="2" t="str">
        <f>IF(I60&lt;200, "&lt; ₹200", IF(I60&lt;=500, "₹200–₹500", "&gt; ₹500"))</f>
        <v>&gt; ₹500</v>
      </c>
      <c r="L60" s="12">
        <v>0.66</v>
      </c>
      <c r="M60" s="15">
        <f>IF(L60&gt;=50%, 1, 0)</f>
        <v>1</v>
      </c>
      <c r="N60">
        <f>COUNTIF(M60,"yes")</f>
        <v>0</v>
      </c>
      <c r="O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
        <v>4.2</v>
      </c>
      <c r="Q60" s="4">
        <v>91188</v>
      </c>
      <c r="R60" s="4">
        <f>IF(Table1[[#This Row],[rating_count]]&lt;1000,1,0)</f>
        <v>0</v>
      </c>
      <c r="S60" s="13">
        <f>SUM(Table1[[#This Row],[rating]],Table1[[#This Row],[rating_count]]/1000)</f>
        <v>95.388000000000005</v>
      </c>
      <c r="T60" s="4">
        <f>PRODUCT(Table1[[#This Row],[actual_price]],Table1[[#This Row],[rating_count]])</f>
        <v>227058120</v>
      </c>
      <c r="U60" t="s">
        <v>8262</v>
      </c>
      <c r="V60" t="s">
        <v>8263</v>
      </c>
      <c r="W60" t="s">
        <v>8264</v>
      </c>
      <c r="X60" t="s">
        <v>8265</v>
      </c>
      <c r="Y60" t="s">
        <v>8266</v>
      </c>
      <c r="Z60" t="s">
        <v>8267</v>
      </c>
      <c r="AA60" t="s">
        <v>8268</v>
      </c>
      <c r="AB60" t="s">
        <v>8269</v>
      </c>
    </row>
    <row r="61" spans="1:28" x14ac:dyDescent="0.4">
      <c r="A61" t="s">
        <v>5717</v>
      </c>
      <c r="B61" t="s">
        <v>5718</v>
      </c>
      <c r="C61" t="s">
        <v>3050</v>
      </c>
      <c r="D61" t="s">
        <v>12843</v>
      </c>
      <c r="E61" t="s">
        <v>12881</v>
      </c>
      <c r="F61" t="s">
        <v>12882</v>
      </c>
      <c r="G61" t="s">
        <v>12883</v>
      </c>
      <c r="H61"/>
      <c r="I61" s="11">
        <v>1499</v>
      </c>
      <c r="J61" s="11">
        <v>2999</v>
      </c>
      <c r="K61" s="2" t="str">
        <f>IF(I61&lt;200, "&lt; ₹200", IF(I61&lt;=500, "₹200–₹500", "&gt; ₹500"))</f>
        <v>&gt; ₹500</v>
      </c>
      <c r="L61" s="12">
        <v>0.5</v>
      </c>
      <c r="M61" s="15">
        <f>IF(L61&gt;=50%, 1, 0)</f>
        <v>1</v>
      </c>
      <c r="N61">
        <f>COUNTIF(M61,"yes")</f>
        <v>0</v>
      </c>
      <c r="O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
        <v>3.7</v>
      </c>
      <c r="Q61" s="4">
        <v>87798</v>
      </c>
      <c r="R61" s="4">
        <f>IF(Table1[[#This Row],[rating_count]]&lt;1000,1,0)</f>
        <v>0</v>
      </c>
      <c r="S61" s="13">
        <f>SUM(Table1[[#This Row],[rating]],Table1[[#This Row],[rating_count]]/1000)</f>
        <v>91.498000000000005</v>
      </c>
      <c r="T61" s="4">
        <f>PRODUCT(Table1[[#This Row],[actual_price]],Table1[[#This Row],[rating_count]])</f>
        <v>263306202</v>
      </c>
      <c r="U61" t="s">
        <v>5719</v>
      </c>
      <c r="V61" t="s">
        <v>5720</v>
      </c>
      <c r="W61" t="s">
        <v>5721</v>
      </c>
      <c r="X61" t="s">
        <v>5722</v>
      </c>
      <c r="Y61" t="s">
        <v>5723</v>
      </c>
      <c r="Z61" t="s">
        <v>5724</v>
      </c>
      <c r="AA61" t="s">
        <v>5725</v>
      </c>
      <c r="AB61" t="s">
        <v>5726</v>
      </c>
    </row>
    <row r="62" spans="1:28" x14ac:dyDescent="0.4">
      <c r="A62" t="s">
        <v>3539</v>
      </c>
      <c r="B62" t="s">
        <v>3540</v>
      </c>
      <c r="C62" t="s">
        <v>3050</v>
      </c>
      <c r="D62" t="s">
        <v>12843</v>
      </c>
      <c r="E62" t="s">
        <v>12881</v>
      </c>
      <c r="F62" t="s">
        <v>12882</v>
      </c>
      <c r="G62" t="s">
        <v>12883</v>
      </c>
      <c r="H62"/>
      <c r="I62" s="11">
        <v>599</v>
      </c>
      <c r="J62" s="11">
        <v>1800</v>
      </c>
      <c r="K62" s="2" t="str">
        <f>IF(I62&lt;200, "&lt; ₹200", IF(I62&lt;=500, "₹200–₹500", "&gt; ₹500"))</f>
        <v>&gt; ₹500</v>
      </c>
      <c r="L62" s="12">
        <v>0.67</v>
      </c>
      <c r="M62" s="15">
        <f>IF(L62&gt;=50%, 1, 0)</f>
        <v>1</v>
      </c>
      <c r="N62">
        <f>COUNTIF(M62,"yes")</f>
        <v>0</v>
      </c>
      <c r="O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
        <v>3.5</v>
      </c>
      <c r="Q62" s="4">
        <v>83996</v>
      </c>
      <c r="R62" s="4">
        <f>IF(Table1[[#This Row],[rating_count]]&lt;1000,1,0)</f>
        <v>0</v>
      </c>
      <c r="S62" s="13">
        <f>SUM(Table1[[#This Row],[rating]],Table1[[#This Row],[rating_count]]/1000)</f>
        <v>87.495999999999995</v>
      </c>
      <c r="T62" s="4">
        <f>PRODUCT(Table1[[#This Row],[actual_price]],Table1[[#This Row],[rating_count]])</f>
        <v>151192800</v>
      </c>
      <c r="U62" t="s">
        <v>3541</v>
      </c>
      <c r="V62" t="s">
        <v>3542</v>
      </c>
      <c r="W62" t="s">
        <v>3543</v>
      </c>
      <c r="X62" t="s">
        <v>3544</v>
      </c>
      <c r="Y62" t="s">
        <v>3545</v>
      </c>
      <c r="Z62" t="s">
        <v>3546</v>
      </c>
      <c r="AA62" t="s">
        <v>3547</v>
      </c>
      <c r="AB62" t="s">
        <v>3548</v>
      </c>
    </row>
    <row r="63" spans="1:28" x14ac:dyDescent="0.4">
      <c r="A63" t="s">
        <v>6138</v>
      </c>
      <c r="B63" t="s">
        <v>6139</v>
      </c>
      <c r="C63" t="s">
        <v>4740</v>
      </c>
      <c r="D63" t="s">
        <v>12835</v>
      </c>
      <c r="E63" t="s">
        <v>12908</v>
      </c>
      <c r="F63" t="s">
        <v>12909</v>
      </c>
      <c r="H63"/>
      <c r="I63" s="11">
        <v>729</v>
      </c>
      <c r="J63" s="11">
        <v>1650</v>
      </c>
      <c r="K63" s="2" t="str">
        <f>IF(I63&lt;200, "&lt; ₹200", IF(I63&lt;=500, "₹200–₹500", "&gt; ₹500"))</f>
        <v>&gt; ₹500</v>
      </c>
      <c r="L63" s="12">
        <v>0.56000000000000005</v>
      </c>
      <c r="M63" s="15">
        <f>IF(L63&gt;=50%, 1, 0)</f>
        <v>1</v>
      </c>
      <c r="N63">
        <f>COUNTIF(M63,"yes")</f>
        <v>0</v>
      </c>
      <c r="O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
        <v>4.3</v>
      </c>
      <c r="Q63" s="4">
        <v>82356</v>
      </c>
      <c r="R63" s="4">
        <f>IF(Table1[[#This Row],[rating_count]]&lt;1000,1,0)</f>
        <v>0</v>
      </c>
      <c r="S63" s="13">
        <f>SUM(Table1[[#This Row],[rating]],Table1[[#This Row],[rating_count]]/1000)</f>
        <v>86.655999999999992</v>
      </c>
      <c r="T63" s="4">
        <f>PRODUCT(Table1[[#This Row],[actual_price]],Table1[[#This Row],[rating_count]])</f>
        <v>135887400</v>
      </c>
      <c r="U63" t="s">
        <v>6140</v>
      </c>
      <c r="V63" t="s">
        <v>6141</v>
      </c>
      <c r="W63" t="s">
        <v>6142</v>
      </c>
      <c r="X63" t="s">
        <v>6143</v>
      </c>
      <c r="Y63" t="s">
        <v>6144</v>
      </c>
      <c r="Z63" t="s">
        <v>6145</v>
      </c>
      <c r="AA63" t="s">
        <v>6146</v>
      </c>
      <c r="AB63" t="s">
        <v>6147</v>
      </c>
    </row>
    <row r="64" spans="1:28" x14ac:dyDescent="0.4">
      <c r="A64" t="s">
        <v>4894</v>
      </c>
      <c r="B64" t="s">
        <v>4895</v>
      </c>
      <c r="C64" t="s">
        <v>3050</v>
      </c>
      <c r="D64" t="s">
        <v>12843</v>
      </c>
      <c r="E64" t="s">
        <v>12881</v>
      </c>
      <c r="F64" t="s">
        <v>12882</v>
      </c>
      <c r="G64" t="s">
        <v>12883</v>
      </c>
      <c r="H64"/>
      <c r="I64" s="11">
        <v>329</v>
      </c>
      <c r="J64" s="11">
        <v>999</v>
      </c>
      <c r="K64" t="str">
        <f>IF(I64&lt;200, "&lt; ₹200", IF(I64&lt;=500, "₹200–₹500", "&gt; ₹500"))</f>
        <v>₹200–₹500</v>
      </c>
      <c r="L64" s="12">
        <v>0.67</v>
      </c>
      <c r="M64" s="15">
        <f>IF(L64&gt;=50%, 1, 0)</f>
        <v>1</v>
      </c>
      <c r="N64">
        <f>COUNTIF(M64,"yes")</f>
        <v>0</v>
      </c>
      <c r="O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
        <v>3.9</v>
      </c>
      <c r="Q64" s="4">
        <v>77027</v>
      </c>
      <c r="R64" s="4">
        <f>IF(Table1[[#This Row],[rating_count]]&lt;1000,1,0)</f>
        <v>0</v>
      </c>
      <c r="S64" s="13">
        <f>SUM(Table1[[#This Row],[rating]],Table1[[#This Row],[rating_count]]/1000)</f>
        <v>80.927000000000007</v>
      </c>
      <c r="T64" s="4">
        <f>PRODUCT(Table1[[#This Row],[actual_price]],Table1[[#This Row],[rating_count]])</f>
        <v>76949973</v>
      </c>
      <c r="U64" t="s">
        <v>4896</v>
      </c>
      <c r="V64" t="s">
        <v>4897</v>
      </c>
      <c r="W64" t="s">
        <v>4898</v>
      </c>
      <c r="X64" t="s">
        <v>4899</v>
      </c>
      <c r="Y64" t="s">
        <v>4900</v>
      </c>
      <c r="Z64" t="s">
        <v>4901</v>
      </c>
      <c r="AA64" t="s">
        <v>4902</v>
      </c>
      <c r="AB64" t="s">
        <v>4903</v>
      </c>
    </row>
    <row r="65" spans="1:28" x14ac:dyDescent="0.4">
      <c r="A65" t="s">
        <v>7418</v>
      </c>
      <c r="B65" t="s">
        <v>7419</v>
      </c>
      <c r="C65" t="s">
        <v>3050</v>
      </c>
      <c r="D65" t="s">
        <v>12843</v>
      </c>
      <c r="E65" t="s">
        <v>12881</v>
      </c>
      <c r="F65" t="s">
        <v>12882</v>
      </c>
      <c r="G65" t="s">
        <v>12883</v>
      </c>
      <c r="H65"/>
      <c r="I65" s="11">
        <v>399</v>
      </c>
      <c r="J65" s="11">
        <v>1290</v>
      </c>
      <c r="K65" s="2" t="str">
        <f>IF(I65&lt;200, "&lt; ₹200", IF(I65&lt;=500, "₹200–₹500", "&gt; ₹500"))</f>
        <v>₹200–₹500</v>
      </c>
      <c r="L65" s="12">
        <v>0.69</v>
      </c>
      <c r="M65" s="15">
        <f>IF(L65&gt;=50%, 1, 0)</f>
        <v>1</v>
      </c>
      <c r="N65">
        <f>COUNTIF(M65,"yes")</f>
        <v>0</v>
      </c>
      <c r="O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
        <v>4.2</v>
      </c>
      <c r="Q65" s="4">
        <v>76042</v>
      </c>
      <c r="R65" s="4">
        <f>IF(Table1[[#This Row],[rating_count]]&lt;1000,1,0)</f>
        <v>0</v>
      </c>
      <c r="S65" s="13">
        <f>SUM(Table1[[#This Row],[rating]],Table1[[#This Row],[rating_count]]/1000)</f>
        <v>80.242000000000004</v>
      </c>
      <c r="T65" s="4">
        <f>PRODUCT(Table1[[#This Row],[actual_price]],Table1[[#This Row],[rating_count]])</f>
        <v>98094180</v>
      </c>
      <c r="U65" t="s">
        <v>7420</v>
      </c>
      <c r="V65" t="s">
        <v>7421</v>
      </c>
      <c r="W65" t="s">
        <v>7422</v>
      </c>
      <c r="X65" t="s">
        <v>7423</v>
      </c>
      <c r="Y65" t="s">
        <v>7424</v>
      </c>
      <c r="Z65" t="s">
        <v>7425</v>
      </c>
      <c r="AA65" t="s">
        <v>7426</v>
      </c>
      <c r="AB65" t="s">
        <v>7427</v>
      </c>
    </row>
    <row r="66" spans="1:28" x14ac:dyDescent="0.4">
      <c r="A66" t="s">
        <v>1864</v>
      </c>
      <c r="B66" t="s">
        <v>1865</v>
      </c>
      <c r="C66" t="s">
        <v>18</v>
      </c>
      <c r="D66" t="s">
        <v>12835</v>
      </c>
      <c r="E66" t="s">
        <v>12836</v>
      </c>
      <c r="F66" t="s">
        <v>12837</v>
      </c>
      <c r="G66" t="s">
        <v>12838</v>
      </c>
      <c r="H66" t="s">
        <v>12839</v>
      </c>
      <c r="I66" s="11">
        <v>299</v>
      </c>
      <c r="J66" s="11">
        <v>800</v>
      </c>
      <c r="K66" t="str">
        <f>IF(I66&lt;200, "&lt; ₹200", IF(I66&lt;=500, "₹200–₹500", "&gt; ₹500"))</f>
        <v>₹200–₹500</v>
      </c>
      <c r="L66" s="12">
        <v>0.63</v>
      </c>
      <c r="M66" s="15">
        <f>IF(L66&gt;=50%, 1, 0)</f>
        <v>1</v>
      </c>
      <c r="N66">
        <f>COUNTIF(M66,"yes")</f>
        <v>0</v>
      </c>
      <c r="O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
        <v>4.5</v>
      </c>
      <c r="Q66" s="4">
        <v>74977</v>
      </c>
      <c r="R66" s="4">
        <f>IF(Table1[[#This Row],[rating_count]]&lt;1000,1,0)</f>
        <v>0</v>
      </c>
      <c r="S66" s="13">
        <f>SUM(Table1[[#This Row],[rating]],Table1[[#This Row],[rating_count]]/1000)</f>
        <v>79.477000000000004</v>
      </c>
      <c r="T66" s="4">
        <f>PRODUCT(Table1[[#This Row],[actual_price]],Table1[[#This Row],[rating_count]])</f>
        <v>59981600</v>
      </c>
      <c r="U66" t="s">
        <v>1866</v>
      </c>
      <c r="V66" t="s">
        <v>296</v>
      </c>
      <c r="W66" t="s">
        <v>297</v>
      </c>
      <c r="X66" t="s">
        <v>298</v>
      </c>
      <c r="Y66" t="s">
        <v>299</v>
      </c>
      <c r="Z66" t="s">
        <v>300</v>
      </c>
      <c r="AA66" t="s">
        <v>1867</v>
      </c>
      <c r="AB66" t="s">
        <v>1868</v>
      </c>
    </row>
    <row r="67" spans="1:28" x14ac:dyDescent="0.4">
      <c r="A67" t="s">
        <v>293</v>
      </c>
      <c r="B67" t="s">
        <v>294</v>
      </c>
      <c r="C67" t="s">
        <v>18</v>
      </c>
      <c r="D67" t="s">
        <v>12835</v>
      </c>
      <c r="E67" t="s">
        <v>12836</v>
      </c>
      <c r="F67" t="s">
        <v>12837</v>
      </c>
      <c r="G67" t="s">
        <v>12838</v>
      </c>
      <c r="H67" t="s">
        <v>12839</v>
      </c>
      <c r="I67" s="11">
        <v>199</v>
      </c>
      <c r="J67" s="11">
        <v>750</v>
      </c>
      <c r="K67" t="str">
        <f>IF(I67&lt;200, "&lt; ₹200", IF(I67&lt;=500, "₹200–₹500", "&gt; ₹500"))</f>
        <v>&lt; ₹200</v>
      </c>
      <c r="L67" s="12">
        <v>0.73</v>
      </c>
      <c r="M67" s="15">
        <f>IF(L67&gt;=50%, 1, 0)</f>
        <v>1</v>
      </c>
      <c r="N67">
        <f>COUNTIF(M67,"yes")</f>
        <v>0</v>
      </c>
      <c r="O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
        <v>4.5</v>
      </c>
      <c r="Q67" s="4">
        <v>74976</v>
      </c>
      <c r="R67" s="4">
        <f>IF(Table1[[#This Row],[rating_count]]&lt;1000,1,0)</f>
        <v>0</v>
      </c>
      <c r="S67" s="13">
        <f>SUM(Table1[[#This Row],[rating]],Table1[[#This Row],[rating_count]]/1000)</f>
        <v>79.475999999999999</v>
      </c>
      <c r="T67" s="4">
        <f>PRODUCT(Table1[[#This Row],[actual_price]],Table1[[#This Row],[rating_count]])</f>
        <v>56232000</v>
      </c>
      <c r="U67" t="s">
        <v>295</v>
      </c>
      <c r="V67" t="s">
        <v>296</v>
      </c>
      <c r="W67" t="s">
        <v>297</v>
      </c>
      <c r="X67" t="s">
        <v>298</v>
      </c>
      <c r="Y67" t="s">
        <v>299</v>
      </c>
      <c r="Z67" t="s">
        <v>300</v>
      </c>
      <c r="AA67" t="s">
        <v>301</v>
      </c>
      <c r="AB67" t="s">
        <v>302</v>
      </c>
    </row>
    <row r="68" spans="1:28" hidden="1" x14ac:dyDescent="0.4">
      <c r="A68" t="s">
        <v>6393</v>
      </c>
      <c r="B68" t="s">
        <v>6394</v>
      </c>
      <c r="C68" t="s">
        <v>5011</v>
      </c>
      <c r="D68" t="s">
        <v>12835</v>
      </c>
      <c r="E68" t="s">
        <v>12908</v>
      </c>
      <c r="F68" t="s">
        <v>12933</v>
      </c>
      <c r="H68"/>
      <c r="I68" s="11">
        <v>5599</v>
      </c>
      <c r="J68" s="11">
        <v>7350</v>
      </c>
      <c r="K68" s="2" t="str">
        <f>IF(I68&lt;200, "&lt; ₹200", IF(I68&lt;=500, "₹200–₹500", "&gt; ₹500"))</f>
        <v>&gt; ₹500</v>
      </c>
      <c r="L68" s="12">
        <v>0.24</v>
      </c>
      <c r="M68" s="15">
        <f>IF(L68&gt;=50%, 1, 0)</f>
        <v>0</v>
      </c>
      <c r="N68">
        <f>COUNTIF(M68,"yes")</f>
        <v>0</v>
      </c>
      <c r="O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
        <v>4.4000000000000004</v>
      </c>
      <c r="Q68" s="4">
        <v>73005</v>
      </c>
      <c r="R68" s="4">
        <f>IF(Table1[[#This Row],[rating_count]]&lt;1000,1,0)</f>
        <v>0</v>
      </c>
      <c r="S68" s="13">
        <f>SUM(Table1[[#This Row],[rating]],Table1[[#This Row],[rating_count]]/1000)</f>
        <v>77.405000000000001</v>
      </c>
      <c r="T68" s="4">
        <f>PRODUCT(Table1[[#This Row],[actual_price]],Table1[[#This Row],[rating_count]])</f>
        <v>536586750</v>
      </c>
      <c r="U68" t="s">
        <v>6395</v>
      </c>
      <c r="V68" t="s">
        <v>6396</v>
      </c>
      <c r="W68" t="s">
        <v>6397</v>
      </c>
      <c r="X68" t="s">
        <v>6398</v>
      </c>
      <c r="Y68" t="s">
        <v>6399</v>
      </c>
      <c r="Z68" t="s">
        <v>6400</v>
      </c>
      <c r="AA68" t="s">
        <v>6401</v>
      </c>
      <c r="AB68" t="s">
        <v>6402</v>
      </c>
    </row>
    <row r="69" spans="1:28" hidden="1" x14ac:dyDescent="0.4">
      <c r="A69" t="s">
        <v>7568</v>
      </c>
      <c r="B69" t="s">
        <v>7569</v>
      </c>
      <c r="C69" t="s">
        <v>3050</v>
      </c>
      <c r="D69" t="s">
        <v>12843</v>
      </c>
      <c r="E69" t="s">
        <v>12881</v>
      </c>
      <c r="F69" t="s">
        <v>12882</v>
      </c>
      <c r="G69" t="s">
        <v>12883</v>
      </c>
      <c r="H69"/>
      <c r="I69" s="11">
        <v>1679</v>
      </c>
      <c r="J69" s="11">
        <v>1999</v>
      </c>
      <c r="K69" s="2" t="str">
        <f>IF(I69&lt;200, "&lt; ₹200", IF(I69&lt;=500, "₹200–₹500", "&gt; ₹500"))</f>
        <v>&gt; ₹500</v>
      </c>
      <c r="L69" s="12">
        <v>0.16</v>
      </c>
      <c r="M69" s="15">
        <f>IF(L69&gt;=50%, 1, 0)</f>
        <v>0</v>
      </c>
      <c r="N69">
        <f>COUNTIF(M69,"yes")</f>
        <v>0</v>
      </c>
      <c r="O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
        <v>4.0999999999999996</v>
      </c>
      <c r="Q69" s="4">
        <v>72563</v>
      </c>
      <c r="R69" s="4">
        <f>IF(Table1[[#This Row],[rating_count]]&lt;1000,1,0)</f>
        <v>0</v>
      </c>
      <c r="S69" s="13">
        <f>SUM(Table1[[#This Row],[rating]],Table1[[#This Row],[rating_count]]/1000)</f>
        <v>76.662999999999997</v>
      </c>
      <c r="T69" s="4">
        <f>PRODUCT(Table1[[#This Row],[actual_price]],Table1[[#This Row],[rating_count]])</f>
        <v>145053437</v>
      </c>
      <c r="U69" t="s">
        <v>7570</v>
      </c>
      <c r="V69" t="s">
        <v>7571</v>
      </c>
      <c r="W69" t="s">
        <v>7572</v>
      </c>
      <c r="X69" t="s">
        <v>7573</v>
      </c>
      <c r="Y69" t="s">
        <v>7574</v>
      </c>
      <c r="Z69" t="s">
        <v>7575</v>
      </c>
      <c r="AA69" t="s">
        <v>7576</v>
      </c>
      <c r="AB69" t="s">
        <v>7577</v>
      </c>
    </row>
    <row r="70" spans="1:28" x14ac:dyDescent="0.4">
      <c r="A70" t="s">
        <v>3389</v>
      </c>
      <c r="B70" t="s">
        <v>3390</v>
      </c>
      <c r="C70" t="s">
        <v>2939</v>
      </c>
      <c r="D70" t="s">
        <v>12843</v>
      </c>
      <c r="E70" t="s">
        <v>12870</v>
      </c>
      <c r="F70" t="s">
        <v>12871</v>
      </c>
      <c r="H70"/>
      <c r="I70" s="11">
        <v>2299</v>
      </c>
      <c r="J70" s="11">
        <v>7990</v>
      </c>
      <c r="K70" s="2" t="str">
        <f>IF(I70&lt;200, "&lt; ₹200", IF(I70&lt;=500, "₹200–₹500", "&gt; ₹500"))</f>
        <v>&gt; ₹500</v>
      </c>
      <c r="L70" s="12">
        <v>0.71</v>
      </c>
      <c r="M70" s="15">
        <f>IF(L70&gt;=50%, 1, 0)</f>
        <v>1</v>
      </c>
      <c r="N70">
        <f>COUNTIF(M70,"yes")</f>
        <v>0</v>
      </c>
      <c r="O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
        <v>4.2</v>
      </c>
      <c r="Q70" s="4">
        <v>69622</v>
      </c>
      <c r="R70" s="4">
        <f>IF(Table1[[#This Row],[rating_count]]&lt;1000,1,0)</f>
        <v>0</v>
      </c>
      <c r="S70" s="13">
        <f>SUM(Table1[[#This Row],[rating]],Table1[[#This Row],[rating_count]]/1000)</f>
        <v>73.822000000000003</v>
      </c>
      <c r="T70" s="4">
        <f>PRODUCT(Table1[[#This Row],[actual_price]],Table1[[#This Row],[rating_count]])</f>
        <v>556279780</v>
      </c>
      <c r="U70" t="s">
        <v>3391</v>
      </c>
      <c r="V70" t="s">
        <v>3392</v>
      </c>
      <c r="W70" t="s">
        <v>3393</v>
      </c>
      <c r="X70" t="s">
        <v>3394</v>
      </c>
      <c r="Y70" t="s">
        <v>3395</v>
      </c>
      <c r="Z70" t="s">
        <v>3396</v>
      </c>
      <c r="AA70" t="s">
        <v>3397</v>
      </c>
      <c r="AB70" t="s">
        <v>3398</v>
      </c>
    </row>
    <row r="71" spans="1:28" hidden="1" x14ac:dyDescent="0.4">
      <c r="A71" t="s">
        <v>6341</v>
      </c>
      <c r="B71" t="s">
        <v>6342</v>
      </c>
      <c r="C71" t="s">
        <v>6343</v>
      </c>
      <c r="D71" t="s">
        <v>12843</v>
      </c>
      <c r="E71" t="s">
        <v>12845</v>
      </c>
      <c r="F71" t="s">
        <v>12878</v>
      </c>
      <c r="G71" t="s">
        <v>12992</v>
      </c>
      <c r="H71"/>
      <c r="I71" s="11">
        <v>449</v>
      </c>
      <c r="J71" s="11">
        <v>800</v>
      </c>
      <c r="K71" t="str">
        <f>IF(I71&lt;200, "&lt; ₹200", IF(I71&lt;=500, "₹200–₹500", "&gt; ₹500"))</f>
        <v>₹200–₹500</v>
      </c>
      <c r="L71" s="12">
        <v>0.44</v>
      </c>
      <c r="M71" s="15">
        <f>IF(L71&gt;=50%, 1, 0)</f>
        <v>0</v>
      </c>
      <c r="N71">
        <f>COUNTIF(M71,"yes")</f>
        <v>0</v>
      </c>
      <c r="O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
        <v>4.4000000000000004</v>
      </c>
      <c r="Q71" s="4">
        <v>69585</v>
      </c>
      <c r="R71" s="4">
        <f>IF(Table1[[#This Row],[rating_count]]&lt;1000,1,0)</f>
        <v>0</v>
      </c>
      <c r="S71" s="13">
        <f>SUM(Table1[[#This Row],[rating]],Table1[[#This Row],[rating_count]]/1000)</f>
        <v>73.984999999999999</v>
      </c>
      <c r="T71" s="4">
        <f>PRODUCT(Table1[[#This Row],[actual_price]],Table1[[#This Row],[rating_count]])</f>
        <v>55668000</v>
      </c>
      <c r="U71" t="s">
        <v>6344</v>
      </c>
      <c r="V71" t="s">
        <v>6345</v>
      </c>
      <c r="W71" t="s">
        <v>6346</v>
      </c>
      <c r="X71" t="s">
        <v>6347</v>
      </c>
      <c r="Y71" t="s">
        <v>6348</v>
      </c>
      <c r="Z71" t="s">
        <v>6349</v>
      </c>
      <c r="AA71" t="s">
        <v>6350</v>
      </c>
      <c r="AB71" t="s">
        <v>6351</v>
      </c>
    </row>
    <row r="72" spans="1:28" x14ac:dyDescent="0.4">
      <c r="A72" t="s">
        <v>1162</v>
      </c>
      <c r="B72" t="s">
        <v>1163</v>
      </c>
      <c r="C72" t="s">
        <v>1164</v>
      </c>
      <c r="D72" t="s">
        <v>12843</v>
      </c>
      <c r="E72" t="s">
        <v>12844</v>
      </c>
      <c r="F72" t="s">
        <v>12845</v>
      </c>
      <c r="G72" t="s">
        <v>12838</v>
      </c>
      <c r="H72" t="s">
        <v>12853</v>
      </c>
      <c r="I72" s="11">
        <v>489</v>
      </c>
      <c r="J72" s="11">
        <v>1200</v>
      </c>
      <c r="K72" s="2" t="str">
        <f>IF(I72&lt;200, "&lt; ₹200", IF(I72&lt;=500, "₹200–₹500", "&gt; ₹500"))</f>
        <v>₹200–₹500</v>
      </c>
      <c r="L72" s="12">
        <v>0.59</v>
      </c>
      <c r="M72" s="15">
        <f>IF(L72&gt;=50%, 1, 0)</f>
        <v>1</v>
      </c>
      <c r="N72">
        <f>COUNTIF(M72,"yes")</f>
        <v>0</v>
      </c>
      <c r="O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
        <v>4.4000000000000004</v>
      </c>
      <c r="Q72" s="4">
        <v>69538</v>
      </c>
      <c r="R72" s="4">
        <f>IF(Table1[[#This Row],[rating_count]]&lt;1000,1,0)</f>
        <v>0</v>
      </c>
      <c r="S72" s="13">
        <f>SUM(Table1[[#This Row],[rating]],Table1[[#This Row],[rating_count]]/1000)</f>
        <v>73.938000000000002</v>
      </c>
      <c r="T72" s="4">
        <f>PRODUCT(Table1[[#This Row],[actual_price]],Table1[[#This Row],[rating_count]])</f>
        <v>83445600</v>
      </c>
      <c r="U72" t="s">
        <v>1165</v>
      </c>
      <c r="V72" t="s">
        <v>1166</v>
      </c>
      <c r="W72" t="s">
        <v>1167</v>
      </c>
      <c r="X72" t="s">
        <v>1168</v>
      </c>
      <c r="Y72" t="s">
        <v>1169</v>
      </c>
      <c r="Z72" t="s">
        <v>1170</v>
      </c>
      <c r="AA72" t="s">
        <v>1171</v>
      </c>
      <c r="AB72" t="s">
        <v>1172</v>
      </c>
    </row>
    <row r="73" spans="1:28" x14ac:dyDescent="0.4">
      <c r="A73" t="s">
        <v>4932</v>
      </c>
      <c r="B73" t="s">
        <v>4933</v>
      </c>
      <c r="C73" t="s">
        <v>4934</v>
      </c>
      <c r="D73" t="s">
        <v>12916</v>
      </c>
      <c r="E73" t="s">
        <v>12917</v>
      </c>
      <c r="F73" t="s">
        <v>12918</v>
      </c>
      <c r="H73"/>
      <c r="I73" s="11">
        <v>798</v>
      </c>
      <c r="J73" s="11">
        <v>1995</v>
      </c>
      <c r="K73" s="2" t="str">
        <f>IF(I73&lt;200, "&lt; ₹200", IF(I73&lt;=500, "₹200–₹500", "&gt; ₹500"))</f>
        <v>&gt; ₹500</v>
      </c>
      <c r="L73" s="12">
        <v>0.6</v>
      </c>
      <c r="M73" s="15">
        <f>IF(L73&gt;=50%, 1, 0)</f>
        <v>1</v>
      </c>
      <c r="N73">
        <f>COUNTIF(M73,"yes")</f>
        <v>0</v>
      </c>
      <c r="O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
        <v>4</v>
      </c>
      <c r="Q73" s="4">
        <v>68664</v>
      </c>
      <c r="R73" s="4">
        <f>IF(Table1[[#This Row],[rating_count]]&lt;1000,1,0)</f>
        <v>0</v>
      </c>
      <c r="S73" s="13">
        <f>SUM(Table1[[#This Row],[rating]],Table1[[#This Row],[rating_count]]/1000)</f>
        <v>72.664000000000001</v>
      </c>
      <c r="T73" s="4">
        <f>PRODUCT(Table1[[#This Row],[actual_price]],Table1[[#This Row],[rating_count]])</f>
        <v>136984680</v>
      </c>
      <c r="U73" t="s">
        <v>4935</v>
      </c>
      <c r="V73" t="s">
        <v>4936</v>
      </c>
      <c r="W73" t="s">
        <v>4937</v>
      </c>
      <c r="X73" t="s">
        <v>4938</v>
      </c>
      <c r="Y73" t="s">
        <v>4939</v>
      </c>
      <c r="Z73" t="s">
        <v>4940</v>
      </c>
      <c r="AA73" t="s">
        <v>4941</v>
      </c>
      <c r="AB73" t="s">
        <v>4942</v>
      </c>
    </row>
    <row r="74" spans="1:28" hidden="1" x14ac:dyDescent="0.4">
      <c r="A74" t="s">
        <v>6056</v>
      </c>
      <c r="B74" t="s">
        <v>6057</v>
      </c>
      <c r="C74" t="s">
        <v>5311</v>
      </c>
      <c r="D74" t="s">
        <v>12835</v>
      </c>
      <c r="E74" t="s">
        <v>12840</v>
      </c>
      <c r="F74" t="s">
        <v>12956</v>
      </c>
      <c r="H74"/>
      <c r="I74" s="11">
        <v>1529</v>
      </c>
      <c r="J74" s="11">
        <v>2399</v>
      </c>
      <c r="K74" s="2" t="str">
        <f>IF(I74&lt;200, "&lt; ₹200", IF(I74&lt;=500, "₹200–₹500", "&gt; ₹500"))</f>
        <v>&gt; ₹500</v>
      </c>
      <c r="L74" s="12">
        <v>0.36</v>
      </c>
      <c r="M74" s="15">
        <f>IF(L74&gt;=50%, 1, 0)</f>
        <v>0</v>
      </c>
      <c r="N74">
        <f>COUNTIF(M74,"yes")</f>
        <v>0</v>
      </c>
      <c r="O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
        <v>4.3</v>
      </c>
      <c r="Q74" s="4">
        <v>68409</v>
      </c>
      <c r="R74" s="4">
        <f>IF(Table1[[#This Row],[rating_count]]&lt;1000,1,0)</f>
        <v>0</v>
      </c>
      <c r="S74" s="13">
        <f>SUM(Table1[[#This Row],[rating]],Table1[[#This Row],[rating_count]]/1000)</f>
        <v>72.709000000000003</v>
      </c>
      <c r="T74" s="4">
        <f>PRODUCT(Table1[[#This Row],[actual_price]],Table1[[#This Row],[rating_count]])</f>
        <v>164113191</v>
      </c>
      <c r="U74" t="s">
        <v>6058</v>
      </c>
      <c r="V74" t="s">
        <v>6059</v>
      </c>
      <c r="W74" t="s">
        <v>6060</v>
      </c>
      <c r="X74" t="s">
        <v>6061</v>
      </c>
      <c r="Y74" t="s">
        <v>6062</v>
      </c>
      <c r="Z74" t="s">
        <v>6063</v>
      </c>
      <c r="AA74" t="s">
        <v>6064</v>
      </c>
      <c r="AB74" t="s">
        <v>6065</v>
      </c>
    </row>
    <row r="75" spans="1:28" x14ac:dyDescent="0.4">
      <c r="A75" t="s">
        <v>3742</v>
      </c>
      <c r="B75" t="s">
        <v>3743</v>
      </c>
      <c r="C75" t="s">
        <v>2939</v>
      </c>
      <c r="D75" t="s">
        <v>12843</v>
      </c>
      <c r="E75" t="s">
        <v>12870</v>
      </c>
      <c r="F75" t="s">
        <v>12871</v>
      </c>
      <c r="H75"/>
      <c r="I75" s="11">
        <v>1599</v>
      </c>
      <c r="J75" s="11">
        <v>4999</v>
      </c>
      <c r="K75" s="2" t="str">
        <f>IF(I75&lt;200, "&lt; ₹200", IF(I75&lt;=500, "₹200–₹500", "&gt; ₹500"))</f>
        <v>&gt; ₹500</v>
      </c>
      <c r="L75" s="12">
        <v>0.68</v>
      </c>
      <c r="M75" s="15">
        <f>IF(L75&gt;=50%, 1, 0)</f>
        <v>1</v>
      </c>
      <c r="N75">
        <f>COUNTIF(M75,"yes")</f>
        <v>0</v>
      </c>
      <c r="O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
        <v>4</v>
      </c>
      <c r="Q75" s="4">
        <v>67951</v>
      </c>
      <c r="R75" s="4">
        <f>IF(Table1[[#This Row],[rating_count]]&lt;1000,1,0)</f>
        <v>0</v>
      </c>
      <c r="S75" s="13">
        <f>SUM(Table1[[#This Row],[rating]],Table1[[#This Row],[rating_count]]/1000)</f>
        <v>71.950999999999993</v>
      </c>
      <c r="T75" s="4">
        <f>PRODUCT(Table1[[#This Row],[actual_price]],Table1[[#This Row],[rating_count]])</f>
        <v>339687049</v>
      </c>
      <c r="U75" t="s">
        <v>3744</v>
      </c>
      <c r="V75" t="s">
        <v>5543</v>
      </c>
      <c r="W75" t="s">
        <v>5544</v>
      </c>
      <c r="X75" t="s">
        <v>5545</v>
      </c>
      <c r="Y75" t="s">
        <v>5546</v>
      </c>
      <c r="Z75" t="s">
        <v>5547</v>
      </c>
      <c r="AA75" t="s">
        <v>5548</v>
      </c>
      <c r="AB75" t="s">
        <v>5549</v>
      </c>
    </row>
    <row r="76" spans="1:28" hidden="1" x14ac:dyDescent="0.4">
      <c r="A76" t="s">
        <v>3009</v>
      </c>
      <c r="B76" t="s">
        <v>3010</v>
      </c>
      <c r="C76" t="s">
        <v>3011</v>
      </c>
      <c r="D76" t="s">
        <v>12843</v>
      </c>
      <c r="E76" t="s">
        <v>12845</v>
      </c>
      <c r="F76" t="s">
        <v>12878</v>
      </c>
      <c r="G76" t="s">
        <v>12879</v>
      </c>
      <c r="H76"/>
      <c r="I76" s="11">
        <v>569</v>
      </c>
      <c r="J76" s="11">
        <v>1000</v>
      </c>
      <c r="K76" s="2" t="str">
        <f>IF(I76&lt;200, "&lt; ₹200", IF(I76&lt;=500, "₹200–₹500", "&gt; ₹500"))</f>
        <v>&gt; ₹500</v>
      </c>
      <c r="L76" s="12">
        <v>0.43</v>
      </c>
      <c r="M76" s="15">
        <f>IF(L76&gt;=50%, 1, 0)</f>
        <v>0</v>
      </c>
      <c r="N76">
        <f>COUNTIF(M76,"yes")</f>
        <v>0</v>
      </c>
      <c r="O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
        <v>4.4000000000000004</v>
      </c>
      <c r="Q76" s="4">
        <v>67262</v>
      </c>
      <c r="R76" s="4">
        <f>IF(Table1[[#This Row],[rating_count]]&lt;1000,1,0)</f>
        <v>0</v>
      </c>
      <c r="S76" s="13">
        <f>SUM(Table1[[#This Row],[rating]],Table1[[#This Row],[rating_count]]/1000)</f>
        <v>71.662000000000006</v>
      </c>
      <c r="T76" s="4">
        <f>PRODUCT(Table1[[#This Row],[actual_price]],Table1[[#This Row],[rating_count]])</f>
        <v>67262000</v>
      </c>
      <c r="U76" t="s">
        <v>3012</v>
      </c>
      <c r="V76" t="s">
        <v>3013</v>
      </c>
      <c r="W76" t="s">
        <v>3014</v>
      </c>
      <c r="X76" t="s">
        <v>3015</v>
      </c>
      <c r="Y76" t="s">
        <v>3016</v>
      </c>
      <c r="Z76" t="s">
        <v>3017</v>
      </c>
      <c r="AA76" t="s">
        <v>4791</v>
      </c>
      <c r="AB76" t="s">
        <v>4792</v>
      </c>
    </row>
    <row r="77" spans="1:28" hidden="1" x14ac:dyDescent="0.4">
      <c r="A77" t="s">
        <v>4123</v>
      </c>
      <c r="B77" t="s">
        <v>4124</v>
      </c>
      <c r="C77" t="s">
        <v>3011</v>
      </c>
      <c r="D77" t="s">
        <v>12843</v>
      </c>
      <c r="E77" t="s">
        <v>12845</v>
      </c>
      <c r="F77" t="s">
        <v>12878</v>
      </c>
      <c r="G77" t="s">
        <v>12879</v>
      </c>
      <c r="H77"/>
      <c r="I77" s="11">
        <v>1989</v>
      </c>
      <c r="J77" s="11">
        <v>3500</v>
      </c>
      <c r="K77" s="2" t="str">
        <f>IF(I77&lt;200, "&lt; ₹200", IF(I77&lt;=500, "₹200–₹500", "&gt; ₹500"))</f>
        <v>&gt; ₹500</v>
      </c>
      <c r="L77" s="12">
        <v>0.43</v>
      </c>
      <c r="M77" s="15">
        <f>IF(L77&gt;=50%, 1, 0)</f>
        <v>0</v>
      </c>
      <c r="N77">
        <f>COUNTIF(M77,"yes")</f>
        <v>0</v>
      </c>
      <c r="O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
        <v>4.4000000000000004</v>
      </c>
      <c r="Q77" s="4">
        <v>67260</v>
      </c>
      <c r="R77" s="4">
        <f>IF(Table1[[#This Row],[rating_count]]&lt;1000,1,0)</f>
        <v>0</v>
      </c>
      <c r="S77" s="13">
        <f>SUM(Table1[[#This Row],[rating]],Table1[[#This Row],[rating_count]]/1000)</f>
        <v>71.660000000000011</v>
      </c>
      <c r="T77" s="4">
        <f>PRODUCT(Table1[[#This Row],[actual_price]],Table1[[#This Row],[rating_count]])</f>
        <v>235410000</v>
      </c>
      <c r="U77" t="s">
        <v>4125</v>
      </c>
      <c r="V77" t="s">
        <v>3013</v>
      </c>
      <c r="W77" t="s">
        <v>3014</v>
      </c>
      <c r="X77" t="s">
        <v>3015</v>
      </c>
      <c r="Y77" t="s">
        <v>3016</v>
      </c>
      <c r="Z77" t="s">
        <v>3017</v>
      </c>
      <c r="AA77" t="s">
        <v>4126</v>
      </c>
      <c r="AB77" t="s">
        <v>4127</v>
      </c>
    </row>
    <row r="78" spans="1:28" x14ac:dyDescent="0.4">
      <c r="A78" t="s">
        <v>4350</v>
      </c>
      <c r="B78" t="s">
        <v>4351</v>
      </c>
      <c r="C78" t="s">
        <v>3011</v>
      </c>
      <c r="D78" t="s">
        <v>12843</v>
      </c>
      <c r="E78" t="s">
        <v>12845</v>
      </c>
      <c r="F78" t="s">
        <v>12878</v>
      </c>
      <c r="G78" t="s">
        <v>12879</v>
      </c>
      <c r="H78"/>
      <c r="I78" s="11">
        <v>649</v>
      </c>
      <c r="J78" s="11">
        <v>2400</v>
      </c>
      <c r="K78" s="2" t="str">
        <f>IF(I78&lt;200, "&lt; ₹200", IF(I78&lt;=500, "₹200–₹500", "&gt; ₹500"))</f>
        <v>&gt; ₹500</v>
      </c>
      <c r="L78" s="12">
        <v>0.73</v>
      </c>
      <c r="M78" s="15">
        <f>IF(L78&gt;=50%, 1, 0)</f>
        <v>1</v>
      </c>
      <c r="N78">
        <f>COUNTIF(M78,"yes")</f>
        <v>0</v>
      </c>
      <c r="O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
        <v>4.4000000000000004</v>
      </c>
      <c r="Q78" s="4">
        <v>67260</v>
      </c>
      <c r="R78" s="4">
        <f>IF(Table1[[#This Row],[rating_count]]&lt;1000,1,0)</f>
        <v>0</v>
      </c>
      <c r="S78" s="13">
        <f>SUM(Table1[[#This Row],[rating]],Table1[[#This Row],[rating_count]]/1000)</f>
        <v>71.660000000000011</v>
      </c>
      <c r="T78" s="4">
        <f>PRODUCT(Table1[[#This Row],[actual_price]],Table1[[#This Row],[rating_count]])</f>
        <v>161424000</v>
      </c>
      <c r="U78" t="s">
        <v>4352</v>
      </c>
      <c r="V78" t="s">
        <v>3013</v>
      </c>
      <c r="W78" t="s">
        <v>3014</v>
      </c>
      <c r="X78" t="s">
        <v>3015</v>
      </c>
      <c r="Y78" t="s">
        <v>3016</v>
      </c>
      <c r="Z78" t="s">
        <v>3017</v>
      </c>
      <c r="AA78" t="s">
        <v>3018</v>
      </c>
      <c r="AB78" t="s">
        <v>4353</v>
      </c>
    </row>
    <row r="79" spans="1:28" hidden="1" x14ac:dyDescent="0.4">
      <c r="A79" t="s">
        <v>3108</v>
      </c>
      <c r="B79" t="s">
        <v>3109</v>
      </c>
      <c r="C79" t="s">
        <v>3011</v>
      </c>
      <c r="D79" t="s">
        <v>12843</v>
      </c>
      <c r="E79" t="s">
        <v>12845</v>
      </c>
      <c r="F79" t="s">
        <v>12878</v>
      </c>
      <c r="G79" t="s">
        <v>12879</v>
      </c>
      <c r="H79"/>
      <c r="I79" s="11">
        <v>959</v>
      </c>
      <c r="J79" s="11">
        <v>1800</v>
      </c>
      <c r="K79" s="2" t="str">
        <f>IF(I79&lt;200, "&lt; ₹200", IF(I79&lt;=500, "₹200–₹500", "&gt; ₹500"))</f>
        <v>&gt; ₹500</v>
      </c>
      <c r="L79" s="12">
        <v>0.47</v>
      </c>
      <c r="M79" s="15">
        <f>IF(L79&gt;=50%, 1, 0)</f>
        <v>0</v>
      </c>
      <c r="N79">
        <f>COUNTIF(M79,"yes")</f>
        <v>0</v>
      </c>
      <c r="O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
        <v>4.4000000000000004</v>
      </c>
      <c r="Q79" s="4">
        <v>67259</v>
      </c>
      <c r="R79" s="4">
        <f>IF(Table1[[#This Row],[rating_count]]&lt;1000,1,0)</f>
        <v>0</v>
      </c>
      <c r="S79" s="13">
        <f>SUM(Table1[[#This Row],[rating]],Table1[[#This Row],[rating_count]]/1000)</f>
        <v>71.659000000000006</v>
      </c>
      <c r="T79" s="4">
        <f>PRODUCT(Table1[[#This Row],[actual_price]],Table1[[#This Row],[rating_count]])</f>
        <v>121066200</v>
      </c>
      <c r="U79" t="s">
        <v>3012</v>
      </c>
      <c r="V79" t="s">
        <v>3013</v>
      </c>
      <c r="W79" t="s">
        <v>3014</v>
      </c>
      <c r="X79" t="s">
        <v>3015</v>
      </c>
      <c r="Y79" t="s">
        <v>3016</v>
      </c>
      <c r="Z79" t="s">
        <v>3017</v>
      </c>
      <c r="AA79" t="s">
        <v>3110</v>
      </c>
      <c r="AB79" t="s">
        <v>3111</v>
      </c>
    </row>
    <row r="80" spans="1:28" hidden="1" x14ac:dyDescent="0.4">
      <c r="A80" t="s">
        <v>3181</v>
      </c>
      <c r="B80" t="s">
        <v>3182</v>
      </c>
      <c r="C80" t="s">
        <v>3011</v>
      </c>
      <c r="D80" t="s">
        <v>12843</v>
      </c>
      <c r="E80" t="s">
        <v>12845</v>
      </c>
      <c r="F80" t="s">
        <v>12878</v>
      </c>
      <c r="G80" t="s">
        <v>12879</v>
      </c>
      <c r="H80"/>
      <c r="I80" s="11">
        <v>369</v>
      </c>
      <c r="J80" s="11">
        <v>700</v>
      </c>
      <c r="K80" t="str">
        <f>IF(I80&lt;200, "&lt; ₹200", IF(I80&lt;=500, "₹200–₹500", "&gt; ₹500"))</f>
        <v>₹200–₹500</v>
      </c>
      <c r="L80" s="12">
        <v>0.47</v>
      </c>
      <c r="M80" s="15">
        <f>IF(L80&gt;=50%, 1, 0)</f>
        <v>0</v>
      </c>
      <c r="N80">
        <f>COUNTIF(M80,"yes")</f>
        <v>0</v>
      </c>
      <c r="O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
        <v>4.4000000000000004</v>
      </c>
      <c r="Q80" s="4">
        <v>67259</v>
      </c>
      <c r="R80" s="4">
        <f>IF(Table1[[#This Row],[rating_count]]&lt;1000,1,0)</f>
        <v>0</v>
      </c>
      <c r="S80" s="13">
        <f>SUM(Table1[[#This Row],[rating]],Table1[[#This Row],[rating_count]]/1000)</f>
        <v>71.659000000000006</v>
      </c>
      <c r="T80" s="4">
        <f>PRODUCT(Table1[[#This Row],[actual_price]],Table1[[#This Row],[rating_count]])</f>
        <v>47081300</v>
      </c>
      <c r="U80" t="s">
        <v>3183</v>
      </c>
      <c r="V80" t="s">
        <v>3013</v>
      </c>
      <c r="W80" t="s">
        <v>3014</v>
      </c>
      <c r="X80" t="s">
        <v>3015</v>
      </c>
      <c r="Y80" t="s">
        <v>3016</v>
      </c>
      <c r="Z80" t="s">
        <v>3017</v>
      </c>
      <c r="AA80" t="s">
        <v>3184</v>
      </c>
      <c r="AB80" t="s">
        <v>3185</v>
      </c>
    </row>
    <row r="81" spans="1:28" hidden="1" x14ac:dyDescent="0.4">
      <c r="A81" t="s">
        <v>5697</v>
      </c>
      <c r="B81" t="s">
        <v>5698</v>
      </c>
      <c r="C81" t="s">
        <v>5382</v>
      </c>
      <c r="D81" t="s">
        <v>12843</v>
      </c>
      <c r="E81" t="s">
        <v>12854</v>
      </c>
      <c r="F81" t="s">
        <v>12867</v>
      </c>
      <c r="G81" t="s">
        <v>12958</v>
      </c>
      <c r="H81"/>
      <c r="I81" s="11">
        <v>549</v>
      </c>
      <c r="J81" s="11">
        <v>999</v>
      </c>
      <c r="K81" t="str">
        <f>IF(I81&lt;200, "&lt; ₹200", IF(I81&lt;=500, "₹200–₹500", "&gt; ₹500"))</f>
        <v>&gt; ₹500</v>
      </c>
      <c r="L81" s="12">
        <v>0.45</v>
      </c>
      <c r="M81" s="15">
        <f>IF(L81&gt;=50%, 1, 0)</f>
        <v>0</v>
      </c>
      <c r="N81">
        <f>COUNTIF(M81,"yes")</f>
        <v>0</v>
      </c>
      <c r="O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
        <v>3.9</v>
      </c>
      <c r="Q81" s="4">
        <v>64705</v>
      </c>
      <c r="R81" s="4">
        <f>IF(Table1[[#This Row],[rating_count]]&lt;1000,1,0)</f>
        <v>0</v>
      </c>
      <c r="S81" s="13">
        <f>SUM(Table1[[#This Row],[rating]],Table1[[#This Row],[rating_count]]/1000)</f>
        <v>68.605000000000004</v>
      </c>
      <c r="T81" s="4">
        <f>PRODUCT(Table1[[#This Row],[actual_price]],Table1[[#This Row],[rating_count]])</f>
        <v>64640295</v>
      </c>
      <c r="U81" t="s">
        <v>5699</v>
      </c>
      <c r="V81" t="s">
        <v>5700</v>
      </c>
      <c r="W81" t="s">
        <v>5701</v>
      </c>
      <c r="X81" t="s">
        <v>5702</v>
      </c>
      <c r="Y81" t="s">
        <v>5703</v>
      </c>
      <c r="Z81" t="s">
        <v>5704</v>
      </c>
      <c r="AA81" t="s">
        <v>5705</v>
      </c>
      <c r="AB81" t="s">
        <v>5706</v>
      </c>
    </row>
    <row r="82" spans="1:28" x14ac:dyDescent="0.4">
      <c r="A82" t="s">
        <v>4862</v>
      </c>
      <c r="B82" t="s">
        <v>4863</v>
      </c>
      <c r="C82" t="s">
        <v>4740</v>
      </c>
      <c r="D82" t="s">
        <v>12835</v>
      </c>
      <c r="E82" t="s">
        <v>12908</v>
      </c>
      <c r="F82" t="s">
        <v>12909</v>
      </c>
      <c r="H82"/>
      <c r="I82" s="11">
        <v>475</v>
      </c>
      <c r="J82" s="11">
        <v>1500</v>
      </c>
      <c r="K82" s="2" t="str">
        <f>IF(I82&lt;200, "&lt; ₹200", IF(I82&lt;=500, "₹200–₹500", "&gt; ₹500"))</f>
        <v>₹200–₹500</v>
      </c>
      <c r="L82" s="12">
        <v>0.68</v>
      </c>
      <c r="M82" s="15">
        <f>IF(L82&gt;=50%, 1, 0)</f>
        <v>1</v>
      </c>
      <c r="N82">
        <f>COUNTIF(M82,"yes")</f>
        <v>0</v>
      </c>
      <c r="O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
        <v>4.2</v>
      </c>
      <c r="Q82" s="4">
        <v>64273</v>
      </c>
      <c r="R82" s="4">
        <f>IF(Table1[[#This Row],[rating_count]]&lt;1000,1,0)</f>
        <v>0</v>
      </c>
      <c r="S82" s="13">
        <f>SUM(Table1[[#This Row],[rating]],Table1[[#This Row],[rating_count]]/1000)</f>
        <v>68.472999999999999</v>
      </c>
      <c r="T82" s="4">
        <f>PRODUCT(Table1[[#This Row],[actual_price]],Table1[[#This Row],[rating_count]])</f>
        <v>96409500</v>
      </c>
      <c r="U82" t="s">
        <v>4864</v>
      </c>
      <c r="V82" t="s">
        <v>4865</v>
      </c>
      <c r="W82" t="s">
        <v>4866</v>
      </c>
      <c r="X82" t="s">
        <v>4867</v>
      </c>
      <c r="Y82" t="s">
        <v>4868</v>
      </c>
      <c r="Z82" t="s">
        <v>4869</v>
      </c>
      <c r="AA82" t="s">
        <v>4870</v>
      </c>
      <c r="AB82" t="s">
        <v>4871</v>
      </c>
    </row>
    <row r="83" spans="1:28" hidden="1" x14ac:dyDescent="0.4">
      <c r="A83" t="s">
        <v>5824</v>
      </c>
      <c r="B83" t="s">
        <v>5825</v>
      </c>
      <c r="C83" t="s">
        <v>5382</v>
      </c>
      <c r="D83" t="s">
        <v>12843</v>
      </c>
      <c r="E83" t="s">
        <v>12854</v>
      </c>
      <c r="F83" t="s">
        <v>12867</v>
      </c>
      <c r="G83" t="s">
        <v>12958</v>
      </c>
      <c r="H83"/>
      <c r="I83" s="11">
        <v>1999</v>
      </c>
      <c r="J83" s="11">
        <v>2999</v>
      </c>
      <c r="K83" s="2" t="str">
        <f>IF(I83&lt;200, "&lt; ₹200", IF(I83&lt;=500, "₹200–₹500", "&gt; ₹500"))</f>
        <v>&gt; ₹500</v>
      </c>
      <c r="L83" s="12">
        <v>0.33</v>
      </c>
      <c r="M83" s="15">
        <f>IF(L83&gt;=50%, 1, 0)</f>
        <v>0</v>
      </c>
      <c r="N83">
        <f>COUNTIF(M83,"yes")</f>
        <v>0</v>
      </c>
      <c r="O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
        <v>4.3</v>
      </c>
      <c r="Q83" s="4">
        <v>63899</v>
      </c>
      <c r="R83" s="4">
        <f>IF(Table1[[#This Row],[rating_count]]&lt;1000,1,0)</f>
        <v>0</v>
      </c>
      <c r="S83" s="13">
        <f>SUM(Table1[[#This Row],[rating]],Table1[[#This Row],[rating_count]]/1000)</f>
        <v>68.198999999999998</v>
      </c>
      <c r="T83" s="4">
        <f>PRODUCT(Table1[[#This Row],[actual_price]],Table1[[#This Row],[rating_count]])</f>
        <v>191633101</v>
      </c>
      <c r="U83" t="s">
        <v>5826</v>
      </c>
      <c r="V83" t="s">
        <v>5827</v>
      </c>
      <c r="W83" t="s">
        <v>5828</v>
      </c>
      <c r="X83" t="s">
        <v>5829</v>
      </c>
      <c r="Y83" t="s">
        <v>5830</v>
      </c>
      <c r="Z83" t="s">
        <v>5831</v>
      </c>
      <c r="AA83" t="s">
        <v>5832</v>
      </c>
      <c r="AB83" t="s">
        <v>5833</v>
      </c>
    </row>
    <row r="84" spans="1:28" hidden="1" x14ac:dyDescent="0.4">
      <c r="A84" t="s">
        <v>8396</v>
      </c>
      <c r="B84" t="s">
        <v>8397</v>
      </c>
      <c r="C84" t="s">
        <v>8302</v>
      </c>
      <c r="D84" t="s">
        <v>12928</v>
      </c>
      <c r="E84" t="s">
        <v>13048</v>
      </c>
      <c r="F84" t="s">
        <v>13049</v>
      </c>
      <c r="G84" t="s">
        <v>13050</v>
      </c>
      <c r="H84" t="s">
        <v>13051</v>
      </c>
      <c r="I84" s="11">
        <v>749</v>
      </c>
      <c r="J84" s="11">
        <v>1445</v>
      </c>
      <c r="K84" s="2" t="str">
        <f>IF(I84&lt;200, "&lt; ₹200", IF(I84&lt;=500, "₹200–₹500", "&gt; ₹500"))</f>
        <v>&gt; ₹500</v>
      </c>
      <c r="L84" s="12">
        <v>0.48</v>
      </c>
      <c r="M84" s="15">
        <f>IF(L84&gt;=50%, 1, 0)</f>
        <v>0</v>
      </c>
      <c r="N84">
        <f>COUNTIF(M84,"yes")</f>
        <v>0</v>
      </c>
      <c r="O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
        <v>3.9</v>
      </c>
      <c r="Q84" s="4">
        <v>63350</v>
      </c>
      <c r="R84" s="4">
        <f>IF(Table1[[#This Row],[rating_count]]&lt;1000,1,0)</f>
        <v>0</v>
      </c>
      <c r="S84" s="13">
        <f>SUM(Table1[[#This Row],[rating]],Table1[[#This Row],[rating_count]]/1000)</f>
        <v>67.25</v>
      </c>
      <c r="T84" s="4">
        <f>PRODUCT(Table1[[#This Row],[actual_price]],Table1[[#This Row],[rating_count]])</f>
        <v>91540750</v>
      </c>
      <c r="U84" t="s">
        <v>8398</v>
      </c>
      <c r="V84" t="s">
        <v>8399</v>
      </c>
      <c r="W84" t="s">
        <v>8400</v>
      </c>
      <c r="X84" t="s">
        <v>8401</v>
      </c>
      <c r="Y84" t="s">
        <v>8402</v>
      </c>
      <c r="Z84" t="s">
        <v>8403</v>
      </c>
      <c r="AA84" t="s">
        <v>8404</v>
      </c>
      <c r="AB84" t="s">
        <v>8405</v>
      </c>
    </row>
    <row r="85" spans="1:28" hidden="1" x14ac:dyDescent="0.4">
      <c r="A85" t="s">
        <v>4749</v>
      </c>
      <c r="B85" t="s">
        <v>4750</v>
      </c>
      <c r="C85" t="s">
        <v>4751</v>
      </c>
      <c r="D85" t="s">
        <v>12835</v>
      </c>
      <c r="E85" t="s">
        <v>12836</v>
      </c>
      <c r="F85" t="s">
        <v>12910</v>
      </c>
      <c r="G85" t="s">
        <v>12911</v>
      </c>
      <c r="H85"/>
      <c r="I85" s="11">
        <v>599</v>
      </c>
      <c r="J85" s="11">
        <v>895</v>
      </c>
      <c r="K85" t="str">
        <f>IF(I85&lt;200, "&lt; ₹200", IF(I85&lt;=500, "₹200–₹500", "&gt; ₹500"))</f>
        <v>&gt; ₹500</v>
      </c>
      <c r="L85" s="12">
        <v>0.33</v>
      </c>
      <c r="M85" s="15">
        <f>IF(L85&gt;=50%, 1, 0)</f>
        <v>0</v>
      </c>
      <c r="N85">
        <f>COUNTIF(M85,"yes")</f>
        <v>0</v>
      </c>
      <c r="O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
        <v>4.4000000000000004</v>
      </c>
      <c r="Q85" s="4">
        <v>61314</v>
      </c>
      <c r="R85" s="4">
        <f>IF(Table1[[#This Row],[rating_count]]&lt;1000,1,0)</f>
        <v>0</v>
      </c>
      <c r="S85" s="13">
        <f>SUM(Table1[[#This Row],[rating]],Table1[[#This Row],[rating_count]]/1000)</f>
        <v>65.713999999999999</v>
      </c>
      <c r="T85" s="4">
        <f>PRODUCT(Table1[[#This Row],[actual_price]],Table1[[#This Row],[rating_count]])</f>
        <v>54876030</v>
      </c>
      <c r="U85" t="s">
        <v>4752</v>
      </c>
      <c r="V85" t="s">
        <v>4753</v>
      </c>
      <c r="W85" t="s">
        <v>4754</v>
      </c>
      <c r="X85" t="s">
        <v>4755</v>
      </c>
      <c r="Y85" t="s">
        <v>4756</v>
      </c>
      <c r="Z85" t="s">
        <v>4757</v>
      </c>
      <c r="AA85" t="s">
        <v>4758</v>
      </c>
      <c r="AB85" t="s">
        <v>4759</v>
      </c>
    </row>
    <row r="86" spans="1:28" x14ac:dyDescent="0.4">
      <c r="A86" t="s">
        <v>5441</v>
      </c>
      <c r="B86" t="s">
        <v>5442</v>
      </c>
      <c r="C86" t="s">
        <v>4341</v>
      </c>
      <c r="D86" t="s">
        <v>12843</v>
      </c>
      <c r="E86" t="s">
        <v>12881</v>
      </c>
      <c r="F86" t="s">
        <v>12882</v>
      </c>
      <c r="G86" t="s">
        <v>12903</v>
      </c>
      <c r="H86"/>
      <c r="I86" s="11">
        <v>599</v>
      </c>
      <c r="J86" s="11">
        <v>1399</v>
      </c>
      <c r="K86" s="2" t="str">
        <f>IF(I86&lt;200, "&lt; ₹200", IF(I86&lt;=500, "₹200–₹500", "&gt; ₹500"))</f>
        <v>&gt; ₹500</v>
      </c>
      <c r="L86" s="12">
        <v>0.56999999999999995</v>
      </c>
      <c r="M86" s="15">
        <f>IF(L86&gt;=50%, 1, 0)</f>
        <v>1</v>
      </c>
      <c r="N86">
        <f>COUNTIF(M86,"yes")</f>
        <v>0</v>
      </c>
      <c r="O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
        <v>3.8</v>
      </c>
      <c r="Q86" s="4">
        <v>60026</v>
      </c>
      <c r="R86" s="4">
        <f>IF(Table1[[#This Row],[rating_count]]&lt;1000,1,0)</f>
        <v>0</v>
      </c>
      <c r="S86" s="13">
        <f>SUM(Table1[[#This Row],[rating]],Table1[[#This Row],[rating_count]]/1000)</f>
        <v>63.826000000000001</v>
      </c>
      <c r="T86" s="4">
        <f>PRODUCT(Table1[[#This Row],[actual_price]],Table1[[#This Row],[rating_count]])</f>
        <v>83976374</v>
      </c>
      <c r="U86" t="s">
        <v>5443</v>
      </c>
      <c r="V86" t="s">
        <v>5444</v>
      </c>
      <c r="W86" t="s">
        <v>5445</v>
      </c>
      <c r="X86" t="s">
        <v>5446</v>
      </c>
      <c r="Y86" t="s">
        <v>5447</v>
      </c>
      <c r="Z86" t="s">
        <v>5448</v>
      </c>
      <c r="AA86" t="s">
        <v>5449</v>
      </c>
      <c r="AB86" t="s">
        <v>5450</v>
      </c>
    </row>
    <row r="87" spans="1:28" hidden="1" x14ac:dyDescent="0.4">
      <c r="A87" t="s">
        <v>3768</v>
      </c>
      <c r="B87" t="s">
        <v>3769</v>
      </c>
      <c r="C87" t="s">
        <v>2977</v>
      </c>
      <c r="D87" t="s">
        <v>12843</v>
      </c>
      <c r="E87" t="s">
        <v>12872</v>
      </c>
      <c r="F87" t="s">
        <v>12876</v>
      </c>
      <c r="G87" t="s">
        <v>12877</v>
      </c>
      <c r="H87"/>
      <c r="I87" s="11">
        <v>12490</v>
      </c>
      <c r="J87" s="11">
        <v>15990</v>
      </c>
      <c r="K87" s="2" t="str">
        <f>IF(I87&lt;200, "&lt; ₹200", IF(I87&lt;=500, "₹200–₹500", "&gt; ₹500"))</f>
        <v>&gt; ₹500</v>
      </c>
      <c r="L87" s="12">
        <v>0.22</v>
      </c>
      <c r="M87" s="15">
        <f>IF(L87&gt;=50%, 1, 0)</f>
        <v>0</v>
      </c>
      <c r="N87">
        <f>COUNTIF(M87,"yes")</f>
        <v>0</v>
      </c>
      <c r="O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
        <v>4.2</v>
      </c>
      <c r="Q87" s="4">
        <v>58506</v>
      </c>
      <c r="R87" s="4">
        <f>IF(Table1[[#This Row],[rating_count]]&lt;1000,1,0)</f>
        <v>0</v>
      </c>
      <c r="S87" s="13">
        <f>SUM(Table1[[#This Row],[rating]],Table1[[#This Row],[rating_count]]/1000)</f>
        <v>62.706000000000003</v>
      </c>
      <c r="T87" s="4">
        <f>PRODUCT(Table1[[#This Row],[actual_price]],Table1[[#This Row],[rating_count]])</f>
        <v>935510940</v>
      </c>
      <c r="U87" t="s">
        <v>3770</v>
      </c>
      <c r="V87" t="s">
        <v>3771</v>
      </c>
      <c r="W87" t="s">
        <v>3772</v>
      </c>
      <c r="X87" t="s">
        <v>3773</v>
      </c>
      <c r="Y87" t="s">
        <v>3774</v>
      </c>
      <c r="Z87" t="s">
        <v>3775</v>
      </c>
      <c r="AA87" t="s">
        <v>3776</v>
      </c>
      <c r="AB87" t="s">
        <v>3777</v>
      </c>
    </row>
    <row r="88" spans="1:28" x14ac:dyDescent="0.4">
      <c r="A88" t="s">
        <v>3069</v>
      </c>
      <c r="B88" t="s">
        <v>3070</v>
      </c>
      <c r="C88" t="s">
        <v>3050</v>
      </c>
      <c r="D88" t="s">
        <v>12843</v>
      </c>
      <c r="E88" t="s">
        <v>12881</v>
      </c>
      <c r="F88" t="s">
        <v>12882</v>
      </c>
      <c r="G88" t="s">
        <v>12883</v>
      </c>
      <c r="H88"/>
      <c r="I88" s="11">
        <v>599</v>
      </c>
      <c r="J88" s="11">
        <v>2499</v>
      </c>
      <c r="K88" s="2" t="str">
        <f>IF(I88&lt;200, "&lt; ₹200", IF(I88&lt;=500, "₹200–₹500", "&gt; ₹500"))</f>
        <v>&gt; ₹500</v>
      </c>
      <c r="L88" s="12">
        <v>0.76</v>
      </c>
      <c r="M88" s="15">
        <f>IF(L88&gt;=50%, 1, 0)</f>
        <v>1</v>
      </c>
      <c r="N88">
        <f>COUNTIF(M88,"yes")</f>
        <v>0</v>
      </c>
      <c r="O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
        <v>3.9</v>
      </c>
      <c r="Q88" s="4">
        <v>58162</v>
      </c>
      <c r="R88" s="4">
        <f>IF(Table1[[#This Row],[rating_count]]&lt;1000,1,0)</f>
        <v>0</v>
      </c>
      <c r="S88" s="13">
        <f>SUM(Table1[[#This Row],[rating]],Table1[[#This Row],[rating_count]]/1000)</f>
        <v>62.061999999999998</v>
      </c>
      <c r="T88" s="4">
        <f>PRODUCT(Table1[[#This Row],[actual_price]],Table1[[#This Row],[rating_count]])</f>
        <v>145346838</v>
      </c>
      <c r="U88" t="s">
        <v>3071</v>
      </c>
      <c r="V88" t="s">
        <v>3072</v>
      </c>
      <c r="W88" t="s">
        <v>3073</v>
      </c>
      <c r="X88" t="s">
        <v>3074</v>
      </c>
      <c r="Y88" t="s">
        <v>3075</v>
      </c>
      <c r="Z88" t="s">
        <v>3076</v>
      </c>
      <c r="AA88" t="s">
        <v>3077</v>
      </c>
      <c r="AB88" t="s">
        <v>3078</v>
      </c>
    </row>
    <row r="89" spans="1:28" hidden="1" x14ac:dyDescent="0.4">
      <c r="A89" t="s">
        <v>4069</v>
      </c>
      <c r="B89" t="s">
        <v>4070</v>
      </c>
      <c r="C89" t="s">
        <v>2977</v>
      </c>
      <c r="D89" t="s">
        <v>12843</v>
      </c>
      <c r="E89" t="s">
        <v>12872</v>
      </c>
      <c r="F89" t="s">
        <v>12876</v>
      </c>
      <c r="G89" t="s">
        <v>12877</v>
      </c>
      <c r="H89"/>
      <c r="I89" s="11">
        <v>12999</v>
      </c>
      <c r="J89" s="11">
        <v>13499</v>
      </c>
      <c r="K89" s="2" t="str">
        <f>IF(I89&lt;200, "&lt; ₹200", IF(I89&lt;=500, "₹200–₹500", "&gt; ₹500"))</f>
        <v>&gt; ₹500</v>
      </c>
      <c r="L89" s="12">
        <v>0.04</v>
      </c>
      <c r="M89" s="15">
        <f>IF(L89&gt;=50%, 1, 0)</f>
        <v>0</v>
      </c>
      <c r="N89">
        <f>COUNTIF(M89,"yes")</f>
        <v>0</v>
      </c>
      <c r="O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
        <v>4.0999999999999996</v>
      </c>
      <c r="Q89" s="4">
        <v>56098</v>
      </c>
      <c r="R89" s="4">
        <f>IF(Table1[[#This Row],[rating_count]]&lt;1000,1,0)</f>
        <v>0</v>
      </c>
      <c r="S89" s="13">
        <f>SUM(Table1[[#This Row],[rating]],Table1[[#This Row],[rating_count]]/1000)</f>
        <v>60.198</v>
      </c>
      <c r="T89" s="4">
        <f>PRODUCT(Table1[[#This Row],[actual_price]],Table1[[#This Row],[rating_count]])</f>
        <v>757266902</v>
      </c>
      <c r="U89" t="s">
        <v>4071</v>
      </c>
      <c r="V89" t="s">
        <v>4072</v>
      </c>
      <c r="W89" t="s">
        <v>4073</v>
      </c>
      <c r="X89" t="s">
        <v>4074</v>
      </c>
      <c r="Y89" t="s">
        <v>4075</v>
      </c>
      <c r="Z89" t="s">
        <v>4076</v>
      </c>
      <c r="AA89" t="s">
        <v>4077</v>
      </c>
      <c r="AB89" t="s">
        <v>4078</v>
      </c>
    </row>
    <row r="90" spans="1:28" x14ac:dyDescent="0.4">
      <c r="A90" t="s">
        <v>5155</v>
      </c>
      <c r="B90" t="s">
        <v>5156</v>
      </c>
      <c r="C90" t="s">
        <v>4740</v>
      </c>
      <c r="D90" t="s">
        <v>12835</v>
      </c>
      <c r="E90" t="s">
        <v>12908</v>
      </c>
      <c r="F90" t="s">
        <v>12909</v>
      </c>
      <c r="H90"/>
      <c r="I90" s="11">
        <v>889</v>
      </c>
      <c r="J90" s="11">
        <v>2500</v>
      </c>
      <c r="K90" s="2" t="str">
        <f>IF(I90&lt;200, "&lt; ₹200", IF(I90&lt;=500, "₹200–₹500", "&gt; ₹500"))</f>
        <v>&gt; ₹500</v>
      </c>
      <c r="L90" s="12">
        <v>0.64</v>
      </c>
      <c r="M90" s="15">
        <f>IF(L90&gt;=50%, 1, 0)</f>
        <v>1</v>
      </c>
      <c r="N90">
        <f>COUNTIF(M90,"yes")</f>
        <v>0</v>
      </c>
      <c r="O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
        <v>4.3</v>
      </c>
      <c r="Q90" s="4">
        <v>55747</v>
      </c>
      <c r="R90" s="4">
        <f>IF(Table1[[#This Row],[rating_count]]&lt;1000,1,0)</f>
        <v>0</v>
      </c>
      <c r="S90" s="13">
        <f>SUM(Table1[[#This Row],[rating]],Table1[[#This Row],[rating_count]]/1000)</f>
        <v>60.046999999999997</v>
      </c>
      <c r="T90" s="4">
        <f>PRODUCT(Table1[[#This Row],[actual_price]],Table1[[#This Row],[rating_count]])</f>
        <v>139367500</v>
      </c>
      <c r="U90" t="s">
        <v>5157</v>
      </c>
      <c r="V90" t="s">
        <v>5158</v>
      </c>
      <c r="W90" t="s">
        <v>5159</v>
      </c>
      <c r="X90" t="s">
        <v>5160</v>
      </c>
      <c r="Y90" t="s">
        <v>5161</v>
      </c>
      <c r="Z90" t="s">
        <v>5162</v>
      </c>
      <c r="AA90" t="s">
        <v>5163</v>
      </c>
      <c r="AB90" t="s">
        <v>5164</v>
      </c>
    </row>
    <row r="91" spans="1:28" x14ac:dyDescent="0.4">
      <c r="A91" t="s">
        <v>5320</v>
      </c>
      <c r="B91" t="s">
        <v>5321</v>
      </c>
      <c r="C91" t="s">
        <v>5322</v>
      </c>
      <c r="D91" t="s">
        <v>12843</v>
      </c>
      <c r="E91" t="s">
        <v>12881</v>
      </c>
      <c r="F91" t="s">
        <v>12882</v>
      </c>
      <c r="G91" t="s">
        <v>12957</v>
      </c>
      <c r="H91"/>
      <c r="I91" s="11">
        <v>1799</v>
      </c>
      <c r="J91" s="11">
        <v>4999</v>
      </c>
      <c r="K91" s="2" t="str">
        <f>IF(I91&lt;200, "&lt; ₹200", IF(I91&lt;=500, "₹200–₹500", "&gt; ₹500"))</f>
        <v>&gt; ₹500</v>
      </c>
      <c r="L91" s="12">
        <v>0.64</v>
      </c>
      <c r="M91" s="15">
        <f>IF(L91&gt;=50%, 1, 0)</f>
        <v>1</v>
      </c>
      <c r="N91">
        <f>COUNTIF(M91,"yes")</f>
        <v>0</v>
      </c>
      <c r="O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
        <v>4.0999999999999996</v>
      </c>
      <c r="Q91" s="4">
        <v>55192</v>
      </c>
      <c r="R91" s="4">
        <f>IF(Table1[[#This Row],[rating_count]]&lt;1000,1,0)</f>
        <v>0</v>
      </c>
      <c r="S91" s="13">
        <f>SUM(Table1[[#This Row],[rating]],Table1[[#This Row],[rating_count]]/1000)</f>
        <v>59.292000000000002</v>
      </c>
      <c r="T91" s="4">
        <f>PRODUCT(Table1[[#This Row],[actual_price]],Table1[[#This Row],[rating_count]])</f>
        <v>275904808</v>
      </c>
      <c r="U91" t="s">
        <v>5323</v>
      </c>
      <c r="V91" t="s">
        <v>5324</v>
      </c>
      <c r="W91" t="s">
        <v>5325</v>
      </c>
      <c r="X91" t="s">
        <v>5326</v>
      </c>
      <c r="Y91" t="s">
        <v>5327</v>
      </c>
      <c r="Z91" t="s">
        <v>5328</v>
      </c>
      <c r="AA91" t="s">
        <v>5329</v>
      </c>
      <c r="AB91" t="s">
        <v>5330</v>
      </c>
    </row>
    <row r="92" spans="1:28" hidden="1" x14ac:dyDescent="0.4">
      <c r="A92" t="s">
        <v>5856</v>
      </c>
      <c r="B92" t="s">
        <v>5857</v>
      </c>
      <c r="C92" t="s">
        <v>4751</v>
      </c>
      <c r="D92" t="s">
        <v>12835</v>
      </c>
      <c r="E92" t="s">
        <v>12836</v>
      </c>
      <c r="F92" t="s">
        <v>12910</v>
      </c>
      <c r="G92" t="s">
        <v>12911</v>
      </c>
      <c r="H92"/>
      <c r="I92" s="11">
        <v>699</v>
      </c>
      <c r="J92" s="11">
        <v>995</v>
      </c>
      <c r="K92" t="str">
        <f>IF(I92&lt;200, "&lt; ₹200", IF(I92&lt;=500, "₹200–₹500", "&gt; ₹500"))</f>
        <v>&gt; ₹500</v>
      </c>
      <c r="L92" s="12">
        <v>0.3</v>
      </c>
      <c r="M92" s="15">
        <f>IF(L92&gt;=50%, 1, 0)</f>
        <v>0</v>
      </c>
      <c r="N92">
        <f>COUNTIF(M92,"yes")</f>
        <v>0</v>
      </c>
      <c r="O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
        <v>4.5</v>
      </c>
      <c r="Q92" s="4">
        <v>54405</v>
      </c>
      <c r="R92" s="4">
        <f>IF(Table1[[#This Row],[rating_count]]&lt;1000,1,0)</f>
        <v>0</v>
      </c>
      <c r="S92" s="13">
        <f>SUM(Table1[[#This Row],[rating]],Table1[[#This Row],[rating_count]]/1000)</f>
        <v>58.905000000000001</v>
      </c>
      <c r="T92" s="4">
        <f>PRODUCT(Table1[[#This Row],[actual_price]],Table1[[#This Row],[rating_count]])</f>
        <v>54132975</v>
      </c>
      <c r="U92" t="s">
        <v>5858</v>
      </c>
      <c r="V92" t="s">
        <v>5859</v>
      </c>
      <c r="W92" t="s">
        <v>5860</v>
      </c>
      <c r="X92" t="s">
        <v>5861</v>
      </c>
      <c r="Y92" t="s">
        <v>5862</v>
      </c>
      <c r="Z92" t="s">
        <v>5863</v>
      </c>
      <c r="AA92" t="s">
        <v>5864</v>
      </c>
      <c r="AB92" t="s">
        <v>5865</v>
      </c>
    </row>
    <row r="93" spans="1:28" x14ac:dyDescent="0.4">
      <c r="A93" t="s">
        <v>4872</v>
      </c>
      <c r="B93" t="s">
        <v>4873</v>
      </c>
      <c r="C93" t="s">
        <v>4751</v>
      </c>
      <c r="D93" t="s">
        <v>12835</v>
      </c>
      <c r="E93" t="s">
        <v>12836</v>
      </c>
      <c r="F93" t="s">
        <v>12910</v>
      </c>
      <c r="G93" t="s">
        <v>12911</v>
      </c>
      <c r="H93"/>
      <c r="I93" s="11">
        <v>269</v>
      </c>
      <c r="J93" s="11">
        <v>649</v>
      </c>
      <c r="K93" t="str">
        <f>IF(I93&lt;200, "&lt; ₹200", IF(I93&lt;=500, "₹200–₹500", "&gt; ₹500"))</f>
        <v>₹200–₹500</v>
      </c>
      <c r="L93" s="12">
        <v>0.59</v>
      </c>
      <c r="M93" s="15">
        <f>IF(L93&gt;=50%, 1, 0)</f>
        <v>1</v>
      </c>
      <c r="N93">
        <f>COUNTIF(M93,"yes")</f>
        <v>0</v>
      </c>
      <c r="O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
        <v>4.3</v>
      </c>
      <c r="Q93" s="4">
        <v>54315</v>
      </c>
      <c r="R93" s="4">
        <f>IF(Table1[[#This Row],[rating_count]]&lt;1000,1,0)</f>
        <v>0</v>
      </c>
      <c r="S93" s="13">
        <f>SUM(Table1[[#This Row],[rating]],Table1[[#This Row],[rating_count]]/1000)</f>
        <v>58.614999999999995</v>
      </c>
      <c r="T93" s="4">
        <f>PRODUCT(Table1[[#This Row],[actual_price]],Table1[[#This Row],[rating_count]])</f>
        <v>35250435</v>
      </c>
      <c r="U93" t="s">
        <v>4874</v>
      </c>
      <c r="V93" t="s">
        <v>4875</v>
      </c>
      <c r="W93" t="s">
        <v>4876</v>
      </c>
      <c r="X93" t="s">
        <v>4877</v>
      </c>
      <c r="Y93" t="s">
        <v>4878</v>
      </c>
      <c r="Z93" t="s">
        <v>4879</v>
      </c>
      <c r="AA93" t="s">
        <v>4880</v>
      </c>
      <c r="AB93" t="s">
        <v>4881</v>
      </c>
    </row>
    <row r="94" spans="1:28" hidden="1" x14ac:dyDescent="0.4">
      <c r="A94" t="s">
        <v>8406</v>
      </c>
      <c r="B94" t="s">
        <v>8407</v>
      </c>
      <c r="C94" t="s">
        <v>8408</v>
      </c>
      <c r="D94" t="s">
        <v>12928</v>
      </c>
      <c r="E94" t="s">
        <v>13048</v>
      </c>
      <c r="F94" t="s">
        <v>13049</v>
      </c>
      <c r="G94" t="s">
        <v>13064</v>
      </c>
      <c r="H94"/>
      <c r="I94" s="11">
        <v>1699</v>
      </c>
      <c r="J94" s="11">
        <v>3193</v>
      </c>
      <c r="K94" s="2" t="str">
        <f>IF(I94&lt;200, "&lt; ₹200", IF(I94&lt;=500, "₹200–₹500", "&gt; ₹500"))</f>
        <v>&gt; ₹500</v>
      </c>
      <c r="L94" s="12">
        <v>0.47</v>
      </c>
      <c r="M94" s="15">
        <f>IF(L94&gt;=50%, 1, 0)</f>
        <v>0</v>
      </c>
      <c r="N94">
        <f>COUNTIF(M94,"yes")</f>
        <v>0</v>
      </c>
      <c r="O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
        <v>3.8</v>
      </c>
      <c r="Q94" s="4">
        <v>54032</v>
      </c>
      <c r="R94" s="4">
        <f>IF(Table1[[#This Row],[rating_count]]&lt;1000,1,0)</f>
        <v>0</v>
      </c>
      <c r="S94" s="13">
        <f>SUM(Table1[[#This Row],[rating]],Table1[[#This Row],[rating_count]]/1000)</f>
        <v>57.831999999999994</v>
      </c>
      <c r="T94" s="4">
        <f>PRODUCT(Table1[[#This Row],[actual_price]],Table1[[#This Row],[rating_count]])</f>
        <v>172524176</v>
      </c>
      <c r="U94" t="s">
        <v>8409</v>
      </c>
      <c r="V94" t="s">
        <v>8410</v>
      </c>
      <c r="W94" t="s">
        <v>8411</v>
      </c>
      <c r="X94" t="s">
        <v>8412</v>
      </c>
      <c r="Y94" t="s">
        <v>8413</v>
      </c>
      <c r="Z94" t="s">
        <v>8414</v>
      </c>
      <c r="AA94" t="s">
        <v>8415</v>
      </c>
      <c r="AB94" t="s">
        <v>8416</v>
      </c>
    </row>
    <row r="95" spans="1:28" hidden="1" x14ac:dyDescent="0.4">
      <c r="A95" t="s">
        <v>9565</v>
      </c>
      <c r="B95" t="s">
        <v>9566</v>
      </c>
      <c r="C95" t="s">
        <v>8482</v>
      </c>
      <c r="D95" t="s">
        <v>12928</v>
      </c>
      <c r="E95" t="s">
        <v>13052</v>
      </c>
      <c r="F95" t="s">
        <v>13069</v>
      </c>
      <c r="G95" t="s">
        <v>13070</v>
      </c>
      <c r="H95"/>
      <c r="I95" s="11">
        <v>1439</v>
      </c>
      <c r="J95" s="11">
        <v>1999</v>
      </c>
      <c r="K95" s="2" t="str">
        <f>IF(I95&lt;200, "&lt; ₹200", IF(I95&lt;=500, "₹200–₹500", "&gt; ₹500"))</f>
        <v>&gt; ₹500</v>
      </c>
      <c r="L95" s="12">
        <v>0.28000000000000003</v>
      </c>
      <c r="M95" s="15">
        <f>IF(L95&gt;=50%, 1, 0)</f>
        <v>0</v>
      </c>
      <c r="N95">
        <f>COUNTIF(M95,"yes")</f>
        <v>0</v>
      </c>
      <c r="O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
        <v>4.8</v>
      </c>
      <c r="Q95" s="4">
        <v>53803</v>
      </c>
      <c r="R95" s="4">
        <f>IF(Table1[[#This Row],[rating_count]]&lt;1000,1,0)</f>
        <v>0</v>
      </c>
      <c r="S95" s="13">
        <f>SUM(Table1[[#This Row],[rating]],Table1[[#This Row],[rating_count]]/1000)</f>
        <v>58.602999999999994</v>
      </c>
      <c r="T95" s="4">
        <f>PRODUCT(Table1[[#This Row],[actual_price]],Table1[[#This Row],[rating_count]])</f>
        <v>107552197</v>
      </c>
      <c r="U95" t="s">
        <v>9567</v>
      </c>
      <c r="V95" t="s">
        <v>9568</v>
      </c>
      <c r="W95" t="s">
        <v>9569</v>
      </c>
      <c r="X95" t="s">
        <v>9570</v>
      </c>
      <c r="Y95" t="s">
        <v>9571</v>
      </c>
      <c r="Z95" t="s">
        <v>9572</v>
      </c>
      <c r="AA95" t="s">
        <v>9573</v>
      </c>
      <c r="AB95" t="s">
        <v>9574</v>
      </c>
    </row>
    <row r="96" spans="1:28" hidden="1" x14ac:dyDescent="0.4">
      <c r="A96" t="s">
        <v>5655</v>
      </c>
      <c r="B96" t="s">
        <v>5656</v>
      </c>
      <c r="C96" t="s">
        <v>3050</v>
      </c>
      <c r="D96" t="s">
        <v>12843</v>
      </c>
      <c r="E96" t="s">
        <v>12881</v>
      </c>
      <c r="F96" t="s">
        <v>12882</v>
      </c>
      <c r="G96" t="s">
        <v>12883</v>
      </c>
      <c r="H96"/>
      <c r="I96" s="11">
        <v>799</v>
      </c>
      <c r="J96" s="11">
        <v>1499</v>
      </c>
      <c r="K96" s="2" t="str">
        <f>IF(I96&lt;200, "&lt; ₹200", IF(I96&lt;=500, "₹200–₹500", "&gt; ₹500"))</f>
        <v>&gt; ₹500</v>
      </c>
      <c r="L96" s="12">
        <v>0.47</v>
      </c>
      <c r="M96" s="15">
        <f>IF(L96&gt;=50%, 1, 0)</f>
        <v>0</v>
      </c>
      <c r="N96">
        <f>COUNTIF(M96,"yes")</f>
        <v>0</v>
      </c>
      <c r="O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
        <v>4.0999999999999996</v>
      </c>
      <c r="Q96" s="4">
        <v>53648</v>
      </c>
      <c r="R96" s="4">
        <f>IF(Table1[[#This Row],[rating_count]]&lt;1000,1,0)</f>
        <v>0</v>
      </c>
      <c r="S96" s="13">
        <f>SUM(Table1[[#This Row],[rating]],Table1[[#This Row],[rating_count]]/1000)</f>
        <v>57.748000000000005</v>
      </c>
      <c r="T96" s="4">
        <f>PRODUCT(Table1[[#This Row],[actual_price]],Table1[[#This Row],[rating_count]])</f>
        <v>80418352</v>
      </c>
      <c r="U96" t="s">
        <v>5657</v>
      </c>
      <c r="V96" t="s">
        <v>5658</v>
      </c>
      <c r="W96" t="s">
        <v>5659</v>
      </c>
      <c r="X96" t="s">
        <v>5660</v>
      </c>
      <c r="Y96" t="s">
        <v>5661</v>
      </c>
      <c r="Z96" t="s">
        <v>5662</v>
      </c>
      <c r="AA96" t="s">
        <v>5663</v>
      </c>
      <c r="AB96" t="s">
        <v>5664</v>
      </c>
    </row>
    <row r="97" spans="1:28" x14ac:dyDescent="0.4">
      <c r="A97" t="s">
        <v>5412</v>
      </c>
      <c r="B97" t="s">
        <v>5413</v>
      </c>
      <c r="C97" t="s">
        <v>4740</v>
      </c>
      <c r="D97" t="s">
        <v>12835</v>
      </c>
      <c r="E97" t="s">
        <v>12908</v>
      </c>
      <c r="F97" t="s">
        <v>12909</v>
      </c>
      <c r="H97"/>
      <c r="I97" s="11">
        <v>1109</v>
      </c>
      <c r="J97" s="11">
        <v>2800</v>
      </c>
      <c r="K97" s="2" t="str">
        <f>IF(I97&lt;200, "&lt; ₹200", IF(I97&lt;=500, "₹200–₹500", "&gt; ₹500"))</f>
        <v>&gt; ₹500</v>
      </c>
      <c r="L97" s="12">
        <v>0.6</v>
      </c>
      <c r="M97" s="15">
        <f>IF(L97&gt;=50%, 1, 0)</f>
        <v>1</v>
      </c>
      <c r="N97">
        <f>COUNTIF(M97,"yes")</f>
        <v>0</v>
      </c>
      <c r="O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
        <v>4.3</v>
      </c>
      <c r="Q97" s="4">
        <v>53464</v>
      </c>
      <c r="R97" s="4">
        <f>IF(Table1[[#This Row],[rating_count]]&lt;1000,1,0)</f>
        <v>0</v>
      </c>
      <c r="S97" s="13">
        <f>SUM(Table1[[#This Row],[rating]],Table1[[#This Row],[rating_count]]/1000)</f>
        <v>57.763999999999996</v>
      </c>
      <c r="T97" s="4">
        <f>PRODUCT(Table1[[#This Row],[actual_price]],Table1[[#This Row],[rating_count]])</f>
        <v>149699200</v>
      </c>
      <c r="U97" t="s">
        <v>5414</v>
      </c>
      <c r="V97" t="s">
        <v>5415</v>
      </c>
      <c r="W97" t="s">
        <v>5416</v>
      </c>
      <c r="X97" t="s">
        <v>5417</v>
      </c>
      <c r="Y97" t="s">
        <v>5418</v>
      </c>
      <c r="Z97" t="s">
        <v>12809</v>
      </c>
      <c r="AA97" t="s">
        <v>5419</v>
      </c>
      <c r="AB97" t="s">
        <v>5420</v>
      </c>
    </row>
    <row r="98" spans="1:28" hidden="1" x14ac:dyDescent="0.4">
      <c r="A98" t="s">
        <v>5009</v>
      </c>
      <c r="B98" t="s">
        <v>5010</v>
      </c>
      <c r="C98" t="s">
        <v>5011</v>
      </c>
      <c r="D98" t="s">
        <v>12835</v>
      </c>
      <c r="E98" t="s">
        <v>12908</v>
      </c>
      <c r="F98" t="s">
        <v>12933</v>
      </c>
      <c r="H98"/>
      <c r="I98" s="11">
        <v>4098</v>
      </c>
      <c r="J98" s="11">
        <v>4999</v>
      </c>
      <c r="K98" s="2" t="str">
        <f>IF(I98&lt;200, "&lt; ₹200", IF(I98&lt;=500, "₹200–₹500", "&gt; ₹500"))</f>
        <v>&gt; ₹500</v>
      </c>
      <c r="L98" s="12">
        <v>0.18</v>
      </c>
      <c r="M98" s="15">
        <f>IF(L98&gt;=50%, 1, 0)</f>
        <v>0</v>
      </c>
      <c r="N98">
        <f>COUNTIF(M98,"yes")</f>
        <v>0</v>
      </c>
      <c r="O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
        <v>4.5</v>
      </c>
      <c r="Q98" s="4">
        <v>50810</v>
      </c>
      <c r="R98" s="4">
        <f>IF(Table1[[#This Row],[rating_count]]&lt;1000,1,0)</f>
        <v>0</v>
      </c>
      <c r="S98" s="13">
        <f>SUM(Table1[[#This Row],[rating]],Table1[[#This Row],[rating_count]]/1000)</f>
        <v>55.31</v>
      </c>
      <c r="T98" s="4">
        <f>PRODUCT(Table1[[#This Row],[actual_price]],Table1[[#This Row],[rating_count]])</f>
        <v>253999190</v>
      </c>
      <c r="U98" t="s">
        <v>5012</v>
      </c>
      <c r="V98" t="s">
        <v>5013</v>
      </c>
      <c r="W98" t="s">
        <v>5014</v>
      </c>
      <c r="X98" t="s">
        <v>5015</v>
      </c>
      <c r="Y98" t="s">
        <v>5016</v>
      </c>
      <c r="Z98" t="s">
        <v>5017</v>
      </c>
      <c r="AA98" t="s">
        <v>5018</v>
      </c>
      <c r="AB98" t="s">
        <v>5019</v>
      </c>
    </row>
    <row r="99" spans="1:28" hidden="1" x14ac:dyDescent="0.4">
      <c r="A99" t="s">
        <v>3604</v>
      </c>
      <c r="B99" t="s">
        <v>3605</v>
      </c>
      <c r="C99" t="s">
        <v>2977</v>
      </c>
      <c r="D99" t="s">
        <v>12843</v>
      </c>
      <c r="E99" t="s">
        <v>12872</v>
      </c>
      <c r="F99" t="s">
        <v>12876</v>
      </c>
      <c r="G99" t="s">
        <v>12877</v>
      </c>
      <c r="H99"/>
      <c r="I99" s="11">
        <v>12999</v>
      </c>
      <c r="J99" s="11">
        <v>17999</v>
      </c>
      <c r="K99" s="2" t="str">
        <f>IF(I99&lt;200, "&lt; ₹200", IF(I99&lt;=500, "₹200–₹500", "&gt; ₹500"))</f>
        <v>&gt; ₹500</v>
      </c>
      <c r="L99" s="12">
        <v>0.28000000000000003</v>
      </c>
      <c r="M99" s="15">
        <f>IF(L99&gt;=50%, 1, 0)</f>
        <v>0</v>
      </c>
      <c r="N99">
        <f>COUNTIF(M99,"yes")</f>
        <v>0</v>
      </c>
      <c r="O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
        <v>4.0999999999999996</v>
      </c>
      <c r="Q99" s="4">
        <v>50772</v>
      </c>
      <c r="R99" s="4">
        <f>IF(Table1[[#This Row],[rating_count]]&lt;1000,1,0)</f>
        <v>0</v>
      </c>
      <c r="S99" s="13">
        <f>SUM(Table1[[#This Row],[rating]],Table1[[#This Row],[rating_count]]/1000)</f>
        <v>54.872</v>
      </c>
      <c r="T99" s="4">
        <f>PRODUCT(Table1[[#This Row],[actual_price]],Table1[[#This Row],[rating_count]])</f>
        <v>913845228</v>
      </c>
      <c r="U99" t="s">
        <v>3606</v>
      </c>
      <c r="V99" t="s">
        <v>3607</v>
      </c>
      <c r="W99" t="s">
        <v>3608</v>
      </c>
      <c r="X99" t="s">
        <v>3609</v>
      </c>
      <c r="Y99" t="s">
        <v>3610</v>
      </c>
      <c r="Z99" t="s">
        <v>3611</v>
      </c>
      <c r="AA99" t="s">
        <v>3612</v>
      </c>
      <c r="AB99" t="s">
        <v>3613</v>
      </c>
    </row>
    <row r="100" spans="1:28" hidden="1" x14ac:dyDescent="0.4">
      <c r="A100" t="s">
        <v>4093</v>
      </c>
      <c r="B100" t="s">
        <v>4094</v>
      </c>
      <c r="C100" t="s">
        <v>2977</v>
      </c>
      <c r="D100" t="s">
        <v>12843</v>
      </c>
      <c r="E100" t="s">
        <v>12872</v>
      </c>
      <c r="F100" t="s">
        <v>12876</v>
      </c>
      <c r="G100" t="s">
        <v>12877</v>
      </c>
      <c r="H100"/>
      <c r="I100" s="11">
        <v>12999</v>
      </c>
      <c r="J100" s="11">
        <v>18999</v>
      </c>
      <c r="K100" s="2" t="str">
        <f>IF(I100&lt;200, "&lt; ₹200", IF(I100&lt;=500, "₹200–₹500", "&gt; ₹500"))</f>
        <v>&gt; ₹500</v>
      </c>
      <c r="L100" s="12">
        <v>0.32</v>
      </c>
      <c r="M100" s="15">
        <f>IF(L100&gt;=50%, 1, 0)</f>
        <v>0</v>
      </c>
      <c r="N100">
        <f>COUNTIF(M100,"yes")</f>
        <v>0</v>
      </c>
      <c r="O1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
        <v>4.0999999999999996</v>
      </c>
      <c r="Q100" s="4">
        <v>50772</v>
      </c>
      <c r="R100" s="4">
        <f>IF(Table1[[#This Row],[rating_count]]&lt;1000,1,0)</f>
        <v>0</v>
      </c>
      <c r="S100" s="13">
        <f>SUM(Table1[[#This Row],[rating]],Table1[[#This Row],[rating_count]]/1000)</f>
        <v>54.872</v>
      </c>
      <c r="T100" s="4">
        <f>PRODUCT(Table1[[#This Row],[actual_price]],Table1[[#This Row],[rating_count]])</f>
        <v>964617228</v>
      </c>
      <c r="U100" t="s">
        <v>4095</v>
      </c>
      <c r="V100" t="s">
        <v>3607</v>
      </c>
      <c r="W100" t="s">
        <v>3608</v>
      </c>
      <c r="X100" t="s">
        <v>3609</v>
      </c>
      <c r="Y100" t="s">
        <v>3610</v>
      </c>
      <c r="Z100" t="s">
        <v>3611</v>
      </c>
      <c r="AA100" t="s">
        <v>4096</v>
      </c>
      <c r="AB100" t="s">
        <v>4097</v>
      </c>
    </row>
    <row r="101" spans="1:28" hidden="1" x14ac:dyDescent="0.4">
      <c r="A101" t="s">
        <v>4131</v>
      </c>
      <c r="B101" t="s">
        <v>4132</v>
      </c>
      <c r="C101" t="s">
        <v>2977</v>
      </c>
      <c r="D101" t="s">
        <v>12843</v>
      </c>
      <c r="E101" t="s">
        <v>12872</v>
      </c>
      <c r="F101" t="s">
        <v>12876</v>
      </c>
      <c r="G101" t="s">
        <v>12877</v>
      </c>
      <c r="H101"/>
      <c r="I101" s="11">
        <v>12999</v>
      </c>
      <c r="J101" s="11">
        <v>18999</v>
      </c>
      <c r="K101" s="2" t="str">
        <f>IF(I101&lt;200, "&lt; ₹200", IF(I101&lt;=500, "₹200–₹500", "&gt; ₹500"))</f>
        <v>&gt; ₹500</v>
      </c>
      <c r="L101" s="12">
        <v>0.32</v>
      </c>
      <c r="M101" s="15">
        <f>IF(L101&gt;=50%, 1, 0)</f>
        <v>0</v>
      </c>
      <c r="N101">
        <f>COUNTIF(M101,"yes")</f>
        <v>0</v>
      </c>
      <c r="O1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
        <v>4.0999999999999996</v>
      </c>
      <c r="Q101" s="4">
        <v>50772</v>
      </c>
      <c r="R101" s="4">
        <f>IF(Table1[[#This Row],[rating_count]]&lt;1000,1,0)</f>
        <v>0</v>
      </c>
      <c r="S101" s="13">
        <f>SUM(Table1[[#This Row],[rating]],Table1[[#This Row],[rating_count]]/1000)</f>
        <v>54.872</v>
      </c>
      <c r="T101" s="4">
        <f>PRODUCT(Table1[[#This Row],[actual_price]],Table1[[#This Row],[rating_count]])</f>
        <v>964617228</v>
      </c>
      <c r="U101" t="s">
        <v>4095</v>
      </c>
      <c r="V101" t="s">
        <v>3607</v>
      </c>
      <c r="W101" t="s">
        <v>3608</v>
      </c>
      <c r="X101" t="s">
        <v>3609</v>
      </c>
      <c r="Y101" t="s">
        <v>3610</v>
      </c>
      <c r="Z101" t="s">
        <v>3611</v>
      </c>
      <c r="AA101" t="s">
        <v>3612</v>
      </c>
      <c r="AB101" t="s">
        <v>4133</v>
      </c>
    </row>
    <row r="102" spans="1:28" hidden="1" x14ac:dyDescent="0.4">
      <c r="A102" t="s">
        <v>4506</v>
      </c>
      <c r="B102" t="s">
        <v>4094</v>
      </c>
      <c r="C102" t="s">
        <v>2977</v>
      </c>
      <c r="D102" t="s">
        <v>12843</v>
      </c>
      <c r="E102" t="s">
        <v>12872</v>
      </c>
      <c r="F102" t="s">
        <v>12876</v>
      </c>
      <c r="G102" t="s">
        <v>12877</v>
      </c>
      <c r="H102"/>
      <c r="I102" s="11">
        <v>12999</v>
      </c>
      <c r="J102" s="11">
        <v>18999</v>
      </c>
      <c r="K102" s="2" t="str">
        <f>IF(I102&lt;200, "&lt; ₹200", IF(I102&lt;=500, "₹200–₹500", "&gt; ₹500"))</f>
        <v>&gt; ₹500</v>
      </c>
      <c r="L102" s="12">
        <v>0.32</v>
      </c>
      <c r="M102" s="15">
        <f>IF(L102&gt;=50%, 1, 0)</f>
        <v>0</v>
      </c>
      <c r="N102">
        <f>COUNTIF(M102,"yes")</f>
        <v>0</v>
      </c>
      <c r="O1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
        <v>4.0999999999999996</v>
      </c>
      <c r="Q102" s="4">
        <v>50772</v>
      </c>
      <c r="R102" s="4">
        <f>IF(Table1[[#This Row],[rating_count]]&lt;1000,1,0)</f>
        <v>0</v>
      </c>
      <c r="S102" s="13">
        <f>SUM(Table1[[#This Row],[rating]],Table1[[#This Row],[rating_count]]/1000)</f>
        <v>54.872</v>
      </c>
      <c r="T102" s="4">
        <f>PRODUCT(Table1[[#This Row],[actual_price]],Table1[[#This Row],[rating_count]])</f>
        <v>964617228</v>
      </c>
      <c r="U102" t="s">
        <v>4095</v>
      </c>
      <c r="V102" t="s">
        <v>3607</v>
      </c>
      <c r="W102" t="s">
        <v>3608</v>
      </c>
      <c r="X102" t="s">
        <v>3609</v>
      </c>
      <c r="Y102" t="s">
        <v>3610</v>
      </c>
      <c r="Z102" t="s">
        <v>3611</v>
      </c>
      <c r="AA102" t="s">
        <v>4096</v>
      </c>
      <c r="AB102" t="s">
        <v>4507</v>
      </c>
    </row>
    <row r="103" spans="1:28" hidden="1" x14ac:dyDescent="0.4">
      <c r="A103" t="s">
        <v>6608</v>
      </c>
      <c r="B103" t="s">
        <v>6609</v>
      </c>
      <c r="C103" t="s">
        <v>5011</v>
      </c>
      <c r="D103" t="s">
        <v>12835</v>
      </c>
      <c r="E103" t="s">
        <v>12908</v>
      </c>
      <c r="F103" t="s">
        <v>12933</v>
      </c>
      <c r="H103"/>
      <c r="I103" s="11">
        <v>5799</v>
      </c>
      <c r="J103" s="11">
        <v>7999</v>
      </c>
      <c r="K103" s="2" t="str">
        <f>IF(I103&lt;200, "&lt; ₹200", IF(I103&lt;=500, "₹200–₹500", "&gt; ₹500"))</f>
        <v>&gt; ₹500</v>
      </c>
      <c r="L103" s="12">
        <v>0.28000000000000003</v>
      </c>
      <c r="M103" s="15">
        <f>IF(L103&gt;=50%, 1, 0)</f>
        <v>0</v>
      </c>
      <c r="N103">
        <f>COUNTIF(M103,"yes")</f>
        <v>0</v>
      </c>
      <c r="O1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
        <v>4.5</v>
      </c>
      <c r="Q103" s="4">
        <v>50273</v>
      </c>
      <c r="R103" s="4">
        <f>IF(Table1[[#This Row],[rating_count]]&lt;1000,1,0)</f>
        <v>0</v>
      </c>
      <c r="S103" s="13">
        <f>SUM(Table1[[#This Row],[rating]],Table1[[#This Row],[rating_count]]/1000)</f>
        <v>54.773000000000003</v>
      </c>
      <c r="T103" s="4">
        <f>PRODUCT(Table1[[#This Row],[actual_price]],Table1[[#This Row],[rating_count]])</f>
        <v>402133727</v>
      </c>
      <c r="U103" t="s">
        <v>6610</v>
      </c>
      <c r="V103" t="s">
        <v>6611</v>
      </c>
      <c r="W103" t="s">
        <v>6612</v>
      </c>
      <c r="X103" t="s">
        <v>6613</v>
      </c>
      <c r="Y103" t="s">
        <v>6614</v>
      </c>
      <c r="Z103" t="s">
        <v>6615</v>
      </c>
      <c r="AA103" t="s">
        <v>6616</v>
      </c>
      <c r="AB103" t="s">
        <v>6617</v>
      </c>
    </row>
    <row r="104" spans="1:28" x14ac:dyDescent="0.4">
      <c r="A104" t="s">
        <v>5102</v>
      </c>
      <c r="B104" t="s">
        <v>5103</v>
      </c>
      <c r="C104" t="s">
        <v>5104</v>
      </c>
      <c r="D104" t="s">
        <v>12835</v>
      </c>
      <c r="E104" t="s">
        <v>12840</v>
      </c>
      <c r="F104" t="s">
        <v>12941</v>
      </c>
      <c r="H104"/>
      <c r="I104" s="11">
        <v>1889</v>
      </c>
      <c r="J104" s="11">
        <v>5499</v>
      </c>
      <c r="K104" s="2" t="str">
        <f>IF(I104&lt;200, "&lt; ₹200", IF(I104&lt;=500, "₹200–₹500", "&gt; ₹500"))</f>
        <v>&gt; ₹500</v>
      </c>
      <c r="L104" s="12">
        <v>0.66</v>
      </c>
      <c r="M104" s="15">
        <f>IF(L104&gt;=50%, 1, 0)</f>
        <v>1</v>
      </c>
      <c r="N104">
        <f>COUNTIF(M104,"yes")</f>
        <v>0</v>
      </c>
      <c r="O1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
        <v>4.2</v>
      </c>
      <c r="Q104" s="4">
        <v>49551</v>
      </c>
      <c r="R104" s="4">
        <f>IF(Table1[[#This Row],[rating_count]]&lt;1000,1,0)</f>
        <v>0</v>
      </c>
      <c r="S104" s="13">
        <f>SUM(Table1[[#This Row],[rating]],Table1[[#This Row],[rating_count]]/1000)</f>
        <v>53.751000000000005</v>
      </c>
      <c r="T104" s="4">
        <f>PRODUCT(Table1[[#This Row],[actual_price]],Table1[[#This Row],[rating_count]])</f>
        <v>272480949</v>
      </c>
      <c r="U104" t="s">
        <v>5105</v>
      </c>
      <c r="V104" t="s">
        <v>5106</v>
      </c>
      <c r="W104" t="s">
        <v>5107</v>
      </c>
      <c r="X104" t="s">
        <v>5108</v>
      </c>
      <c r="Y104" t="s">
        <v>5109</v>
      </c>
      <c r="Z104" t="s">
        <v>5110</v>
      </c>
      <c r="AA104" t="s">
        <v>5111</v>
      </c>
      <c r="AB104" t="s">
        <v>5112</v>
      </c>
    </row>
    <row r="105" spans="1:28" x14ac:dyDescent="0.4">
      <c r="A105" t="s">
        <v>3568</v>
      </c>
      <c r="B105" t="s">
        <v>3569</v>
      </c>
      <c r="C105" t="s">
        <v>2939</v>
      </c>
      <c r="D105" t="s">
        <v>12843</v>
      </c>
      <c r="E105" t="s">
        <v>12870</v>
      </c>
      <c r="F105" t="s">
        <v>12871</v>
      </c>
      <c r="H105"/>
      <c r="I105" s="11">
        <v>2999</v>
      </c>
      <c r="J105" s="11">
        <v>7990</v>
      </c>
      <c r="K105" s="2" t="str">
        <f>IF(I105&lt;200, "&lt; ₹200", IF(I105&lt;=500, "₹200–₹500", "&gt; ₹500"))</f>
        <v>&gt; ₹500</v>
      </c>
      <c r="L105" s="12">
        <v>0.62</v>
      </c>
      <c r="M105" s="15">
        <f>IF(L105&gt;=50%, 1, 0)</f>
        <v>1</v>
      </c>
      <c r="N105">
        <f>COUNTIF(M105,"yes")</f>
        <v>0</v>
      </c>
      <c r="O1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
        <v>4.0999999999999996</v>
      </c>
      <c r="Q105" s="4">
        <v>48449</v>
      </c>
      <c r="R105" s="4">
        <f>IF(Table1[[#This Row],[rating_count]]&lt;1000,1,0)</f>
        <v>0</v>
      </c>
      <c r="S105" s="13">
        <f>SUM(Table1[[#This Row],[rating]],Table1[[#This Row],[rating_count]]/1000)</f>
        <v>52.548999999999999</v>
      </c>
      <c r="T105" s="4">
        <f>PRODUCT(Table1[[#This Row],[actual_price]],Table1[[#This Row],[rating_count]])</f>
        <v>387107510</v>
      </c>
      <c r="U105" t="s">
        <v>3391</v>
      </c>
      <c r="V105" t="s">
        <v>3570</v>
      </c>
      <c r="W105" t="s">
        <v>3571</v>
      </c>
      <c r="X105" t="s">
        <v>3572</v>
      </c>
      <c r="Y105" t="s">
        <v>3573</v>
      </c>
      <c r="Z105" t="s">
        <v>3574</v>
      </c>
      <c r="AA105" t="s">
        <v>3575</v>
      </c>
      <c r="AB105" t="s">
        <v>3576</v>
      </c>
    </row>
    <row r="106" spans="1:28" x14ac:dyDescent="0.4">
      <c r="A106" t="s">
        <v>5759</v>
      </c>
      <c r="B106" t="s">
        <v>5760</v>
      </c>
      <c r="C106" t="s">
        <v>3050</v>
      </c>
      <c r="D106" t="s">
        <v>12843</v>
      </c>
      <c r="E106" t="s">
        <v>12881</v>
      </c>
      <c r="F106" t="s">
        <v>12882</v>
      </c>
      <c r="G106" t="s">
        <v>12883</v>
      </c>
      <c r="H106"/>
      <c r="I106" s="11">
        <v>1199</v>
      </c>
      <c r="J106" s="11">
        <v>5999</v>
      </c>
      <c r="K106" s="2" t="str">
        <f>IF(I106&lt;200, "&lt; ₹200", IF(I106&lt;=500, "₹200–₹500", "&gt; ₹500"))</f>
        <v>&gt; ₹500</v>
      </c>
      <c r="L106" s="12">
        <v>0.8</v>
      </c>
      <c r="M106" s="15">
        <f>IF(L106&gt;=50%, 1, 0)</f>
        <v>1</v>
      </c>
      <c r="N106">
        <f>COUNTIF(M106,"yes")</f>
        <v>0</v>
      </c>
      <c r="O1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
        <v>3.9</v>
      </c>
      <c r="Q106" s="4">
        <v>47521</v>
      </c>
      <c r="R106" s="4">
        <f>IF(Table1[[#This Row],[rating_count]]&lt;1000,1,0)</f>
        <v>0</v>
      </c>
      <c r="S106" s="13">
        <f>SUM(Table1[[#This Row],[rating]],Table1[[#This Row],[rating_count]]/1000)</f>
        <v>51.420999999999999</v>
      </c>
      <c r="T106" s="4">
        <f>PRODUCT(Table1[[#This Row],[actual_price]],Table1[[#This Row],[rating_count]])</f>
        <v>285078479</v>
      </c>
      <c r="U106" t="s">
        <v>5761</v>
      </c>
      <c r="V106" t="s">
        <v>5762</v>
      </c>
      <c r="W106" t="s">
        <v>5763</v>
      </c>
      <c r="X106" t="s">
        <v>5764</v>
      </c>
      <c r="Y106" t="s">
        <v>5765</v>
      </c>
      <c r="Z106" t="s">
        <v>5766</v>
      </c>
      <c r="AA106" t="s">
        <v>5767</v>
      </c>
      <c r="AB106" t="s">
        <v>5768</v>
      </c>
    </row>
    <row r="107" spans="1:28" hidden="1" x14ac:dyDescent="0.4">
      <c r="A107" t="s">
        <v>8871</v>
      </c>
      <c r="B107" t="s">
        <v>8872</v>
      </c>
      <c r="C107" t="s">
        <v>8460</v>
      </c>
      <c r="D107" t="s">
        <v>12928</v>
      </c>
      <c r="E107" t="s">
        <v>13048</v>
      </c>
      <c r="F107" t="s">
        <v>13056</v>
      </c>
      <c r="G107" t="s">
        <v>13057</v>
      </c>
      <c r="H107" t="s">
        <v>13066</v>
      </c>
      <c r="I107" s="11">
        <v>775</v>
      </c>
      <c r="J107" s="11">
        <v>875</v>
      </c>
      <c r="K107" t="str">
        <f>IF(I107&lt;200, "&lt; ₹200", IF(I107&lt;=500, "₹200–₹500", "&gt; ₹500"))</f>
        <v>&gt; ₹500</v>
      </c>
      <c r="L107" s="12">
        <v>0.11</v>
      </c>
      <c r="M107" s="15">
        <f>IF(L107&gt;=50%, 1, 0)</f>
        <v>0</v>
      </c>
      <c r="N107">
        <f>COUNTIF(M107,"yes")</f>
        <v>0</v>
      </c>
      <c r="O1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
        <v>4.2</v>
      </c>
      <c r="Q107" s="4">
        <v>46647</v>
      </c>
      <c r="R107" s="4">
        <f>IF(Table1[[#This Row],[rating_count]]&lt;1000,1,0)</f>
        <v>0</v>
      </c>
      <c r="S107" s="13">
        <f>SUM(Table1[[#This Row],[rating]],Table1[[#This Row],[rating_count]]/1000)</f>
        <v>50.847000000000001</v>
      </c>
      <c r="T107" s="4">
        <f>PRODUCT(Table1[[#This Row],[actual_price]],Table1[[#This Row],[rating_count]])</f>
        <v>40816125</v>
      </c>
      <c r="U107" t="s">
        <v>8873</v>
      </c>
      <c r="V107" t="s">
        <v>8874</v>
      </c>
      <c r="W107" t="s">
        <v>8875</v>
      </c>
      <c r="X107" t="s">
        <v>8876</v>
      </c>
      <c r="Y107" t="s">
        <v>8877</v>
      </c>
      <c r="Z107" t="s">
        <v>8878</v>
      </c>
      <c r="AA107" t="s">
        <v>8879</v>
      </c>
      <c r="AB107" t="s">
        <v>8880</v>
      </c>
    </row>
    <row r="108" spans="1:28" x14ac:dyDescent="0.4">
      <c r="A108" t="s">
        <v>3131</v>
      </c>
      <c r="B108" t="s">
        <v>3132</v>
      </c>
      <c r="C108" t="s">
        <v>3133</v>
      </c>
      <c r="D108" t="s">
        <v>12843</v>
      </c>
      <c r="E108" t="s">
        <v>12872</v>
      </c>
      <c r="F108" t="s">
        <v>12873</v>
      </c>
      <c r="G108" t="s">
        <v>12885</v>
      </c>
      <c r="H108" t="s">
        <v>12886</v>
      </c>
      <c r="I108" s="11">
        <v>349</v>
      </c>
      <c r="J108" s="11">
        <v>999</v>
      </c>
      <c r="K108" t="str">
        <f>IF(I108&lt;200, "&lt; ₹200", IF(I108&lt;=500, "₹200–₹500", "&gt; ₹500"))</f>
        <v>₹200–₹500</v>
      </c>
      <c r="L108" s="12">
        <v>0.65</v>
      </c>
      <c r="M108" s="15">
        <f>IF(L108&gt;=50%, 1, 0)</f>
        <v>1</v>
      </c>
      <c r="N108">
        <f>COUNTIF(M108,"yes")</f>
        <v>0</v>
      </c>
      <c r="O1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
        <v>3.9</v>
      </c>
      <c r="Q108" s="4">
        <v>46399</v>
      </c>
      <c r="R108" s="4">
        <f>IF(Table1[[#This Row],[rating_count]]&lt;1000,1,0)</f>
        <v>0</v>
      </c>
      <c r="S108" s="13">
        <f>SUM(Table1[[#This Row],[rating]],Table1[[#This Row],[rating_count]]/1000)</f>
        <v>50.298999999999999</v>
      </c>
      <c r="T108" s="4">
        <f>PRODUCT(Table1[[#This Row],[actual_price]],Table1[[#This Row],[rating_count]])</f>
        <v>46352601</v>
      </c>
      <c r="U108" t="s">
        <v>3134</v>
      </c>
      <c r="V108" t="s">
        <v>3135</v>
      </c>
      <c r="W108" t="s">
        <v>3136</v>
      </c>
      <c r="X108" t="s">
        <v>3137</v>
      </c>
      <c r="Y108" t="s">
        <v>3138</v>
      </c>
      <c r="Z108" t="s">
        <v>3139</v>
      </c>
      <c r="AA108" t="s">
        <v>3140</v>
      </c>
      <c r="AB108" t="s">
        <v>3141</v>
      </c>
    </row>
    <row r="109" spans="1:28" hidden="1" x14ac:dyDescent="0.4">
      <c r="A109" t="s">
        <v>597</v>
      </c>
      <c r="B109" t="s">
        <v>598</v>
      </c>
      <c r="C109" t="s">
        <v>160</v>
      </c>
      <c r="D109" t="s">
        <v>12843</v>
      </c>
      <c r="E109" t="s">
        <v>12844</v>
      </c>
      <c r="F109" t="s">
        <v>12847</v>
      </c>
      <c r="G109" t="s">
        <v>12848</v>
      </c>
      <c r="H109"/>
      <c r="I109" s="11">
        <v>13999</v>
      </c>
      <c r="J109" s="11">
        <v>24999</v>
      </c>
      <c r="K109" s="2" t="str">
        <f>IF(I109&lt;200, "&lt; ₹200", IF(I109&lt;=500, "₹200–₹500", "&gt; ₹500"))</f>
        <v>&gt; ₹500</v>
      </c>
      <c r="L109" s="12">
        <v>0.44</v>
      </c>
      <c r="M109" s="15">
        <f>IF(L109&gt;=50%, 1, 0)</f>
        <v>0</v>
      </c>
      <c r="N109">
        <f>COUNTIF(M109,"yes")</f>
        <v>0</v>
      </c>
      <c r="O1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
        <v>4.2</v>
      </c>
      <c r="Q109" s="4">
        <v>45238</v>
      </c>
      <c r="R109" s="4">
        <f>IF(Table1[[#This Row],[rating_count]]&lt;1000,1,0)</f>
        <v>0</v>
      </c>
      <c r="S109" s="13">
        <f>SUM(Table1[[#This Row],[rating]],Table1[[#This Row],[rating_count]]/1000)</f>
        <v>49.438000000000002</v>
      </c>
      <c r="T109" s="4">
        <f>PRODUCT(Table1[[#This Row],[actual_price]],Table1[[#This Row],[rating_count]])</f>
        <v>1130904762</v>
      </c>
      <c r="U109" t="s">
        <v>599</v>
      </c>
      <c r="V109" t="s">
        <v>600</v>
      </c>
      <c r="W109" t="s">
        <v>601</v>
      </c>
      <c r="X109" t="s">
        <v>602</v>
      </c>
      <c r="Y109" t="s">
        <v>603</v>
      </c>
      <c r="Z109" t="s">
        <v>604</v>
      </c>
      <c r="AA109" t="s">
        <v>605</v>
      </c>
      <c r="AB109" t="s">
        <v>606</v>
      </c>
    </row>
    <row r="110" spans="1:28" hidden="1" x14ac:dyDescent="0.4">
      <c r="A110" t="s">
        <v>673</v>
      </c>
      <c r="B110" t="s">
        <v>674</v>
      </c>
      <c r="C110" t="s">
        <v>160</v>
      </c>
      <c r="D110" t="s">
        <v>12843</v>
      </c>
      <c r="E110" t="s">
        <v>12844</v>
      </c>
      <c r="F110" t="s">
        <v>12847</v>
      </c>
      <c r="G110" t="s">
        <v>12848</v>
      </c>
      <c r="H110"/>
      <c r="I110" s="11">
        <v>26999</v>
      </c>
      <c r="J110" s="11">
        <v>42999</v>
      </c>
      <c r="K110" s="2" t="str">
        <f>IF(I110&lt;200, "&lt; ₹200", IF(I110&lt;=500, "₹200–₹500", "&gt; ₹500"))</f>
        <v>&gt; ₹500</v>
      </c>
      <c r="L110" s="12">
        <v>0.37</v>
      </c>
      <c r="M110" s="15">
        <f>IF(L110&gt;=50%, 1, 0)</f>
        <v>0</v>
      </c>
      <c r="N110">
        <f>COUNTIF(M110,"yes")</f>
        <v>0</v>
      </c>
      <c r="O1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
        <v>4.2</v>
      </c>
      <c r="Q110" s="4">
        <v>45238</v>
      </c>
      <c r="R110" s="4">
        <f>IF(Table1[[#This Row],[rating_count]]&lt;1000,1,0)</f>
        <v>0</v>
      </c>
      <c r="S110" s="13">
        <f>SUM(Table1[[#This Row],[rating]],Table1[[#This Row],[rating_count]]/1000)</f>
        <v>49.438000000000002</v>
      </c>
      <c r="T110" s="4">
        <f>PRODUCT(Table1[[#This Row],[actual_price]],Table1[[#This Row],[rating_count]])</f>
        <v>1945188762</v>
      </c>
      <c r="U110" t="s">
        <v>675</v>
      </c>
      <c r="V110" t="s">
        <v>600</v>
      </c>
      <c r="W110" t="s">
        <v>601</v>
      </c>
      <c r="X110" t="s">
        <v>602</v>
      </c>
      <c r="Y110" t="s">
        <v>603</v>
      </c>
      <c r="Z110" t="s">
        <v>604</v>
      </c>
      <c r="AA110" t="s">
        <v>676</v>
      </c>
      <c r="AB110" t="s">
        <v>677</v>
      </c>
    </row>
    <row r="111" spans="1:28" hidden="1" x14ac:dyDescent="0.4">
      <c r="A111" t="s">
        <v>1117</v>
      </c>
      <c r="B111" t="s">
        <v>1118</v>
      </c>
      <c r="C111" t="s">
        <v>160</v>
      </c>
      <c r="D111" t="s">
        <v>12843</v>
      </c>
      <c r="E111" t="s">
        <v>12844</v>
      </c>
      <c r="F111" t="s">
        <v>12847</v>
      </c>
      <c r="G111" t="s">
        <v>12848</v>
      </c>
      <c r="H111"/>
      <c r="I111" s="11">
        <v>32999</v>
      </c>
      <c r="J111" s="11">
        <v>44999</v>
      </c>
      <c r="K111" s="2" t="str">
        <f>IF(I111&lt;200, "&lt; ₹200", IF(I111&lt;=500, "₹200–₹500", "&gt; ₹500"))</f>
        <v>&gt; ₹500</v>
      </c>
      <c r="L111" s="12">
        <v>0.27</v>
      </c>
      <c r="M111" s="15">
        <f>IF(L111&gt;=50%, 1, 0)</f>
        <v>0</v>
      </c>
      <c r="N111">
        <f>COUNTIF(M111,"yes")</f>
        <v>0</v>
      </c>
      <c r="O1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
        <v>4.2</v>
      </c>
      <c r="Q111" s="4">
        <v>45238</v>
      </c>
      <c r="R111" s="4">
        <f>IF(Table1[[#This Row],[rating_count]]&lt;1000,1,0)</f>
        <v>0</v>
      </c>
      <c r="S111" s="13">
        <f>SUM(Table1[[#This Row],[rating]],Table1[[#This Row],[rating_count]]/1000)</f>
        <v>49.438000000000002</v>
      </c>
      <c r="T111" s="4">
        <f>PRODUCT(Table1[[#This Row],[actual_price]],Table1[[#This Row],[rating_count]])</f>
        <v>2035664762</v>
      </c>
      <c r="U111" t="s">
        <v>1119</v>
      </c>
      <c r="V111" t="s">
        <v>600</v>
      </c>
      <c r="W111" t="s">
        <v>601</v>
      </c>
      <c r="X111" t="s">
        <v>602</v>
      </c>
      <c r="Y111" t="s">
        <v>603</v>
      </c>
      <c r="Z111" t="s">
        <v>604</v>
      </c>
      <c r="AA111" t="s">
        <v>1120</v>
      </c>
      <c r="AB111" t="s">
        <v>1121</v>
      </c>
    </row>
    <row r="112" spans="1:28" hidden="1" x14ac:dyDescent="0.4">
      <c r="A112" t="s">
        <v>8355</v>
      </c>
      <c r="B112" t="s">
        <v>8356</v>
      </c>
      <c r="C112" t="s">
        <v>8346</v>
      </c>
      <c r="D112" t="s">
        <v>12928</v>
      </c>
      <c r="E112" t="s">
        <v>13048</v>
      </c>
      <c r="F112" t="s">
        <v>13049</v>
      </c>
      <c r="G112" t="s">
        <v>13059</v>
      </c>
      <c r="H112"/>
      <c r="I112" s="11">
        <v>293</v>
      </c>
      <c r="J112" s="11">
        <v>499</v>
      </c>
      <c r="K112" t="str">
        <f>IF(I112&lt;200, "&lt; ₹200", IF(I112&lt;=500, "₹200–₹500", "&gt; ₹500"))</f>
        <v>₹200–₹500</v>
      </c>
      <c r="L112" s="12">
        <v>0.41</v>
      </c>
      <c r="M112" s="15">
        <f>IF(L112&gt;=50%, 1, 0)</f>
        <v>0</v>
      </c>
      <c r="N112">
        <f>COUNTIF(M112,"yes")</f>
        <v>0</v>
      </c>
      <c r="O1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
        <v>3.9</v>
      </c>
      <c r="Q112" s="4">
        <v>44994</v>
      </c>
      <c r="R112" s="4">
        <f>IF(Table1[[#This Row],[rating_count]]&lt;1000,1,0)</f>
        <v>0</v>
      </c>
      <c r="S112" s="13">
        <f>SUM(Table1[[#This Row],[rating]],Table1[[#This Row],[rating_count]]/1000)</f>
        <v>48.893999999999998</v>
      </c>
      <c r="T112" s="4">
        <f>PRODUCT(Table1[[#This Row],[actual_price]],Table1[[#This Row],[rating_count]])</f>
        <v>22452006</v>
      </c>
      <c r="U112" t="s">
        <v>8357</v>
      </c>
      <c r="V112" t="s">
        <v>8358</v>
      </c>
      <c r="W112" t="s">
        <v>8359</v>
      </c>
      <c r="X112" t="s">
        <v>8360</v>
      </c>
      <c r="Y112" t="s">
        <v>8361</v>
      </c>
      <c r="Z112" t="s">
        <v>8362</v>
      </c>
      <c r="AA112" t="s">
        <v>8363</v>
      </c>
      <c r="AB112" t="s">
        <v>8364</v>
      </c>
    </row>
    <row r="113" spans="1:28" hidden="1" x14ac:dyDescent="0.4">
      <c r="A113" t="s">
        <v>7438</v>
      </c>
      <c r="B113" t="s">
        <v>7439</v>
      </c>
      <c r="C113" t="s">
        <v>5750</v>
      </c>
      <c r="D113" t="s">
        <v>12843</v>
      </c>
      <c r="E113" t="s">
        <v>12934</v>
      </c>
      <c r="F113" t="s">
        <v>12972</v>
      </c>
      <c r="G113" t="s">
        <v>12973</v>
      </c>
      <c r="H113"/>
      <c r="I113" s="11">
        <v>4499</v>
      </c>
      <c r="J113" s="11">
        <v>5999</v>
      </c>
      <c r="K113" s="2" t="str">
        <f>IF(I113&lt;200, "&lt; ₹200", IF(I113&lt;=500, "₹200–₹500", "&gt; ₹500"))</f>
        <v>&gt; ₹500</v>
      </c>
      <c r="L113" s="12">
        <v>0.25</v>
      </c>
      <c r="M113" s="15">
        <f>IF(L113&gt;=50%, 1, 0)</f>
        <v>0</v>
      </c>
      <c r="N113">
        <f>COUNTIF(M113,"yes")</f>
        <v>0</v>
      </c>
      <c r="O1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
        <v>4.3</v>
      </c>
      <c r="Q113" s="4">
        <v>44696</v>
      </c>
      <c r="R113" s="4">
        <f>IF(Table1[[#This Row],[rating_count]]&lt;1000,1,0)</f>
        <v>0</v>
      </c>
      <c r="S113" s="13">
        <f>SUM(Table1[[#This Row],[rating]],Table1[[#This Row],[rating_count]]/1000)</f>
        <v>48.995999999999995</v>
      </c>
      <c r="T113" s="4">
        <f>PRODUCT(Table1[[#This Row],[actual_price]],Table1[[#This Row],[rating_count]])</f>
        <v>268131304</v>
      </c>
      <c r="U113" t="s">
        <v>7440</v>
      </c>
      <c r="V113" t="s">
        <v>7441</v>
      </c>
      <c r="W113" t="s">
        <v>7442</v>
      </c>
      <c r="X113" t="s">
        <v>7443</v>
      </c>
      <c r="Y113" t="s">
        <v>7444</v>
      </c>
      <c r="Z113" t="s">
        <v>7445</v>
      </c>
      <c r="AA113" t="s">
        <v>7446</v>
      </c>
      <c r="AB113" t="s">
        <v>7447</v>
      </c>
    </row>
    <row r="114" spans="1:28" hidden="1" x14ac:dyDescent="0.4">
      <c r="A114" t="s">
        <v>1785</v>
      </c>
      <c r="B114" t="s">
        <v>1786</v>
      </c>
      <c r="C114" t="s">
        <v>122</v>
      </c>
      <c r="D114" t="s">
        <v>12843</v>
      </c>
      <c r="E114" t="s">
        <v>12844</v>
      </c>
      <c r="F114" t="s">
        <v>12845</v>
      </c>
      <c r="G114" t="s">
        <v>12838</v>
      </c>
      <c r="H114" t="s">
        <v>12846</v>
      </c>
      <c r="I114" s="11">
        <v>467</v>
      </c>
      <c r="J114" s="11">
        <v>599</v>
      </c>
      <c r="K114" t="str">
        <f>IF(I114&lt;200, "&lt; ₹200", IF(I114&lt;=500, "₹200–₹500", "&gt; ₹500"))</f>
        <v>₹200–₹500</v>
      </c>
      <c r="L114" s="12">
        <v>0.22</v>
      </c>
      <c r="M114" s="15">
        <f>IF(L114&gt;=50%, 1, 0)</f>
        <v>0</v>
      </c>
      <c r="N114">
        <f>COUNTIF(M114,"yes")</f>
        <v>0</v>
      </c>
      <c r="O1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
        <v>4.4000000000000004</v>
      </c>
      <c r="Q114" s="4">
        <v>44054</v>
      </c>
      <c r="R114" s="4">
        <f>IF(Table1[[#This Row],[rating_count]]&lt;1000,1,0)</f>
        <v>0</v>
      </c>
      <c r="S114" s="13">
        <f>SUM(Table1[[#This Row],[rating]],Table1[[#This Row],[rating_count]]/1000)</f>
        <v>48.454000000000001</v>
      </c>
      <c r="T114" s="4">
        <f>PRODUCT(Table1[[#This Row],[actual_price]],Table1[[#This Row],[rating_count]])</f>
        <v>26388346</v>
      </c>
      <c r="U114" t="s">
        <v>1787</v>
      </c>
      <c r="V114" t="s">
        <v>1788</v>
      </c>
      <c r="W114" t="s">
        <v>1789</v>
      </c>
      <c r="X114" t="s">
        <v>1790</v>
      </c>
      <c r="Y114" t="s">
        <v>1791</v>
      </c>
      <c r="Z114" t="s">
        <v>1792</v>
      </c>
      <c r="AA114" t="s">
        <v>1793</v>
      </c>
      <c r="AB114" t="s">
        <v>1794</v>
      </c>
    </row>
    <row r="115" spans="1:28" x14ac:dyDescent="0.4">
      <c r="A115" t="s">
        <v>8543</v>
      </c>
      <c r="B115" t="s">
        <v>8544</v>
      </c>
      <c r="C115" t="s">
        <v>8471</v>
      </c>
      <c r="D115" t="s">
        <v>12928</v>
      </c>
      <c r="E115" t="s">
        <v>13048</v>
      </c>
      <c r="F115" t="s">
        <v>13049</v>
      </c>
      <c r="G115" t="s">
        <v>13068</v>
      </c>
      <c r="H115"/>
      <c r="I115" s="11">
        <v>1299</v>
      </c>
      <c r="J115" s="11">
        <v>3500</v>
      </c>
      <c r="K115" s="2" t="str">
        <f>IF(I115&lt;200, "&lt; ₹200", IF(I115&lt;=500, "₹200–₹500", "&gt; ₹500"))</f>
        <v>&gt; ₹500</v>
      </c>
      <c r="L115" s="12">
        <v>0.63</v>
      </c>
      <c r="M115" s="15">
        <f>IF(L115&gt;=50%, 1, 0)</f>
        <v>1</v>
      </c>
      <c r="N115">
        <f>COUNTIF(M115,"yes")</f>
        <v>0</v>
      </c>
      <c r="O1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
        <v>3.8</v>
      </c>
      <c r="Q115" s="4">
        <v>44050</v>
      </c>
      <c r="R115" s="4">
        <f>IF(Table1[[#This Row],[rating_count]]&lt;1000,1,0)</f>
        <v>0</v>
      </c>
      <c r="S115" s="13">
        <f>SUM(Table1[[#This Row],[rating]],Table1[[#This Row],[rating_count]]/1000)</f>
        <v>47.849999999999994</v>
      </c>
      <c r="T115" s="4">
        <f>PRODUCT(Table1[[#This Row],[actual_price]],Table1[[#This Row],[rating_count]])</f>
        <v>154175000</v>
      </c>
      <c r="U115" t="s">
        <v>8545</v>
      </c>
      <c r="V115" t="s">
        <v>8546</v>
      </c>
      <c r="W115" t="s">
        <v>8547</v>
      </c>
      <c r="X115" t="s">
        <v>8548</v>
      </c>
      <c r="Y115" t="s">
        <v>8549</v>
      </c>
      <c r="Z115" t="s">
        <v>8550</v>
      </c>
      <c r="AA115" t="s">
        <v>8551</v>
      </c>
      <c r="AB115" t="s">
        <v>8552</v>
      </c>
    </row>
    <row r="116" spans="1:28" hidden="1" x14ac:dyDescent="0.4">
      <c r="A116" t="s">
        <v>26</v>
      </c>
      <c r="B116" t="s">
        <v>27</v>
      </c>
      <c r="C116" t="s">
        <v>18</v>
      </c>
      <c r="D116" t="s">
        <v>12835</v>
      </c>
      <c r="E116" t="s">
        <v>12836</v>
      </c>
      <c r="F116" t="s">
        <v>12837</v>
      </c>
      <c r="G116" t="s">
        <v>12838</v>
      </c>
      <c r="H116" t="s">
        <v>12839</v>
      </c>
      <c r="I116" s="11">
        <v>199</v>
      </c>
      <c r="J116" s="11">
        <v>349</v>
      </c>
      <c r="K116" t="str">
        <f>IF(I116&lt;200, "&lt; ₹200", IF(I116&lt;=500, "₹200–₹500", "&gt; ₹500"))</f>
        <v>&lt; ₹200</v>
      </c>
      <c r="L116" s="12">
        <v>0.43</v>
      </c>
      <c r="M116" s="15">
        <f>IF(L116&gt;=50%, 1, 0)</f>
        <v>0</v>
      </c>
      <c r="N116">
        <f>COUNTIF(M116,"yes")</f>
        <v>0</v>
      </c>
      <c r="O1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
        <v>4</v>
      </c>
      <c r="Q116" s="4">
        <v>43994</v>
      </c>
      <c r="R116" s="4">
        <f>IF(Table1[[#This Row],[rating_count]]&lt;1000,1,0)</f>
        <v>0</v>
      </c>
      <c r="S116" s="13">
        <f>SUM(Table1[[#This Row],[rating]],Table1[[#This Row],[rating_count]]/1000)</f>
        <v>47.994</v>
      </c>
      <c r="T116" s="4">
        <f>PRODUCT(Table1[[#This Row],[actual_price]],Table1[[#This Row],[rating_count]])</f>
        <v>15353906</v>
      </c>
      <c r="U116" t="s">
        <v>28</v>
      </c>
      <c r="V116" t="s">
        <v>29</v>
      </c>
      <c r="W116" t="s">
        <v>30</v>
      </c>
      <c r="X116" t="s">
        <v>31</v>
      </c>
      <c r="Y116" t="s">
        <v>32</v>
      </c>
      <c r="Z116" t="s">
        <v>33</v>
      </c>
      <c r="AA116" t="s">
        <v>34</v>
      </c>
      <c r="AB116" t="s">
        <v>35</v>
      </c>
    </row>
    <row r="117" spans="1:28" hidden="1" x14ac:dyDescent="0.4">
      <c r="A117" t="s">
        <v>102</v>
      </c>
      <c r="B117" t="s">
        <v>103</v>
      </c>
      <c r="C117" t="s">
        <v>18</v>
      </c>
      <c r="D117" t="s">
        <v>12835</v>
      </c>
      <c r="E117" t="s">
        <v>12836</v>
      </c>
      <c r="F117" t="s">
        <v>12837</v>
      </c>
      <c r="G117" t="s">
        <v>12838</v>
      </c>
      <c r="H117" t="s">
        <v>12839</v>
      </c>
      <c r="I117" s="11">
        <v>199</v>
      </c>
      <c r="J117" s="11">
        <v>299</v>
      </c>
      <c r="K117" t="str">
        <f>IF(I117&lt;200, "&lt; ₹200", IF(I117&lt;=500, "₹200–₹500", "&gt; ₹500"))</f>
        <v>&lt; ₹200</v>
      </c>
      <c r="L117" s="12">
        <v>0.33</v>
      </c>
      <c r="M117" s="15">
        <f>IF(L117&gt;=50%, 1, 0)</f>
        <v>0</v>
      </c>
      <c r="N117">
        <f>COUNTIF(M117,"yes")</f>
        <v>0</v>
      </c>
      <c r="O1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
        <v>4</v>
      </c>
      <c r="Q117" s="4">
        <v>43994</v>
      </c>
      <c r="R117" s="4">
        <f>IF(Table1[[#This Row],[rating_count]]&lt;1000,1,0)</f>
        <v>0</v>
      </c>
      <c r="S117" s="13">
        <f>SUM(Table1[[#This Row],[rating]],Table1[[#This Row],[rating_count]]/1000)</f>
        <v>47.994</v>
      </c>
      <c r="T117" s="4">
        <f>PRODUCT(Table1[[#This Row],[actual_price]],Table1[[#This Row],[rating_count]])</f>
        <v>13154206</v>
      </c>
      <c r="U117" t="s">
        <v>104</v>
      </c>
      <c r="V117" t="s">
        <v>29</v>
      </c>
      <c r="W117" t="s">
        <v>30</v>
      </c>
      <c r="X117" t="s">
        <v>31</v>
      </c>
      <c r="Y117" t="s">
        <v>32</v>
      </c>
      <c r="Z117" t="s">
        <v>33</v>
      </c>
      <c r="AA117" t="s">
        <v>105</v>
      </c>
      <c r="AB117" t="s">
        <v>106</v>
      </c>
    </row>
    <row r="118" spans="1:28" hidden="1" x14ac:dyDescent="0.4">
      <c r="A118" t="s">
        <v>169</v>
      </c>
      <c r="B118" t="s">
        <v>170</v>
      </c>
      <c r="C118" t="s">
        <v>18</v>
      </c>
      <c r="D118" t="s">
        <v>12835</v>
      </c>
      <c r="E118" t="s">
        <v>12836</v>
      </c>
      <c r="F118" t="s">
        <v>12837</v>
      </c>
      <c r="G118" t="s">
        <v>12838</v>
      </c>
      <c r="H118" t="s">
        <v>12839</v>
      </c>
      <c r="I118" s="11">
        <v>249</v>
      </c>
      <c r="J118" s="11">
        <v>399</v>
      </c>
      <c r="K118" t="str">
        <f>IF(I118&lt;200, "&lt; ₹200", IF(I118&lt;=500, "₹200–₹500", "&gt; ₹500"))</f>
        <v>₹200–₹500</v>
      </c>
      <c r="L118" s="12">
        <v>0.38</v>
      </c>
      <c r="M118" s="15">
        <f>IF(L118&gt;=50%, 1, 0)</f>
        <v>0</v>
      </c>
      <c r="N118">
        <f>COUNTIF(M118,"yes")</f>
        <v>0</v>
      </c>
      <c r="O1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
        <v>4</v>
      </c>
      <c r="Q118" s="4">
        <v>43994</v>
      </c>
      <c r="R118" s="4">
        <f>IF(Table1[[#This Row],[rating_count]]&lt;1000,1,0)</f>
        <v>0</v>
      </c>
      <c r="S118" s="13">
        <f>SUM(Table1[[#This Row],[rating]],Table1[[#This Row],[rating_count]]/1000)</f>
        <v>47.994</v>
      </c>
      <c r="T118" s="4">
        <f>PRODUCT(Table1[[#This Row],[actual_price]],Table1[[#This Row],[rating_count]])</f>
        <v>17553606</v>
      </c>
      <c r="U118" t="s">
        <v>171</v>
      </c>
      <c r="V118" t="s">
        <v>29</v>
      </c>
      <c r="W118" t="s">
        <v>30</v>
      </c>
      <c r="X118" t="s">
        <v>31</v>
      </c>
      <c r="Y118" t="s">
        <v>32</v>
      </c>
      <c r="Z118" t="s">
        <v>33</v>
      </c>
      <c r="AA118" t="s">
        <v>172</v>
      </c>
      <c r="AB118" t="s">
        <v>173</v>
      </c>
    </row>
    <row r="119" spans="1:28" hidden="1" x14ac:dyDescent="0.4">
      <c r="A119" t="s">
        <v>9414</v>
      </c>
      <c r="B119" t="s">
        <v>9415</v>
      </c>
      <c r="C119" t="s">
        <v>8471</v>
      </c>
      <c r="D119" t="s">
        <v>12928</v>
      </c>
      <c r="E119" t="s">
        <v>13048</v>
      </c>
      <c r="F119" t="s">
        <v>13049</v>
      </c>
      <c r="G119" t="s">
        <v>13068</v>
      </c>
      <c r="H119"/>
      <c r="I119" s="11">
        <v>3249</v>
      </c>
      <c r="J119" s="11">
        <v>6295</v>
      </c>
      <c r="K119" s="2" t="str">
        <f>IF(I119&lt;200, "&lt; ₹200", IF(I119&lt;=500, "₹200–₹500", "&gt; ₹500"))</f>
        <v>&gt; ₹500</v>
      </c>
      <c r="L119" s="12">
        <v>0.48</v>
      </c>
      <c r="M119" s="15">
        <f>IF(L119&gt;=50%, 1, 0)</f>
        <v>0</v>
      </c>
      <c r="N119">
        <f>COUNTIF(M119,"yes")</f>
        <v>0</v>
      </c>
      <c r="O1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
        <v>3.9</v>
      </c>
      <c r="Q119" s="4">
        <v>43070</v>
      </c>
      <c r="R119" s="4">
        <f>IF(Table1[[#This Row],[rating_count]]&lt;1000,1,0)</f>
        <v>0</v>
      </c>
      <c r="S119" s="13">
        <f>SUM(Table1[[#This Row],[rating]],Table1[[#This Row],[rating_count]]/1000)</f>
        <v>46.97</v>
      </c>
      <c r="T119" s="4">
        <f>PRODUCT(Table1[[#This Row],[actual_price]],Table1[[#This Row],[rating_count]])</f>
        <v>271125650</v>
      </c>
      <c r="U119" t="s">
        <v>9416</v>
      </c>
      <c r="V119" t="s">
        <v>9417</v>
      </c>
      <c r="W119" t="s">
        <v>9418</v>
      </c>
      <c r="X119" t="s">
        <v>9419</v>
      </c>
      <c r="Y119" t="s">
        <v>9420</v>
      </c>
      <c r="Z119" t="s">
        <v>9421</v>
      </c>
      <c r="AA119" t="s">
        <v>9422</v>
      </c>
      <c r="AB119" t="s">
        <v>9423</v>
      </c>
    </row>
    <row r="120" spans="1:28" x14ac:dyDescent="0.4">
      <c r="A120" t="s">
        <v>7184</v>
      </c>
      <c r="B120" t="s">
        <v>7185</v>
      </c>
      <c r="C120" t="s">
        <v>4341</v>
      </c>
      <c r="D120" t="s">
        <v>12843</v>
      </c>
      <c r="E120" t="s">
        <v>12881</v>
      </c>
      <c r="F120" t="s">
        <v>12882</v>
      </c>
      <c r="G120" t="s">
        <v>12903</v>
      </c>
      <c r="H120"/>
      <c r="I120" s="11">
        <v>1499</v>
      </c>
      <c r="J120" s="11">
        <v>3999</v>
      </c>
      <c r="K120" s="2" t="str">
        <f>IF(I120&lt;200, "&lt; ₹200", IF(I120&lt;=500, "₹200–₹500", "&gt; ₹500"))</f>
        <v>&gt; ₹500</v>
      </c>
      <c r="L120" s="12">
        <v>0.63</v>
      </c>
      <c r="M120" s="15">
        <f>IF(L120&gt;=50%, 1, 0)</f>
        <v>1</v>
      </c>
      <c r="N120">
        <f>COUNTIF(M120,"yes")</f>
        <v>0</v>
      </c>
      <c r="O1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
        <v>4.2</v>
      </c>
      <c r="Q120" s="4">
        <v>42775</v>
      </c>
      <c r="R120" s="4">
        <f>IF(Table1[[#This Row],[rating_count]]&lt;1000,1,0)</f>
        <v>0</v>
      </c>
      <c r="S120" s="13">
        <f>SUM(Table1[[#This Row],[rating]],Table1[[#This Row],[rating_count]]/1000)</f>
        <v>46.975000000000001</v>
      </c>
      <c r="T120" s="4">
        <f>PRODUCT(Table1[[#This Row],[actual_price]],Table1[[#This Row],[rating_count]])</f>
        <v>171057225</v>
      </c>
      <c r="U120" t="s">
        <v>7186</v>
      </c>
      <c r="V120" t="s">
        <v>7187</v>
      </c>
      <c r="W120" t="s">
        <v>7188</v>
      </c>
      <c r="X120" t="s">
        <v>7189</v>
      </c>
      <c r="Y120" t="s">
        <v>7190</v>
      </c>
      <c r="Z120" t="s">
        <v>12817</v>
      </c>
      <c r="AA120" t="s">
        <v>7191</v>
      </c>
      <c r="AB120" t="s">
        <v>7192</v>
      </c>
    </row>
    <row r="121" spans="1:28" x14ac:dyDescent="0.4">
      <c r="A121" t="s">
        <v>3454</v>
      </c>
      <c r="B121" t="s">
        <v>3455</v>
      </c>
      <c r="C121" t="s">
        <v>3456</v>
      </c>
      <c r="D121" t="s">
        <v>12843</v>
      </c>
      <c r="E121" t="s">
        <v>12872</v>
      </c>
      <c r="F121" t="s">
        <v>12873</v>
      </c>
      <c r="G121" t="s">
        <v>12893</v>
      </c>
      <c r="H121"/>
      <c r="I121" s="11">
        <v>99</v>
      </c>
      <c r="J121" s="11">
        <v>499</v>
      </c>
      <c r="K121" t="str">
        <f>IF(I121&lt;200, "&lt; ₹200", IF(I121&lt;=500, "₹200–₹500", "&gt; ₹500"))</f>
        <v>&lt; ₹200</v>
      </c>
      <c r="L121" s="12">
        <v>0.8</v>
      </c>
      <c r="M121" s="15">
        <f>IF(L121&gt;=50%, 1, 0)</f>
        <v>1</v>
      </c>
      <c r="N121">
        <f>COUNTIF(M121,"yes")</f>
        <v>0</v>
      </c>
      <c r="O1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
        <v>4.3</v>
      </c>
      <c r="Q121" s="4">
        <v>42641</v>
      </c>
      <c r="R121" s="4">
        <f>IF(Table1[[#This Row],[rating_count]]&lt;1000,1,0)</f>
        <v>0</v>
      </c>
      <c r="S121" s="13">
        <f>SUM(Table1[[#This Row],[rating]],Table1[[#This Row],[rating_count]]/1000)</f>
        <v>46.940999999999995</v>
      </c>
      <c r="T121" s="4">
        <f>PRODUCT(Table1[[#This Row],[actual_price]],Table1[[#This Row],[rating_count]])</f>
        <v>21277859</v>
      </c>
      <c r="U121" t="s">
        <v>3457</v>
      </c>
      <c r="V121" t="s">
        <v>3458</v>
      </c>
      <c r="W121" t="s">
        <v>3459</v>
      </c>
      <c r="X121" t="s">
        <v>3460</v>
      </c>
      <c r="Y121" t="s">
        <v>3461</v>
      </c>
      <c r="Z121" t="s">
        <v>12797</v>
      </c>
      <c r="AA121" t="s">
        <v>3462</v>
      </c>
      <c r="AB121" t="s">
        <v>3463</v>
      </c>
    </row>
    <row r="122" spans="1:28" x14ac:dyDescent="0.4">
      <c r="A122" t="s">
        <v>1203</v>
      </c>
      <c r="B122" t="s">
        <v>1204</v>
      </c>
      <c r="C122" t="s">
        <v>18</v>
      </c>
      <c r="D122" t="s">
        <v>12835</v>
      </c>
      <c r="E122" t="s">
        <v>12836</v>
      </c>
      <c r="F122" t="s">
        <v>12837</v>
      </c>
      <c r="G122" t="s">
        <v>12838</v>
      </c>
      <c r="H122" t="s">
        <v>12839</v>
      </c>
      <c r="I122" s="11">
        <v>689</v>
      </c>
      <c r="J122" s="11">
        <v>1500</v>
      </c>
      <c r="K122" s="2" t="str">
        <f>IF(I122&lt;200, "&lt; ₹200", IF(I122&lt;=500, "₹200–₹500", "&gt; ₹500"))</f>
        <v>&gt; ₹500</v>
      </c>
      <c r="L122" s="12">
        <v>0.54</v>
      </c>
      <c r="M122" s="15">
        <f>IF(L122&gt;=50%, 1, 0)</f>
        <v>1</v>
      </c>
      <c r="N122">
        <f>COUNTIF(M122,"yes")</f>
        <v>0</v>
      </c>
      <c r="O1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
        <v>4.2</v>
      </c>
      <c r="Q122" s="4">
        <v>42301</v>
      </c>
      <c r="R122" s="4">
        <f>IF(Table1[[#This Row],[rating_count]]&lt;1000,1,0)</f>
        <v>0</v>
      </c>
      <c r="S122" s="13">
        <f>SUM(Table1[[#This Row],[rating]],Table1[[#This Row],[rating_count]]/1000)</f>
        <v>46.501000000000005</v>
      </c>
      <c r="T122" s="4">
        <f>PRODUCT(Table1[[#This Row],[actual_price]],Table1[[#This Row],[rating_count]])</f>
        <v>63451500</v>
      </c>
      <c r="U122" t="s">
        <v>1205</v>
      </c>
      <c r="V122" t="s">
        <v>1206</v>
      </c>
      <c r="W122" t="s">
        <v>1207</v>
      </c>
      <c r="X122" t="s">
        <v>1208</v>
      </c>
      <c r="Y122" t="s">
        <v>1209</v>
      </c>
      <c r="Z122" t="s">
        <v>1210</v>
      </c>
      <c r="AA122" t="s">
        <v>1211</v>
      </c>
      <c r="AB122" t="s">
        <v>1212</v>
      </c>
    </row>
    <row r="123" spans="1:28" x14ac:dyDescent="0.4">
      <c r="A123" t="s">
        <v>5984</v>
      </c>
      <c r="B123" t="s">
        <v>5985</v>
      </c>
      <c r="C123" t="s">
        <v>2939</v>
      </c>
      <c r="D123" t="s">
        <v>12843</v>
      </c>
      <c r="E123" t="s">
        <v>12870</v>
      </c>
      <c r="F123" t="s">
        <v>12871</v>
      </c>
      <c r="H123"/>
      <c r="I123" s="11">
        <v>2499</v>
      </c>
      <c r="J123" s="11">
        <v>9999</v>
      </c>
      <c r="K123" s="2" t="str">
        <f>IF(I123&lt;200, "&lt; ₹200", IF(I123&lt;=500, "₹200–₹500", "&gt; ₹500"))</f>
        <v>&gt; ₹500</v>
      </c>
      <c r="L123" s="12">
        <v>0.75</v>
      </c>
      <c r="M123" s="15">
        <f>IF(L123&gt;=50%, 1, 0)</f>
        <v>1</v>
      </c>
      <c r="N123">
        <f>COUNTIF(M123,"yes")</f>
        <v>0</v>
      </c>
      <c r="O1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
        <v>4.0999999999999996</v>
      </c>
      <c r="Q123" s="4">
        <v>42139</v>
      </c>
      <c r="R123" s="4">
        <f>IF(Table1[[#This Row],[rating_count]]&lt;1000,1,0)</f>
        <v>0</v>
      </c>
      <c r="S123" s="13">
        <f>SUM(Table1[[#This Row],[rating]],Table1[[#This Row],[rating_count]]/1000)</f>
        <v>46.239000000000004</v>
      </c>
      <c r="T123" s="4">
        <f>PRODUCT(Table1[[#This Row],[actual_price]],Table1[[#This Row],[rating_count]])</f>
        <v>421347861</v>
      </c>
      <c r="U123" t="s">
        <v>5986</v>
      </c>
      <c r="V123" t="s">
        <v>5987</v>
      </c>
      <c r="W123" t="s">
        <v>5988</v>
      </c>
      <c r="X123" t="s">
        <v>5989</v>
      </c>
      <c r="Y123" t="s">
        <v>5990</v>
      </c>
      <c r="Z123" t="s">
        <v>5991</v>
      </c>
      <c r="AA123" t="s">
        <v>5992</v>
      </c>
      <c r="AB123" t="s">
        <v>5993</v>
      </c>
    </row>
    <row r="124" spans="1:28" x14ac:dyDescent="0.4">
      <c r="A124" t="s">
        <v>7619</v>
      </c>
      <c r="B124" t="s">
        <v>7620</v>
      </c>
      <c r="C124" t="s">
        <v>7621</v>
      </c>
      <c r="D124" t="s">
        <v>12835</v>
      </c>
      <c r="E124" t="s">
        <v>12908</v>
      </c>
      <c r="F124" t="s">
        <v>13030</v>
      </c>
      <c r="H124"/>
      <c r="I124" s="11">
        <v>10389</v>
      </c>
      <c r="J124" s="11">
        <v>32000</v>
      </c>
      <c r="K124" s="2" t="str">
        <f>IF(I124&lt;200, "&lt; ₹200", IF(I124&lt;=500, "₹200–₹500", "&gt; ₹500"))</f>
        <v>&gt; ₹500</v>
      </c>
      <c r="L124" s="12">
        <v>0.68</v>
      </c>
      <c r="M124" s="15">
        <f>IF(L124&gt;=50%, 1, 0)</f>
        <v>1</v>
      </c>
      <c r="N124">
        <f>COUNTIF(M124,"yes")</f>
        <v>0</v>
      </c>
      <c r="O1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
        <v>4.4000000000000004</v>
      </c>
      <c r="Q124" s="4">
        <v>41398</v>
      </c>
      <c r="R124" s="4">
        <f>IF(Table1[[#This Row],[rating_count]]&lt;1000,1,0)</f>
        <v>0</v>
      </c>
      <c r="S124" s="13">
        <f>SUM(Table1[[#This Row],[rating]],Table1[[#This Row],[rating_count]]/1000)</f>
        <v>45.798000000000002</v>
      </c>
      <c r="T124" s="4">
        <f>PRODUCT(Table1[[#This Row],[actual_price]],Table1[[#This Row],[rating_count]])</f>
        <v>1324736000</v>
      </c>
      <c r="U124" t="s">
        <v>7622</v>
      </c>
      <c r="V124" t="s">
        <v>7623</v>
      </c>
      <c r="W124" t="s">
        <v>7624</v>
      </c>
      <c r="X124" t="s">
        <v>7625</v>
      </c>
      <c r="Y124" t="s">
        <v>7626</v>
      </c>
      <c r="Z124" t="s">
        <v>7627</v>
      </c>
      <c r="AA124" t="s">
        <v>7628</v>
      </c>
      <c r="AB124" t="s">
        <v>7629</v>
      </c>
    </row>
    <row r="125" spans="1:28" hidden="1" x14ac:dyDescent="0.4">
      <c r="A125" t="s">
        <v>8563</v>
      </c>
      <c r="B125" t="s">
        <v>8564</v>
      </c>
      <c r="C125" t="s">
        <v>8471</v>
      </c>
      <c r="D125" t="s">
        <v>12928</v>
      </c>
      <c r="E125" t="s">
        <v>13048</v>
      </c>
      <c r="F125" t="s">
        <v>13049</v>
      </c>
      <c r="G125" t="s">
        <v>13068</v>
      </c>
      <c r="H125"/>
      <c r="I125" s="11">
        <v>1999</v>
      </c>
      <c r="J125" s="11">
        <v>3210</v>
      </c>
      <c r="K125" s="2" t="str">
        <f>IF(I125&lt;200, "&lt; ₹200", IF(I125&lt;=500, "₹200–₹500", "&gt; ₹500"))</f>
        <v>&gt; ₹500</v>
      </c>
      <c r="L125" s="12">
        <v>0.38</v>
      </c>
      <c r="M125" s="15">
        <f>IF(L125&gt;=50%, 1, 0)</f>
        <v>0</v>
      </c>
      <c r="N125">
        <f>COUNTIF(M125,"yes")</f>
        <v>0</v>
      </c>
      <c r="O1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
        <v>4.2</v>
      </c>
      <c r="Q125" s="4">
        <v>41349</v>
      </c>
      <c r="R125" s="4">
        <f>IF(Table1[[#This Row],[rating_count]]&lt;1000,1,0)</f>
        <v>0</v>
      </c>
      <c r="S125" s="13">
        <f>SUM(Table1[[#This Row],[rating]],Table1[[#This Row],[rating_count]]/1000)</f>
        <v>45.548999999999999</v>
      </c>
      <c r="T125" s="4">
        <f>PRODUCT(Table1[[#This Row],[actual_price]],Table1[[#This Row],[rating_count]])</f>
        <v>132730290</v>
      </c>
      <c r="U125" t="s">
        <v>8565</v>
      </c>
      <c r="V125" t="s">
        <v>8566</v>
      </c>
      <c r="W125" t="s">
        <v>8567</v>
      </c>
      <c r="X125" t="s">
        <v>8568</v>
      </c>
      <c r="Y125" t="s">
        <v>8569</v>
      </c>
      <c r="Z125" t="s">
        <v>8570</v>
      </c>
      <c r="AA125" t="s">
        <v>8571</v>
      </c>
      <c r="AB125" t="s">
        <v>8572</v>
      </c>
    </row>
    <row r="126" spans="1:28" x14ac:dyDescent="0.4">
      <c r="A126" t="s">
        <v>6495</v>
      </c>
      <c r="B126" t="s">
        <v>6496</v>
      </c>
      <c r="C126" t="s">
        <v>5382</v>
      </c>
      <c r="D126" t="s">
        <v>12843</v>
      </c>
      <c r="E126" t="s">
        <v>12854</v>
      </c>
      <c r="F126" t="s">
        <v>12867</v>
      </c>
      <c r="G126" t="s">
        <v>12958</v>
      </c>
      <c r="H126"/>
      <c r="I126" s="11">
        <v>1799</v>
      </c>
      <c r="J126" s="11">
        <v>4990</v>
      </c>
      <c r="K126" s="2" t="str">
        <f>IF(I126&lt;200, "&lt; ₹200", IF(I126&lt;=500, "₹200–₹500", "&gt; ₹500"))</f>
        <v>&gt; ₹500</v>
      </c>
      <c r="L126" s="12">
        <v>0.64</v>
      </c>
      <c r="M126" s="15">
        <f>IF(L126&gt;=50%, 1, 0)</f>
        <v>1</v>
      </c>
      <c r="N126">
        <f>COUNTIF(M126,"yes")</f>
        <v>0</v>
      </c>
      <c r="O1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
        <v>4.2</v>
      </c>
      <c r="Q126" s="4">
        <v>41226</v>
      </c>
      <c r="R126" s="4">
        <f>IF(Table1[[#This Row],[rating_count]]&lt;1000,1,0)</f>
        <v>0</v>
      </c>
      <c r="S126" s="13">
        <f>SUM(Table1[[#This Row],[rating]],Table1[[#This Row],[rating_count]]/1000)</f>
        <v>45.426000000000002</v>
      </c>
      <c r="T126" s="4">
        <f>PRODUCT(Table1[[#This Row],[actual_price]],Table1[[#This Row],[rating_count]])</f>
        <v>205717740</v>
      </c>
      <c r="U126" t="s">
        <v>6497</v>
      </c>
      <c r="V126" t="s">
        <v>6498</v>
      </c>
      <c r="W126" t="s">
        <v>6499</v>
      </c>
      <c r="X126" t="s">
        <v>6500</v>
      </c>
      <c r="Y126" t="s">
        <v>6501</v>
      </c>
      <c r="Z126" t="s">
        <v>6502</v>
      </c>
      <c r="AA126" t="s">
        <v>6503</v>
      </c>
      <c r="AB126" t="s">
        <v>6504</v>
      </c>
    </row>
    <row r="127" spans="1:28" hidden="1" x14ac:dyDescent="0.4">
      <c r="A127" t="s">
        <v>6870</v>
      </c>
      <c r="B127" t="s">
        <v>6871</v>
      </c>
      <c r="C127" t="s">
        <v>6872</v>
      </c>
      <c r="D127" t="s">
        <v>12843</v>
      </c>
      <c r="E127" t="s">
        <v>12934</v>
      </c>
      <c r="F127" t="s">
        <v>12845</v>
      </c>
      <c r="G127" t="s">
        <v>13008</v>
      </c>
      <c r="H127" t="s">
        <v>13009</v>
      </c>
      <c r="I127" s="11">
        <v>299</v>
      </c>
      <c r="J127" s="11">
        <v>400</v>
      </c>
      <c r="K127" t="str">
        <f>IF(I127&lt;200, "&lt; ₹200", IF(I127&lt;=500, "₹200–₹500", "&gt; ₹500"))</f>
        <v>₹200–₹500</v>
      </c>
      <c r="L127" s="12">
        <v>0.25</v>
      </c>
      <c r="M127" s="15">
        <f>IF(L127&gt;=50%, 1, 0)</f>
        <v>0</v>
      </c>
      <c r="N127">
        <f>COUNTIF(M127,"yes")</f>
        <v>0</v>
      </c>
      <c r="O1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
        <v>3.8</v>
      </c>
      <c r="Q127" s="4">
        <v>40895</v>
      </c>
      <c r="R127" s="4">
        <f>IF(Table1[[#This Row],[rating_count]]&lt;1000,1,0)</f>
        <v>0</v>
      </c>
      <c r="S127" s="13">
        <f>SUM(Table1[[#This Row],[rating]],Table1[[#This Row],[rating_count]]/1000)</f>
        <v>44.695</v>
      </c>
      <c r="T127" s="4">
        <f>PRODUCT(Table1[[#This Row],[actual_price]],Table1[[#This Row],[rating_count]])</f>
        <v>16358000</v>
      </c>
      <c r="U127" t="s">
        <v>6873</v>
      </c>
      <c r="V127" t="s">
        <v>6874</v>
      </c>
      <c r="W127" t="s">
        <v>6875</v>
      </c>
      <c r="X127" t="s">
        <v>6876</v>
      </c>
      <c r="Y127" t="s">
        <v>6877</v>
      </c>
      <c r="Z127" t="s">
        <v>6878</v>
      </c>
      <c r="AA127" t="s">
        <v>6879</v>
      </c>
      <c r="AB127" t="s">
        <v>6880</v>
      </c>
    </row>
    <row r="128" spans="1:28" hidden="1" x14ac:dyDescent="0.4">
      <c r="A128" t="s">
        <v>8820</v>
      </c>
      <c r="B128" t="s">
        <v>8821</v>
      </c>
      <c r="C128" t="s">
        <v>8822</v>
      </c>
      <c r="D128" t="s">
        <v>12928</v>
      </c>
      <c r="E128" t="s">
        <v>13048</v>
      </c>
      <c r="F128" t="s">
        <v>13049</v>
      </c>
      <c r="G128" t="s">
        <v>13085</v>
      </c>
      <c r="H128"/>
      <c r="I128" s="11">
        <v>1299</v>
      </c>
      <c r="J128" s="11">
        <v>1299</v>
      </c>
      <c r="K128" s="2" t="str">
        <f>IF(I128&lt;200, "&lt; ₹200", IF(I128&lt;=500, "₹200–₹500", "&gt; ₹500"))</f>
        <v>&gt; ₹500</v>
      </c>
      <c r="L128" s="12">
        <v>0</v>
      </c>
      <c r="M128" s="15">
        <f>IF(L128&gt;=50%, 1, 0)</f>
        <v>0</v>
      </c>
      <c r="N128">
        <f>COUNTIF(M128,"yes")</f>
        <v>0</v>
      </c>
      <c r="O1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
        <v>4.2</v>
      </c>
      <c r="Q128" s="4">
        <v>40106</v>
      </c>
      <c r="R128" s="4">
        <f>IF(Table1[[#This Row],[rating_count]]&lt;1000,1,0)</f>
        <v>0</v>
      </c>
      <c r="S128" s="13">
        <f>SUM(Table1[[#This Row],[rating]],Table1[[#This Row],[rating_count]]/1000)</f>
        <v>44.306000000000004</v>
      </c>
      <c r="T128" s="4">
        <f>PRODUCT(Table1[[#This Row],[actual_price]],Table1[[#This Row],[rating_count]])</f>
        <v>52097694</v>
      </c>
      <c r="U128" t="s">
        <v>8823</v>
      </c>
      <c r="V128" t="s">
        <v>8824</v>
      </c>
      <c r="W128" t="s">
        <v>8825</v>
      </c>
      <c r="X128" t="s">
        <v>8826</v>
      </c>
      <c r="Y128" t="s">
        <v>8827</v>
      </c>
      <c r="Z128" t="s">
        <v>8828</v>
      </c>
      <c r="AA128" t="s">
        <v>8829</v>
      </c>
      <c r="AB128" t="s">
        <v>8830</v>
      </c>
    </row>
    <row r="129" spans="1:28" hidden="1" x14ac:dyDescent="0.4">
      <c r="A129" t="s">
        <v>8739</v>
      </c>
      <c r="B129" t="s">
        <v>8740</v>
      </c>
      <c r="C129" t="s">
        <v>8408</v>
      </c>
      <c r="D129" t="s">
        <v>12928</v>
      </c>
      <c r="E129" t="s">
        <v>13048</v>
      </c>
      <c r="F129" t="s">
        <v>13049</v>
      </c>
      <c r="G129" t="s">
        <v>13064</v>
      </c>
      <c r="H129"/>
      <c r="I129" s="11">
        <v>3229</v>
      </c>
      <c r="J129" s="11">
        <v>5295</v>
      </c>
      <c r="K129" s="2" t="str">
        <f>IF(I129&lt;200, "&lt; ₹200", IF(I129&lt;=500, "₹200–₹500", "&gt; ₹500"))</f>
        <v>&gt; ₹500</v>
      </c>
      <c r="L129" s="12">
        <v>0.39</v>
      </c>
      <c r="M129" s="15">
        <f>IF(L129&gt;=50%, 1, 0)</f>
        <v>0</v>
      </c>
      <c r="N129">
        <f>COUNTIF(M129,"yes")</f>
        <v>0</v>
      </c>
      <c r="O1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
        <v>4.2</v>
      </c>
      <c r="Q129" s="4">
        <v>39724</v>
      </c>
      <c r="R129" s="4">
        <f>IF(Table1[[#This Row],[rating_count]]&lt;1000,1,0)</f>
        <v>0</v>
      </c>
      <c r="S129" s="13">
        <f>SUM(Table1[[#This Row],[rating]],Table1[[#This Row],[rating_count]]/1000)</f>
        <v>43.923999999999999</v>
      </c>
      <c r="T129" s="4">
        <f>PRODUCT(Table1[[#This Row],[actual_price]],Table1[[#This Row],[rating_count]])</f>
        <v>210338580</v>
      </c>
      <c r="U129" t="s">
        <v>8741</v>
      </c>
      <c r="V129" t="s">
        <v>8742</v>
      </c>
      <c r="W129" t="s">
        <v>8743</v>
      </c>
      <c r="X129" t="s">
        <v>8744</v>
      </c>
      <c r="Y129" t="s">
        <v>8745</v>
      </c>
      <c r="Z129" t="s">
        <v>8746</v>
      </c>
      <c r="AA129" t="s">
        <v>8747</v>
      </c>
      <c r="AB129" t="s">
        <v>8748</v>
      </c>
    </row>
    <row r="130" spans="1:28" x14ac:dyDescent="0.4">
      <c r="A130" t="s">
        <v>4329</v>
      </c>
      <c r="B130" t="s">
        <v>4330</v>
      </c>
      <c r="C130" t="s">
        <v>2939</v>
      </c>
      <c r="D130" t="s">
        <v>12843</v>
      </c>
      <c r="E130" t="s">
        <v>12870</v>
      </c>
      <c r="F130" t="s">
        <v>12871</v>
      </c>
      <c r="H130"/>
      <c r="I130" s="11">
        <v>2799</v>
      </c>
      <c r="J130" s="11">
        <v>6499</v>
      </c>
      <c r="K130" s="2" t="str">
        <f>IF(I130&lt;200, "&lt; ₹200", IF(I130&lt;=500, "₹200–₹500", "&gt; ₹500"))</f>
        <v>&gt; ₹500</v>
      </c>
      <c r="L130" s="12">
        <v>0.56999999999999995</v>
      </c>
      <c r="M130" s="15">
        <f>IF(L130&gt;=50%, 1, 0)</f>
        <v>1</v>
      </c>
      <c r="N130">
        <f>COUNTIF(M130,"yes")</f>
        <v>0</v>
      </c>
      <c r="O1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
        <v>4.0999999999999996</v>
      </c>
      <c r="Q130" s="4">
        <v>38879</v>
      </c>
      <c r="R130" s="4">
        <f>IF(Table1[[#This Row],[rating_count]]&lt;1000,1,0)</f>
        <v>0</v>
      </c>
      <c r="S130" s="13">
        <f>SUM(Table1[[#This Row],[rating]],Table1[[#This Row],[rating_count]]/1000)</f>
        <v>42.978999999999999</v>
      </c>
      <c r="T130" s="4">
        <f>PRODUCT(Table1[[#This Row],[actual_price]],Table1[[#This Row],[rating_count]])</f>
        <v>252674621</v>
      </c>
      <c r="U130" t="s">
        <v>4331</v>
      </c>
      <c r="V130" t="s">
        <v>4332</v>
      </c>
      <c r="W130" t="s">
        <v>4333</v>
      </c>
      <c r="X130" t="s">
        <v>4334</v>
      </c>
      <c r="Y130" t="s">
        <v>4335</v>
      </c>
      <c r="Z130" t="s">
        <v>4336</v>
      </c>
      <c r="AA130" t="s">
        <v>4337</v>
      </c>
      <c r="AB130" t="s">
        <v>4338</v>
      </c>
    </row>
    <row r="131" spans="1:28" x14ac:dyDescent="0.4">
      <c r="A131" t="s">
        <v>7402</v>
      </c>
      <c r="B131" t="s">
        <v>7403</v>
      </c>
      <c r="C131" t="s">
        <v>2939</v>
      </c>
      <c r="D131" t="s">
        <v>12843</v>
      </c>
      <c r="E131" t="s">
        <v>12870</v>
      </c>
      <c r="F131" t="s">
        <v>12871</v>
      </c>
      <c r="H131"/>
      <c r="I131" s="11">
        <v>2499</v>
      </c>
      <c r="J131" s="11">
        <v>5999</v>
      </c>
      <c r="K131" s="2" t="str">
        <f>IF(I131&lt;200, "&lt; ₹200", IF(I131&lt;=500, "₹200–₹500", "&gt; ₹500"))</f>
        <v>&gt; ₹500</v>
      </c>
      <c r="L131" s="12">
        <v>0.57999999999999996</v>
      </c>
      <c r="M131" s="15">
        <f>IF(L131&gt;=50%, 1, 0)</f>
        <v>1</v>
      </c>
      <c r="N131">
        <f>COUNTIF(M131,"yes")</f>
        <v>0</v>
      </c>
      <c r="O1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
        <v>4.0999999999999996</v>
      </c>
      <c r="Q131" s="4">
        <v>38879</v>
      </c>
      <c r="R131" s="4">
        <f>IF(Table1[[#This Row],[rating_count]]&lt;1000,1,0)</f>
        <v>0</v>
      </c>
      <c r="S131" s="13">
        <f>SUM(Table1[[#This Row],[rating]],Table1[[#This Row],[rating_count]]/1000)</f>
        <v>42.978999999999999</v>
      </c>
      <c r="T131" s="4">
        <f>PRODUCT(Table1[[#This Row],[actual_price]],Table1[[#This Row],[rating_count]])</f>
        <v>233235121</v>
      </c>
      <c r="U131" t="s">
        <v>7404</v>
      </c>
      <c r="V131" t="s">
        <v>4332</v>
      </c>
      <c r="W131" t="s">
        <v>4333</v>
      </c>
      <c r="X131" t="s">
        <v>4334</v>
      </c>
      <c r="Y131" t="s">
        <v>4335</v>
      </c>
      <c r="Z131" t="s">
        <v>4336</v>
      </c>
      <c r="AA131" t="s">
        <v>7405</v>
      </c>
      <c r="AB131" t="s">
        <v>7406</v>
      </c>
    </row>
    <row r="132" spans="1:28" hidden="1" x14ac:dyDescent="0.4">
      <c r="A132" t="s">
        <v>5687</v>
      </c>
      <c r="B132" t="s">
        <v>5688</v>
      </c>
      <c r="C132" t="s">
        <v>3091</v>
      </c>
      <c r="D132" t="s">
        <v>12843</v>
      </c>
      <c r="E132" t="s">
        <v>12872</v>
      </c>
      <c r="F132" t="s">
        <v>12873</v>
      </c>
      <c r="G132" t="s">
        <v>12874</v>
      </c>
      <c r="H132" t="s">
        <v>12884</v>
      </c>
      <c r="I132" s="11">
        <v>571</v>
      </c>
      <c r="J132" s="11">
        <v>999</v>
      </c>
      <c r="K132" t="str">
        <f>IF(I132&lt;200, "&lt; ₹200", IF(I132&lt;=500, "₹200–₹500", "&gt; ₹500"))</f>
        <v>&gt; ₹500</v>
      </c>
      <c r="L132" s="12">
        <v>0.43</v>
      </c>
      <c r="M132" s="15">
        <f>IF(L132&gt;=50%, 1, 0)</f>
        <v>0</v>
      </c>
      <c r="N132">
        <f>COUNTIF(M132,"yes")</f>
        <v>0</v>
      </c>
      <c r="O1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
        <v>4.3</v>
      </c>
      <c r="Q132" s="4">
        <v>38221</v>
      </c>
      <c r="R132" s="4">
        <f>IF(Table1[[#This Row],[rating_count]]&lt;1000,1,0)</f>
        <v>0</v>
      </c>
      <c r="S132" s="13">
        <f>SUM(Table1[[#This Row],[rating]],Table1[[#This Row],[rating_count]]/1000)</f>
        <v>42.520999999999994</v>
      </c>
      <c r="T132" s="4">
        <f>PRODUCT(Table1[[#This Row],[actual_price]],Table1[[#This Row],[rating_count]])</f>
        <v>38182779</v>
      </c>
      <c r="U132" t="s">
        <v>5689</v>
      </c>
      <c r="V132" t="s">
        <v>5690</v>
      </c>
      <c r="W132" t="s">
        <v>5691</v>
      </c>
      <c r="X132" t="s">
        <v>5692</v>
      </c>
      <c r="Y132" t="s">
        <v>5693</v>
      </c>
      <c r="Z132" t="s">
        <v>5694</v>
      </c>
      <c r="AA132" t="s">
        <v>5695</v>
      </c>
      <c r="AB132" t="s">
        <v>5696</v>
      </c>
    </row>
    <row r="133" spans="1:28" hidden="1" x14ac:dyDescent="0.4">
      <c r="A133" t="s">
        <v>8656</v>
      </c>
      <c r="B133" t="s">
        <v>8657</v>
      </c>
      <c r="C133" t="s">
        <v>8658</v>
      </c>
      <c r="D133" t="s">
        <v>12928</v>
      </c>
      <c r="E133" t="s">
        <v>13048</v>
      </c>
      <c r="F133" t="s">
        <v>13056</v>
      </c>
      <c r="G133" t="s">
        <v>13057</v>
      </c>
      <c r="H133" t="s">
        <v>13066</v>
      </c>
      <c r="I133" s="11">
        <v>1614</v>
      </c>
      <c r="J133" s="11">
        <v>1745</v>
      </c>
      <c r="K133" s="2" t="str">
        <f>IF(I133&lt;200, "&lt; ₹200", IF(I133&lt;=500, "₹200–₹500", "&gt; ₹500"))</f>
        <v>&gt; ₹500</v>
      </c>
      <c r="L133" s="12">
        <v>0.08</v>
      </c>
      <c r="M133" s="15">
        <f>IF(L133&gt;=50%, 1, 0)</f>
        <v>0</v>
      </c>
      <c r="N133">
        <f>COUNTIF(M133,"yes")</f>
        <v>0</v>
      </c>
      <c r="O1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
        <v>4.3</v>
      </c>
      <c r="Q133" s="4">
        <v>37974</v>
      </c>
      <c r="R133" s="4">
        <f>IF(Table1[[#This Row],[rating_count]]&lt;1000,1,0)</f>
        <v>0</v>
      </c>
      <c r="S133" s="13">
        <f>SUM(Table1[[#This Row],[rating]],Table1[[#This Row],[rating_count]]/1000)</f>
        <v>42.273999999999994</v>
      </c>
      <c r="T133" s="4">
        <f>PRODUCT(Table1[[#This Row],[actual_price]],Table1[[#This Row],[rating_count]])</f>
        <v>66264630</v>
      </c>
      <c r="U133" t="s">
        <v>8659</v>
      </c>
      <c r="V133" t="s">
        <v>8660</v>
      </c>
      <c r="W133" t="s">
        <v>8661</v>
      </c>
      <c r="X133" t="s">
        <v>8662</v>
      </c>
      <c r="Y133" t="s">
        <v>8663</v>
      </c>
      <c r="Z133" t="s">
        <v>8664</v>
      </c>
      <c r="AA133" t="s">
        <v>8665</v>
      </c>
      <c r="AB133" t="s">
        <v>8666</v>
      </c>
    </row>
    <row r="134" spans="1:28" hidden="1" x14ac:dyDescent="0.4">
      <c r="A134" t="s">
        <v>3358</v>
      </c>
      <c r="B134" t="s">
        <v>3359</v>
      </c>
      <c r="C134" t="s">
        <v>3050</v>
      </c>
      <c r="D134" t="s">
        <v>12843</v>
      </c>
      <c r="E134" t="s">
        <v>12881</v>
      </c>
      <c r="F134" t="s">
        <v>12882</v>
      </c>
      <c r="G134" t="s">
        <v>12883</v>
      </c>
      <c r="H134"/>
      <c r="I134" s="11">
        <v>399</v>
      </c>
      <c r="J134" s="11">
        <v>699</v>
      </c>
      <c r="K134" t="str">
        <f>IF(I134&lt;200, "&lt; ₹200", IF(I134&lt;=500, "₹200–₹500", "&gt; ₹500"))</f>
        <v>₹200–₹500</v>
      </c>
      <c r="L134" s="12">
        <v>0.43</v>
      </c>
      <c r="M134" s="15">
        <f>IF(L134&gt;=50%, 1, 0)</f>
        <v>0</v>
      </c>
      <c r="N134">
        <f>COUNTIF(M134,"yes")</f>
        <v>0</v>
      </c>
      <c r="O1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
        <v>4</v>
      </c>
      <c r="Q134" s="4">
        <v>37817</v>
      </c>
      <c r="R134" s="4">
        <f>IF(Table1[[#This Row],[rating_count]]&lt;1000,1,0)</f>
        <v>0</v>
      </c>
      <c r="S134" s="13">
        <f>SUM(Table1[[#This Row],[rating]],Table1[[#This Row],[rating_count]]/1000)</f>
        <v>41.817</v>
      </c>
      <c r="T134" s="4">
        <f>PRODUCT(Table1[[#This Row],[actual_price]],Table1[[#This Row],[rating_count]])</f>
        <v>26434083</v>
      </c>
      <c r="U134" t="s">
        <v>3360</v>
      </c>
      <c r="V134" t="s">
        <v>3361</v>
      </c>
      <c r="W134" t="s">
        <v>3362</v>
      </c>
      <c r="X134" t="s">
        <v>3363</v>
      </c>
      <c r="Y134" t="s">
        <v>3364</v>
      </c>
      <c r="Z134" t="s">
        <v>3365</v>
      </c>
      <c r="AA134" t="s">
        <v>3366</v>
      </c>
      <c r="AB134" t="s">
        <v>3367</v>
      </c>
    </row>
    <row r="135" spans="1:28" hidden="1" x14ac:dyDescent="0.4">
      <c r="A135" t="s">
        <v>9475</v>
      </c>
      <c r="B135" t="s">
        <v>9476</v>
      </c>
      <c r="C135" t="s">
        <v>8460</v>
      </c>
      <c r="D135" t="s">
        <v>12928</v>
      </c>
      <c r="E135" t="s">
        <v>13048</v>
      </c>
      <c r="F135" t="s">
        <v>13056</v>
      </c>
      <c r="G135" t="s">
        <v>13057</v>
      </c>
      <c r="H135" t="s">
        <v>13066</v>
      </c>
      <c r="I135" s="11">
        <v>616</v>
      </c>
      <c r="J135" s="11">
        <v>1190</v>
      </c>
      <c r="K135" s="2" t="str">
        <f>IF(I135&lt;200, "&lt; ₹200", IF(I135&lt;=500, "₹200–₹500", "&gt; ₹500"))</f>
        <v>&gt; ₹500</v>
      </c>
      <c r="L135" s="12">
        <v>0.48</v>
      </c>
      <c r="M135" s="15">
        <f>IF(L135&gt;=50%, 1, 0)</f>
        <v>0</v>
      </c>
      <c r="N135">
        <f>COUNTIF(M135,"yes")</f>
        <v>0</v>
      </c>
      <c r="O1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5">
        <v>4.0999999999999996</v>
      </c>
      <c r="Q135" s="4">
        <v>37126</v>
      </c>
      <c r="R135" s="4">
        <f>IF(Table1[[#This Row],[rating_count]]&lt;1000,1,0)</f>
        <v>0</v>
      </c>
      <c r="S135" s="13">
        <f>SUM(Table1[[#This Row],[rating]],Table1[[#This Row],[rating_count]]/1000)</f>
        <v>41.225999999999999</v>
      </c>
      <c r="T135" s="4">
        <f>PRODUCT(Table1[[#This Row],[actual_price]],Table1[[#This Row],[rating_count]])</f>
        <v>44179940</v>
      </c>
      <c r="U135" t="s">
        <v>9477</v>
      </c>
      <c r="V135" t="s">
        <v>9478</v>
      </c>
      <c r="W135" t="s">
        <v>9479</v>
      </c>
      <c r="X135" t="s">
        <v>9480</v>
      </c>
      <c r="Y135" t="s">
        <v>9481</v>
      </c>
      <c r="Z135" t="s">
        <v>9482</v>
      </c>
      <c r="AA135" t="s">
        <v>9483</v>
      </c>
      <c r="AB135" t="s">
        <v>9484</v>
      </c>
    </row>
    <row r="136" spans="1:28" x14ac:dyDescent="0.4">
      <c r="A136" t="s">
        <v>4475</v>
      </c>
      <c r="B136" t="s">
        <v>4476</v>
      </c>
      <c r="C136" t="s">
        <v>2966</v>
      </c>
      <c r="D136" t="s">
        <v>12843</v>
      </c>
      <c r="E136" t="s">
        <v>12872</v>
      </c>
      <c r="F136" t="s">
        <v>12873</v>
      </c>
      <c r="G136" t="s">
        <v>12874</v>
      </c>
      <c r="H136" t="s">
        <v>12875</v>
      </c>
      <c r="I136" s="11">
        <v>1599</v>
      </c>
      <c r="J136" s="11">
        <v>3499</v>
      </c>
      <c r="K136" s="2" t="str">
        <f>IF(I136&lt;200, "&lt; ₹200", IF(I136&lt;=500, "₹200–₹500", "&gt; ₹500"))</f>
        <v>&gt; ₹500</v>
      </c>
      <c r="L136" s="12">
        <v>0.54</v>
      </c>
      <c r="M136" s="15">
        <f>IF(L136&gt;=50%, 1, 0)</f>
        <v>1</v>
      </c>
      <c r="N136">
        <f>COUNTIF(M136,"yes")</f>
        <v>0</v>
      </c>
      <c r="O1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6">
        <v>4</v>
      </c>
      <c r="Q136" s="4">
        <v>36384</v>
      </c>
      <c r="R136" s="4">
        <f>IF(Table1[[#This Row],[rating_count]]&lt;1000,1,0)</f>
        <v>0</v>
      </c>
      <c r="S136" s="13">
        <f>SUM(Table1[[#This Row],[rating]],Table1[[#This Row],[rating_count]]/1000)</f>
        <v>40.384</v>
      </c>
      <c r="T136" s="4">
        <f>PRODUCT(Table1[[#This Row],[actual_price]],Table1[[#This Row],[rating_count]])</f>
        <v>127307616</v>
      </c>
      <c r="U136" t="s">
        <v>4477</v>
      </c>
      <c r="V136" t="s">
        <v>4478</v>
      </c>
      <c r="W136" t="s">
        <v>4479</v>
      </c>
      <c r="X136" t="s">
        <v>4480</v>
      </c>
      <c r="Y136" t="s">
        <v>4481</v>
      </c>
      <c r="Z136" t="s">
        <v>4482</v>
      </c>
      <c r="AA136" t="s">
        <v>4483</v>
      </c>
      <c r="AB136" t="s">
        <v>4484</v>
      </c>
    </row>
    <row r="137" spans="1:28" x14ac:dyDescent="0.4">
      <c r="A137" t="s">
        <v>7325</v>
      </c>
      <c r="B137" t="s">
        <v>7326</v>
      </c>
      <c r="C137" t="s">
        <v>2966</v>
      </c>
      <c r="D137" t="s">
        <v>12843</v>
      </c>
      <c r="E137" t="s">
        <v>12872</v>
      </c>
      <c r="F137" t="s">
        <v>12873</v>
      </c>
      <c r="G137" t="s">
        <v>12874</v>
      </c>
      <c r="H137" t="s">
        <v>12875</v>
      </c>
      <c r="I137" s="11">
        <v>900</v>
      </c>
      <c r="J137" s="11">
        <v>2499</v>
      </c>
      <c r="K137" s="2" t="str">
        <f>IF(I137&lt;200, "&lt; ₹200", IF(I137&lt;=500, "₹200–₹500", "&gt; ₹500"))</f>
        <v>&gt; ₹500</v>
      </c>
      <c r="L137" s="12">
        <v>0.64</v>
      </c>
      <c r="M137" s="15">
        <f>IF(L137&gt;=50%, 1, 0)</f>
        <v>1</v>
      </c>
      <c r="N137">
        <f>COUNTIF(M137,"yes")</f>
        <v>0</v>
      </c>
      <c r="O1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7">
        <v>4</v>
      </c>
      <c r="Q137" s="4">
        <v>36384</v>
      </c>
      <c r="R137" s="4">
        <f>IF(Table1[[#This Row],[rating_count]]&lt;1000,1,0)</f>
        <v>0</v>
      </c>
      <c r="S137" s="13">
        <f>SUM(Table1[[#This Row],[rating]],Table1[[#This Row],[rating_count]]/1000)</f>
        <v>40.384</v>
      </c>
      <c r="T137" s="4">
        <f>PRODUCT(Table1[[#This Row],[actual_price]],Table1[[#This Row],[rating_count]])</f>
        <v>90923616</v>
      </c>
      <c r="U137" t="s">
        <v>7327</v>
      </c>
      <c r="V137" t="s">
        <v>4478</v>
      </c>
      <c r="W137" t="s">
        <v>4479</v>
      </c>
      <c r="X137" t="s">
        <v>4480</v>
      </c>
      <c r="Y137" t="s">
        <v>4481</v>
      </c>
      <c r="Z137" t="s">
        <v>4482</v>
      </c>
      <c r="AA137" t="s">
        <v>7328</v>
      </c>
      <c r="AB137" t="s">
        <v>7329</v>
      </c>
    </row>
    <row r="138" spans="1:28" hidden="1" x14ac:dyDescent="0.4">
      <c r="A138" t="s">
        <v>8603</v>
      </c>
      <c r="B138" t="s">
        <v>8604</v>
      </c>
      <c r="C138" t="s">
        <v>8605</v>
      </c>
      <c r="D138" t="s">
        <v>12928</v>
      </c>
      <c r="E138" t="s">
        <v>13052</v>
      </c>
      <c r="F138" t="s">
        <v>13069</v>
      </c>
      <c r="G138" t="s">
        <v>13073</v>
      </c>
      <c r="H138"/>
      <c r="I138" s="11">
        <v>539</v>
      </c>
      <c r="J138" s="11">
        <v>720</v>
      </c>
      <c r="K138" t="str">
        <f>IF(I138&lt;200, "&lt; ₹200", IF(I138&lt;=500, "₹200–₹500", "&gt; ₹500"))</f>
        <v>&gt; ₹500</v>
      </c>
      <c r="L138" s="12">
        <v>0.25</v>
      </c>
      <c r="M138" s="15">
        <f>IF(L138&gt;=50%, 1, 0)</f>
        <v>0</v>
      </c>
      <c r="N138">
        <f>COUNTIF(M138,"yes")</f>
        <v>0</v>
      </c>
      <c r="O1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8">
        <v>4.0999999999999996</v>
      </c>
      <c r="Q138" s="4">
        <v>36017</v>
      </c>
      <c r="R138" s="4">
        <f>IF(Table1[[#This Row],[rating_count]]&lt;1000,1,0)</f>
        <v>0</v>
      </c>
      <c r="S138" s="13">
        <f>SUM(Table1[[#This Row],[rating]],Table1[[#This Row],[rating_count]]/1000)</f>
        <v>40.117000000000004</v>
      </c>
      <c r="T138" s="4">
        <f>PRODUCT(Table1[[#This Row],[actual_price]],Table1[[#This Row],[rating_count]])</f>
        <v>25932240</v>
      </c>
      <c r="U138" t="s">
        <v>8606</v>
      </c>
      <c r="V138" t="s">
        <v>8607</v>
      </c>
      <c r="W138" t="s">
        <v>8608</v>
      </c>
      <c r="X138" t="s">
        <v>8609</v>
      </c>
      <c r="Y138" t="s">
        <v>8610</v>
      </c>
      <c r="Z138" t="s">
        <v>8611</v>
      </c>
      <c r="AA138" t="s">
        <v>8612</v>
      </c>
      <c r="AB138" t="s">
        <v>8613</v>
      </c>
    </row>
    <row r="139" spans="1:28" x14ac:dyDescent="0.4">
      <c r="A139" t="s">
        <v>2336</v>
      </c>
      <c r="B139" t="s">
        <v>2337</v>
      </c>
      <c r="C139" t="s">
        <v>122</v>
      </c>
      <c r="D139" t="s">
        <v>12843</v>
      </c>
      <c r="E139" t="s">
        <v>12844</v>
      </c>
      <c r="F139" t="s">
        <v>12845</v>
      </c>
      <c r="G139" t="s">
        <v>12838</v>
      </c>
      <c r="H139" t="s">
        <v>12846</v>
      </c>
      <c r="I139" s="11">
        <v>269</v>
      </c>
      <c r="J139" s="11">
        <v>650</v>
      </c>
      <c r="K139" t="str">
        <f>IF(I139&lt;200, "&lt; ₹200", IF(I139&lt;=500, "₹200–₹500", "&gt; ₹500"))</f>
        <v>₹200–₹500</v>
      </c>
      <c r="L139" s="12">
        <v>0.59</v>
      </c>
      <c r="M139" s="15">
        <f>IF(L139&gt;=50%, 1, 0)</f>
        <v>1</v>
      </c>
      <c r="N139">
        <f>COUNTIF(M139,"yes")</f>
        <v>0</v>
      </c>
      <c r="O1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9">
        <v>4.4000000000000004</v>
      </c>
      <c r="Q139" s="4">
        <v>35877</v>
      </c>
      <c r="R139" s="4">
        <f>IF(Table1[[#This Row],[rating_count]]&lt;1000,1,0)</f>
        <v>0</v>
      </c>
      <c r="S139" s="13">
        <f>SUM(Table1[[#This Row],[rating]],Table1[[#This Row],[rating_count]]/1000)</f>
        <v>40.277000000000001</v>
      </c>
      <c r="T139" s="4">
        <f>PRODUCT(Table1[[#This Row],[actual_price]],Table1[[#This Row],[rating_count]])</f>
        <v>23320050</v>
      </c>
      <c r="U139" t="s">
        <v>2338</v>
      </c>
      <c r="V139" t="s">
        <v>2339</v>
      </c>
      <c r="W139" t="s">
        <v>2340</v>
      </c>
      <c r="X139" t="s">
        <v>2341</v>
      </c>
      <c r="Y139" t="s">
        <v>2342</v>
      </c>
      <c r="Z139" t="s">
        <v>2343</v>
      </c>
      <c r="AA139" t="s">
        <v>2344</v>
      </c>
      <c r="AB139" t="s">
        <v>2345</v>
      </c>
    </row>
    <row r="140" spans="1:28" hidden="1" x14ac:dyDescent="0.4">
      <c r="A140" t="s">
        <v>8931</v>
      </c>
      <c r="B140" t="s">
        <v>8932</v>
      </c>
      <c r="C140" t="s">
        <v>8523</v>
      </c>
      <c r="D140" t="s">
        <v>12928</v>
      </c>
      <c r="E140" t="s">
        <v>13048</v>
      </c>
      <c r="F140" t="s">
        <v>13049</v>
      </c>
      <c r="G140" t="s">
        <v>13050</v>
      </c>
      <c r="H140" t="s">
        <v>13071</v>
      </c>
      <c r="I140" s="11">
        <v>749</v>
      </c>
      <c r="J140" s="11">
        <v>1111</v>
      </c>
      <c r="K140" s="2" t="str">
        <f>IF(I140&lt;200, "&lt; ₹200", IF(I140&lt;=500, "₹200–₹500", "&gt; ₹500"))</f>
        <v>&gt; ₹500</v>
      </c>
      <c r="L140" s="12">
        <v>0.33</v>
      </c>
      <c r="M140" s="15">
        <f>IF(L140&gt;=50%, 1, 0)</f>
        <v>0</v>
      </c>
      <c r="N140">
        <f>COUNTIF(M140,"yes")</f>
        <v>0</v>
      </c>
      <c r="O1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0">
        <v>4.2</v>
      </c>
      <c r="Q140" s="4">
        <v>35693</v>
      </c>
      <c r="R140" s="4">
        <f>IF(Table1[[#This Row],[rating_count]]&lt;1000,1,0)</f>
        <v>0</v>
      </c>
      <c r="S140" s="13">
        <f>SUM(Table1[[#This Row],[rating]],Table1[[#This Row],[rating_count]]/1000)</f>
        <v>39.893000000000001</v>
      </c>
      <c r="T140" s="4">
        <f>PRODUCT(Table1[[#This Row],[actual_price]],Table1[[#This Row],[rating_count]])</f>
        <v>39654923</v>
      </c>
      <c r="U140" t="s">
        <v>8933</v>
      </c>
      <c r="V140" t="s">
        <v>8934</v>
      </c>
      <c r="W140" t="s">
        <v>8935</v>
      </c>
      <c r="X140" t="s">
        <v>8936</v>
      </c>
      <c r="Y140" t="s">
        <v>8937</v>
      </c>
      <c r="Z140" t="s">
        <v>8938</v>
      </c>
      <c r="AA140" t="s">
        <v>8939</v>
      </c>
      <c r="AB140" t="s">
        <v>8940</v>
      </c>
    </row>
    <row r="141" spans="1:28" x14ac:dyDescent="0.4">
      <c r="A141" t="s">
        <v>5309</v>
      </c>
      <c r="B141" t="s">
        <v>5310</v>
      </c>
      <c r="C141" t="s">
        <v>5311</v>
      </c>
      <c r="D141" t="s">
        <v>12835</v>
      </c>
      <c r="E141" t="s">
        <v>12840</v>
      </c>
      <c r="F141" t="s">
        <v>12956</v>
      </c>
      <c r="H141"/>
      <c r="I141" s="11">
        <v>2499</v>
      </c>
      <c r="J141" s="11">
        <v>4999</v>
      </c>
      <c r="K141" s="2" t="str">
        <f>IF(I141&lt;200, "&lt; ₹200", IF(I141&lt;=500, "₹200–₹500", "&gt; ₹500"))</f>
        <v>&gt; ₹500</v>
      </c>
      <c r="L141" s="12">
        <v>0.5</v>
      </c>
      <c r="M141" s="15">
        <f>IF(L141&gt;=50%, 1, 0)</f>
        <v>1</v>
      </c>
      <c r="N141">
        <f>COUNTIF(M141,"yes")</f>
        <v>0</v>
      </c>
      <c r="O1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1">
        <v>4.4000000000000004</v>
      </c>
      <c r="Q141" s="4">
        <v>35024</v>
      </c>
      <c r="R141" s="4">
        <f>IF(Table1[[#This Row],[rating_count]]&lt;1000,1,0)</f>
        <v>0</v>
      </c>
      <c r="S141" s="13">
        <f>SUM(Table1[[#This Row],[rating]],Table1[[#This Row],[rating_count]]/1000)</f>
        <v>39.423999999999999</v>
      </c>
      <c r="T141" s="4">
        <f>PRODUCT(Table1[[#This Row],[actual_price]],Table1[[#This Row],[rating_count]])</f>
        <v>175084976</v>
      </c>
      <c r="U141" t="s">
        <v>5312</v>
      </c>
      <c r="V141" t="s">
        <v>5313</v>
      </c>
      <c r="W141" t="s">
        <v>5314</v>
      </c>
      <c r="X141" t="s">
        <v>5315</v>
      </c>
      <c r="Y141" t="s">
        <v>5316</v>
      </c>
      <c r="Z141" t="s">
        <v>5317</v>
      </c>
      <c r="AA141" t="s">
        <v>5318</v>
      </c>
      <c r="AB141" t="s">
        <v>5319</v>
      </c>
    </row>
    <row r="142" spans="1:28" hidden="1" x14ac:dyDescent="0.4">
      <c r="A142" t="s">
        <v>253</v>
      </c>
      <c r="B142" t="s">
        <v>254</v>
      </c>
      <c r="C142" t="s">
        <v>160</v>
      </c>
      <c r="D142" t="s">
        <v>12843</v>
      </c>
      <c r="E142" t="s">
        <v>12844</v>
      </c>
      <c r="F142" t="s">
        <v>12847</v>
      </c>
      <c r="G142" t="s">
        <v>12848</v>
      </c>
      <c r="H142"/>
      <c r="I142" s="11">
        <v>14999</v>
      </c>
      <c r="J142" s="11">
        <v>19999</v>
      </c>
      <c r="K142" s="2" t="str">
        <f>IF(I142&lt;200, "&lt; ₹200", IF(I142&lt;=500, "₹200–₹500", "&gt; ₹500"))</f>
        <v>&gt; ₹500</v>
      </c>
      <c r="L142" s="12">
        <v>0.25</v>
      </c>
      <c r="M142" s="15">
        <f>IF(L142&gt;=50%, 1, 0)</f>
        <v>0</v>
      </c>
      <c r="N142">
        <f>COUNTIF(M142,"yes")</f>
        <v>0</v>
      </c>
      <c r="O1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2">
        <v>4.2</v>
      </c>
      <c r="Q142" s="4">
        <v>34899</v>
      </c>
      <c r="R142" s="4">
        <f>IF(Table1[[#This Row],[rating_count]]&lt;1000,1,0)</f>
        <v>0</v>
      </c>
      <c r="S142" s="13">
        <f>SUM(Table1[[#This Row],[rating]],Table1[[#This Row],[rating_count]]/1000)</f>
        <v>39.099000000000004</v>
      </c>
      <c r="T142" s="4">
        <f>PRODUCT(Table1[[#This Row],[actual_price]],Table1[[#This Row],[rating_count]])</f>
        <v>697945101</v>
      </c>
      <c r="U142" t="s">
        <v>255</v>
      </c>
      <c r="V142" t="s">
        <v>256</v>
      </c>
      <c r="W142" t="s">
        <v>257</v>
      </c>
      <c r="X142" t="s">
        <v>258</v>
      </c>
      <c r="Y142" t="s">
        <v>259</v>
      </c>
      <c r="Z142" t="s">
        <v>260</v>
      </c>
      <c r="AA142" t="s">
        <v>261</v>
      </c>
      <c r="AB142" t="s">
        <v>262</v>
      </c>
    </row>
    <row r="143" spans="1:28" hidden="1" x14ac:dyDescent="0.4">
      <c r="A143" t="s">
        <v>532</v>
      </c>
      <c r="B143" t="s">
        <v>533</v>
      </c>
      <c r="C143" t="s">
        <v>160</v>
      </c>
      <c r="D143" t="s">
        <v>12843</v>
      </c>
      <c r="E143" t="s">
        <v>12844</v>
      </c>
      <c r="F143" t="s">
        <v>12847</v>
      </c>
      <c r="G143" t="s">
        <v>12848</v>
      </c>
      <c r="H143"/>
      <c r="I143" s="11">
        <v>15999</v>
      </c>
      <c r="J143" s="11">
        <v>21999</v>
      </c>
      <c r="K143" s="2" t="str">
        <f>IF(I143&lt;200, "&lt; ₹200", IF(I143&lt;=500, "₹200–₹500", "&gt; ₹500"))</f>
        <v>&gt; ₹500</v>
      </c>
      <c r="L143" s="12">
        <v>0.27</v>
      </c>
      <c r="M143" s="15">
        <f>IF(L143&gt;=50%, 1, 0)</f>
        <v>0</v>
      </c>
      <c r="N143">
        <f>COUNTIF(M143,"yes")</f>
        <v>0</v>
      </c>
      <c r="O1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3">
        <v>4.2</v>
      </c>
      <c r="Q143" s="4">
        <v>34899</v>
      </c>
      <c r="R143" s="4">
        <f>IF(Table1[[#This Row],[rating_count]]&lt;1000,1,0)</f>
        <v>0</v>
      </c>
      <c r="S143" s="13">
        <f>SUM(Table1[[#This Row],[rating]],Table1[[#This Row],[rating_count]]/1000)</f>
        <v>39.099000000000004</v>
      </c>
      <c r="T143" s="4">
        <f>PRODUCT(Table1[[#This Row],[actual_price]],Table1[[#This Row],[rating_count]])</f>
        <v>767743101</v>
      </c>
      <c r="U143" t="s">
        <v>534</v>
      </c>
      <c r="V143" t="s">
        <v>256</v>
      </c>
      <c r="W143" t="s">
        <v>257</v>
      </c>
      <c r="X143" t="s">
        <v>258</v>
      </c>
      <c r="Y143" t="s">
        <v>259</v>
      </c>
      <c r="Z143" t="s">
        <v>260</v>
      </c>
      <c r="AA143" t="s">
        <v>535</v>
      </c>
      <c r="AB143" t="s">
        <v>536</v>
      </c>
    </row>
    <row r="144" spans="1:28" hidden="1" x14ac:dyDescent="0.4">
      <c r="A144" t="s">
        <v>829</v>
      </c>
      <c r="B144" t="s">
        <v>830</v>
      </c>
      <c r="C144" t="s">
        <v>160</v>
      </c>
      <c r="D144" t="s">
        <v>12843</v>
      </c>
      <c r="E144" t="s">
        <v>12844</v>
      </c>
      <c r="F144" t="s">
        <v>12847</v>
      </c>
      <c r="G144" t="s">
        <v>12848</v>
      </c>
      <c r="H144"/>
      <c r="I144" s="11">
        <v>24999</v>
      </c>
      <c r="J144" s="11">
        <v>31999</v>
      </c>
      <c r="K144" s="2" t="str">
        <f>IF(I144&lt;200, "&lt; ₹200", IF(I144&lt;=500, "₹200–₹500", "&gt; ₹500"))</f>
        <v>&gt; ₹500</v>
      </c>
      <c r="L144" s="12">
        <v>0.22</v>
      </c>
      <c r="M144" s="15">
        <f>IF(L144&gt;=50%, 1, 0)</f>
        <v>0</v>
      </c>
      <c r="N144">
        <f>COUNTIF(M144,"yes")</f>
        <v>0</v>
      </c>
      <c r="O1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4">
        <v>4.2</v>
      </c>
      <c r="Q144" s="4">
        <v>34899</v>
      </c>
      <c r="R144" s="4">
        <f>IF(Table1[[#This Row],[rating_count]]&lt;1000,1,0)</f>
        <v>0</v>
      </c>
      <c r="S144" s="13">
        <f>SUM(Table1[[#This Row],[rating]],Table1[[#This Row],[rating_count]]/1000)</f>
        <v>39.099000000000004</v>
      </c>
      <c r="T144" s="4">
        <f>PRODUCT(Table1[[#This Row],[actual_price]],Table1[[#This Row],[rating_count]])</f>
        <v>1116733101</v>
      </c>
      <c r="U144" t="s">
        <v>831</v>
      </c>
      <c r="V144" t="s">
        <v>256</v>
      </c>
      <c r="W144" t="s">
        <v>257</v>
      </c>
      <c r="X144" t="s">
        <v>258</v>
      </c>
      <c r="Y144" t="s">
        <v>259</v>
      </c>
      <c r="Z144" t="s">
        <v>260</v>
      </c>
      <c r="AA144" t="s">
        <v>832</v>
      </c>
      <c r="AB144" t="s">
        <v>833</v>
      </c>
    </row>
    <row r="145" spans="1:28" hidden="1" x14ac:dyDescent="0.4">
      <c r="A145" t="s">
        <v>5470</v>
      </c>
      <c r="B145" t="s">
        <v>5471</v>
      </c>
      <c r="C145" t="s">
        <v>4751</v>
      </c>
      <c r="D145" t="s">
        <v>12835</v>
      </c>
      <c r="E145" t="s">
        <v>12836</v>
      </c>
      <c r="F145" t="s">
        <v>12910</v>
      </c>
      <c r="G145" t="s">
        <v>12911</v>
      </c>
      <c r="H145"/>
      <c r="I145" s="11">
        <v>799</v>
      </c>
      <c r="J145" s="11">
        <v>1295</v>
      </c>
      <c r="K145" s="2" t="str">
        <f>IF(I145&lt;200, "&lt; ₹200", IF(I145&lt;=500, "₹200–₹500", "&gt; ₹500"))</f>
        <v>&gt; ₹500</v>
      </c>
      <c r="L145" s="12">
        <v>0.38</v>
      </c>
      <c r="M145" s="15">
        <f>IF(L145&gt;=50%, 1, 0)</f>
        <v>0</v>
      </c>
      <c r="N145">
        <f>COUNTIF(M145,"yes")</f>
        <v>0</v>
      </c>
      <c r="O1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5">
        <v>4.4000000000000004</v>
      </c>
      <c r="Q145" s="4">
        <v>34852</v>
      </c>
      <c r="R145" s="4">
        <f>IF(Table1[[#This Row],[rating_count]]&lt;1000,1,0)</f>
        <v>0</v>
      </c>
      <c r="S145" s="13">
        <f>SUM(Table1[[#This Row],[rating]],Table1[[#This Row],[rating_count]]/1000)</f>
        <v>39.251999999999995</v>
      </c>
      <c r="T145" s="4">
        <f>PRODUCT(Table1[[#This Row],[actual_price]],Table1[[#This Row],[rating_count]])</f>
        <v>45133340</v>
      </c>
      <c r="U145" t="s">
        <v>5472</v>
      </c>
      <c r="V145" t="s">
        <v>5473</v>
      </c>
      <c r="W145" t="s">
        <v>5474</v>
      </c>
      <c r="X145" t="s">
        <v>5475</v>
      </c>
      <c r="Y145" t="s">
        <v>5476</v>
      </c>
      <c r="Z145" t="s">
        <v>5477</v>
      </c>
      <c r="AA145" t="s">
        <v>5478</v>
      </c>
      <c r="AB145" t="s">
        <v>5479</v>
      </c>
    </row>
    <row r="146" spans="1:28" x14ac:dyDescent="0.4">
      <c r="A146" t="s">
        <v>2270</v>
      </c>
      <c r="B146" t="s">
        <v>2271</v>
      </c>
      <c r="C146" t="s">
        <v>18</v>
      </c>
      <c r="D146" t="s">
        <v>12835</v>
      </c>
      <c r="E146" t="s">
        <v>12836</v>
      </c>
      <c r="F146" t="s">
        <v>12837</v>
      </c>
      <c r="G146" t="s">
        <v>12838</v>
      </c>
      <c r="H146" t="s">
        <v>12839</v>
      </c>
      <c r="I146" s="11">
        <v>789</v>
      </c>
      <c r="J146" s="11">
        <v>1999</v>
      </c>
      <c r="K146" s="2" t="str">
        <f>IF(I146&lt;200, "&lt; ₹200", IF(I146&lt;=500, "₹200–₹500", "&gt; ₹500"))</f>
        <v>&gt; ₹500</v>
      </c>
      <c r="L146" s="12">
        <v>0.61</v>
      </c>
      <c r="M146" s="15">
        <f>IF(L146&gt;=50%, 1, 0)</f>
        <v>1</v>
      </c>
      <c r="N146">
        <f>COUNTIF(M146,"yes")</f>
        <v>0</v>
      </c>
      <c r="O1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6">
        <v>4.2</v>
      </c>
      <c r="Q146" s="4">
        <v>34540</v>
      </c>
      <c r="R146" s="4">
        <f>IF(Table1[[#This Row],[rating_count]]&lt;1000,1,0)</f>
        <v>0</v>
      </c>
      <c r="S146" s="13">
        <f>SUM(Table1[[#This Row],[rating]],Table1[[#This Row],[rating_count]]/1000)</f>
        <v>38.74</v>
      </c>
      <c r="T146" s="4">
        <f>PRODUCT(Table1[[#This Row],[actual_price]],Table1[[#This Row],[rating_count]])</f>
        <v>69045460</v>
      </c>
      <c r="U146" t="s">
        <v>2272</v>
      </c>
      <c r="V146" t="s">
        <v>2273</v>
      </c>
      <c r="W146" t="s">
        <v>2274</v>
      </c>
      <c r="X146" t="s">
        <v>2275</v>
      </c>
      <c r="Y146" t="s">
        <v>2276</v>
      </c>
      <c r="Z146" t="s">
        <v>2277</v>
      </c>
      <c r="AA146" t="s">
        <v>2278</v>
      </c>
      <c r="AB146" t="s">
        <v>2279</v>
      </c>
    </row>
    <row r="147" spans="1:28" hidden="1" x14ac:dyDescent="0.4">
      <c r="A147" t="s">
        <v>5350</v>
      </c>
      <c r="B147" t="s">
        <v>5351</v>
      </c>
      <c r="C147" t="s">
        <v>4906</v>
      </c>
      <c r="D147" t="s">
        <v>12835</v>
      </c>
      <c r="E147" t="s">
        <v>12836</v>
      </c>
      <c r="F147" t="s">
        <v>12910</v>
      </c>
      <c r="G147" t="s">
        <v>12915</v>
      </c>
      <c r="H147"/>
      <c r="I147" s="11">
        <v>329</v>
      </c>
      <c r="J147" s="11">
        <v>399</v>
      </c>
      <c r="K147" t="str">
        <f>IF(I147&lt;200, "&lt; ₹200", IF(I147&lt;=500, "₹200–₹500", "&gt; ₹500"))</f>
        <v>₹200–₹500</v>
      </c>
      <c r="L147" s="12">
        <v>0.18</v>
      </c>
      <c r="M147" s="15">
        <f>IF(L147&gt;=50%, 1, 0)</f>
        <v>0</v>
      </c>
      <c r="N147">
        <f>COUNTIF(M147,"yes")</f>
        <v>0</v>
      </c>
      <c r="O1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7">
        <v>3.6</v>
      </c>
      <c r="Q147" s="4">
        <v>33735</v>
      </c>
      <c r="R147" s="4">
        <f>IF(Table1[[#This Row],[rating_count]]&lt;1000,1,0)</f>
        <v>0</v>
      </c>
      <c r="S147" s="13">
        <f>SUM(Table1[[#This Row],[rating]],Table1[[#This Row],[rating_count]]/1000)</f>
        <v>37.335000000000001</v>
      </c>
      <c r="T147" s="4">
        <f>PRODUCT(Table1[[#This Row],[actual_price]],Table1[[#This Row],[rating_count]])</f>
        <v>13460265</v>
      </c>
      <c r="U147" t="s">
        <v>5352</v>
      </c>
      <c r="V147" t="s">
        <v>5353</v>
      </c>
      <c r="W147" t="s">
        <v>5354</v>
      </c>
      <c r="X147" t="s">
        <v>5355</v>
      </c>
      <c r="Y147" t="s">
        <v>5356</v>
      </c>
      <c r="Z147" t="s">
        <v>5357</v>
      </c>
      <c r="AA147" t="s">
        <v>5358</v>
      </c>
      <c r="AB147" t="s">
        <v>5359</v>
      </c>
    </row>
    <row r="148" spans="1:28" hidden="1" x14ac:dyDescent="0.4">
      <c r="A148" t="s">
        <v>4998</v>
      </c>
      <c r="B148" t="s">
        <v>4999</v>
      </c>
      <c r="C148" t="s">
        <v>5000</v>
      </c>
      <c r="D148" t="s">
        <v>12835</v>
      </c>
      <c r="E148" t="s">
        <v>12836</v>
      </c>
      <c r="F148" t="s">
        <v>12910</v>
      </c>
      <c r="G148" t="s">
        <v>12932</v>
      </c>
      <c r="H148"/>
      <c r="I148" s="11">
        <v>1399</v>
      </c>
      <c r="J148" s="11">
        <v>2498</v>
      </c>
      <c r="K148" s="2" t="str">
        <f>IF(I148&lt;200, "&lt; ₹200", IF(I148&lt;=500, "₹200–₹500", "&gt; ₹500"))</f>
        <v>&gt; ₹500</v>
      </c>
      <c r="L148" s="12">
        <v>0.44</v>
      </c>
      <c r="M148" s="15">
        <f>IF(L148&gt;=50%, 1, 0)</f>
        <v>0</v>
      </c>
      <c r="N148">
        <f>COUNTIF(M148,"yes")</f>
        <v>0</v>
      </c>
      <c r="O1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8">
        <v>4.2</v>
      </c>
      <c r="Q148" s="4">
        <v>33717</v>
      </c>
      <c r="R148" s="4">
        <f>IF(Table1[[#This Row],[rating_count]]&lt;1000,1,0)</f>
        <v>0</v>
      </c>
      <c r="S148" s="13">
        <f>SUM(Table1[[#This Row],[rating]],Table1[[#This Row],[rating_count]]/1000)</f>
        <v>37.917000000000002</v>
      </c>
      <c r="T148" s="4">
        <f>PRODUCT(Table1[[#This Row],[actual_price]],Table1[[#This Row],[rating_count]])</f>
        <v>84225066</v>
      </c>
      <c r="U148" t="s">
        <v>5001</v>
      </c>
      <c r="V148" t="s">
        <v>5002</v>
      </c>
      <c r="W148" t="s">
        <v>5003</v>
      </c>
      <c r="X148" t="s">
        <v>5004</v>
      </c>
      <c r="Y148" t="s">
        <v>5005</v>
      </c>
      <c r="Z148" t="s">
        <v>5006</v>
      </c>
      <c r="AA148" t="s">
        <v>5007</v>
      </c>
      <c r="AB148" t="s">
        <v>5008</v>
      </c>
    </row>
    <row r="149" spans="1:28" x14ac:dyDescent="0.4">
      <c r="A149" t="s">
        <v>5370</v>
      </c>
      <c r="B149" t="s">
        <v>5371</v>
      </c>
      <c r="C149" t="s">
        <v>4341</v>
      </c>
      <c r="D149" t="s">
        <v>12843</v>
      </c>
      <c r="E149" t="s">
        <v>12881</v>
      </c>
      <c r="F149" t="s">
        <v>12882</v>
      </c>
      <c r="G149" t="s">
        <v>12903</v>
      </c>
      <c r="H149"/>
      <c r="I149" s="11">
        <v>1199</v>
      </c>
      <c r="J149" s="11">
        <v>2499</v>
      </c>
      <c r="K149" s="2" t="str">
        <f>IF(I149&lt;200, "&lt; ₹200", IF(I149&lt;=500, "₹200–₹500", "&gt; ₹500"))</f>
        <v>&gt; ₹500</v>
      </c>
      <c r="L149" s="12">
        <v>0.52</v>
      </c>
      <c r="M149" s="15">
        <f>IF(L149&gt;=50%, 1, 0)</f>
        <v>1</v>
      </c>
      <c r="N149">
        <f>COUNTIF(M149,"yes")</f>
        <v>0</v>
      </c>
      <c r="O1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49">
        <v>4</v>
      </c>
      <c r="Q149" s="4">
        <v>33584</v>
      </c>
      <c r="R149" s="4">
        <f>IF(Table1[[#This Row],[rating_count]]&lt;1000,1,0)</f>
        <v>0</v>
      </c>
      <c r="S149" s="13">
        <f>SUM(Table1[[#This Row],[rating]],Table1[[#This Row],[rating_count]]/1000)</f>
        <v>37.584000000000003</v>
      </c>
      <c r="T149" s="4">
        <f>PRODUCT(Table1[[#This Row],[actual_price]],Table1[[#This Row],[rating_count]])</f>
        <v>83926416</v>
      </c>
      <c r="U149" t="s">
        <v>5372</v>
      </c>
      <c r="V149" t="s">
        <v>5373</v>
      </c>
      <c r="W149" t="s">
        <v>5374</v>
      </c>
      <c r="X149" t="s">
        <v>5375</v>
      </c>
      <c r="Y149" t="s">
        <v>5376</v>
      </c>
      <c r="Z149" t="s">
        <v>5377</v>
      </c>
      <c r="AA149" t="s">
        <v>5378</v>
      </c>
      <c r="AB149" t="s">
        <v>5379</v>
      </c>
    </row>
    <row r="150" spans="1:28" hidden="1" x14ac:dyDescent="0.4">
      <c r="A150" t="s">
        <v>6648</v>
      </c>
      <c r="B150" t="s">
        <v>6649</v>
      </c>
      <c r="C150" t="s">
        <v>5847</v>
      </c>
      <c r="D150" t="s">
        <v>12835</v>
      </c>
      <c r="E150" t="s">
        <v>12836</v>
      </c>
      <c r="F150" t="s">
        <v>12948</v>
      </c>
      <c r="G150" t="s">
        <v>12975</v>
      </c>
      <c r="H150"/>
      <c r="I150" s="11">
        <v>299</v>
      </c>
      <c r="J150" s="11">
        <v>550</v>
      </c>
      <c r="K150" t="str">
        <f>IF(I150&lt;200, "&lt; ₹200", IF(I150&lt;=500, "₹200–₹500", "&gt; ₹500"))</f>
        <v>₹200–₹500</v>
      </c>
      <c r="L150" s="12">
        <v>0.46</v>
      </c>
      <c r="M150" s="15">
        <f>IF(L150&gt;=50%, 1, 0)</f>
        <v>0</v>
      </c>
      <c r="N150">
        <f>COUNTIF(M150,"yes")</f>
        <v>0</v>
      </c>
      <c r="O1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0">
        <v>4.5999999999999996</v>
      </c>
      <c r="Q150" s="4">
        <v>33434</v>
      </c>
      <c r="R150" s="4">
        <f>IF(Table1[[#This Row],[rating_count]]&lt;1000,1,0)</f>
        <v>0</v>
      </c>
      <c r="S150" s="13">
        <f>SUM(Table1[[#This Row],[rating]],Table1[[#This Row],[rating_count]]/1000)</f>
        <v>38.033999999999999</v>
      </c>
      <c r="T150" s="4">
        <f>PRODUCT(Table1[[#This Row],[actual_price]],Table1[[#This Row],[rating_count]])</f>
        <v>18388700</v>
      </c>
      <c r="U150" t="s">
        <v>6650</v>
      </c>
      <c r="V150" t="s">
        <v>6651</v>
      </c>
      <c r="W150" t="s">
        <v>6652</v>
      </c>
      <c r="X150" t="s">
        <v>6653</v>
      </c>
      <c r="Y150" t="s">
        <v>6654</v>
      </c>
      <c r="Z150" t="s">
        <v>6655</v>
      </c>
      <c r="AA150" t="s">
        <v>6656</v>
      </c>
      <c r="AB150" t="s">
        <v>6657</v>
      </c>
    </row>
    <row r="151" spans="1:28" x14ac:dyDescent="0.4">
      <c r="A151" t="s">
        <v>4922</v>
      </c>
      <c r="B151" t="s">
        <v>4923</v>
      </c>
      <c r="C151" t="s">
        <v>4751</v>
      </c>
      <c r="D151" t="s">
        <v>12835</v>
      </c>
      <c r="E151" t="s">
        <v>12836</v>
      </c>
      <c r="F151" t="s">
        <v>12910</v>
      </c>
      <c r="G151" t="s">
        <v>12911</v>
      </c>
      <c r="H151"/>
      <c r="I151" s="11">
        <v>299</v>
      </c>
      <c r="J151" s="11">
        <v>650</v>
      </c>
      <c r="K151" t="str">
        <f>IF(I151&lt;200, "&lt; ₹200", IF(I151&lt;=500, "₹200–₹500", "&gt; ₹500"))</f>
        <v>₹200–₹500</v>
      </c>
      <c r="L151" s="12">
        <v>0.54</v>
      </c>
      <c r="M151" s="15">
        <f>IF(L151&gt;=50%, 1, 0)</f>
        <v>1</v>
      </c>
      <c r="N151">
        <f>COUNTIF(M151,"yes")</f>
        <v>0</v>
      </c>
      <c r="O1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1">
        <v>4.5</v>
      </c>
      <c r="Q151" s="4">
        <v>33176</v>
      </c>
      <c r="R151" s="4">
        <f>IF(Table1[[#This Row],[rating_count]]&lt;1000,1,0)</f>
        <v>0</v>
      </c>
      <c r="S151" s="13">
        <f>SUM(Table1[[#This Row],[rating]],Table1[[#This Row],[rating_count]]/1000)</f>
        <v>37.676000000000002</v>
      </c>
      <c r="T151" s="4">
        <f>PRODUCT(Table1[[#This Row],[actual_price]],Table1[[#This Row],[rating_count]])</f>
        <v>21564400</v>
      </c>
      <c r="U151" t="s">
        <v>4924</v>
      </c>
      <c r="V151" t="s">
        <v>4925</v>
      </c>
      <c r="W151" t="s">
        <v>4926</v>
      </c>
      <c r="X151" t="s">
        <v>4927</v>
      </c>
      <c r="Y151" t="s">
        <v>4928</v>
      </c>
      <c r="Z151" t="s">
        <v>4929</v>
      </c>
      <c r="AA151" t="s">
        <v>4930</v>
      </c>
      <c r="AB151" t="s">
        <v>4931</v>
      </c>
    </row>
    <row r="152" spans="1:28" hidden="1" x14ac:dyDescent="0.4">
      <c r="A152" t="s">
        <v>9085</v>
      </c>
      <c r="B152" t="s">
        <v>9086</v>
      </c>
      <c r="C152" t="s">
        <v>9087</v>
      </c>
      <c r="D152" t="s">
        <v>12928</v>
      </c>
      <c r="E152" t="s">
        <v>13048</v>
      </c>
      <c r="F152" t="s">
        <v>13056</v>
      </c>
      <c r="G152" t="s">
        <v>13081</v>
      </c>
      <c r="H152" t="s">
        <v>13082</v>
      </c>
      <c r="I152" s="11">
        <v>2799</v>
      </c>
      <c r="J152" s="11">
        <v>3799</v>
      </c>
      <c r="K152" s="2" t="str">
        <f>IF(I152&lt;200, "&lt; ₹200", IF(I152&lt;=500, "₹200–₹500", "&gt; ₹500"))</f>
        <v>&gt; ₹500</v>
      </c>
      <c r="L152" s="12">
        <v>0.26</v>
      </c>
      <c r="M152" s="15">
        <f>IF(L152&gt;=50%, 1, 0)</f>
        <v>0</v>
      </c>
      <c r="N152">
        <f>COUNTIF(M152,"yes")</f>
        <v>0</v>
      </c>
      <c r="O1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2">
        <v>3.9</v>
      </c>
      <c r="Q152" s="4">
        <v>32931</v>
      </c>
      <c r="R152" s="4">
        <f>IF(Table1[[#This Row],[rating_count]]&lt;1000,1,0)</f>
        <v>0</v>
      </c>
      <c r="S152" s="13">
        <f>SUM(Table1[[#This Row],[rating]],Table1[[#This Row],[rating_count]]/1000)</f>
        <v>36.830999999999996</v>
      </c>
      <c r="T152" s="4">
        <f>PRODUCT(Table1[[#This Row],[actual_price]],Table1[[#This Row],[rating_count]])</f>
        <v>125104869</v>
      </c>
      <c r="U152" t="s">
        <v>9088</v>
      </c>
      <c r="V152" t="s">
        <v>9089</v>
      </c>
      <c r="W152" t="s">
        <v>9090</v>
      </c>
      <c r="X152" t="s">
        <v>9091</v>
      </c>
      <c r="Y152" t="s">
        <v>9092</v>
      </c>
      <c r="Z152" t="s">
        <v>9093</v>
      </c>
      <c r="AA152" t="s">
        <v>9094</v>
      </c>
      <c r="AB152" t="s">
        <v>9095</v>
      </c>
    </row>
    <row r="153" spans="1:28" hidden="1" x14ac:dyDescent="0.4">
      <c r="A153" t="s">
        <v>3328</v>
      </c>
      <c r="B153" t="s">
        <v>3329</v>
      </c>
      <c r="C153" t="s">
        <v>2977</v>
      </c>
      <c r="D153" t="s">
        <v>12843</v>
      </c>
      <c r="E153" t="s">
        <v>12872</v>
      </c>
      <c r="F153" t="s">
        <v>12876</v>
      </c>
      <c r="G153" t="s">
        <v>12877</v>
      </c>
      <c r="H153"/>
      <c r="I153" s="11">
        <v>15490</v>
      </c>
      <c r="J153" s="11">
        <v>20990</v>
      </c>
      <c r="K153" s="2" t="str">
        <f>IF(I153&lt;200, "&lt; ₹200", IF(I153&lt;=500, "₹200–₹500", "&gt; ₹500"))</f>
        <v>&gt; ₹500</v>
      </c>
      <c r="L153" s="12">
        <v>0.26</v>
      </c>
      <c r="M153" s="15">
        <f>IF(L153&gt;=50%, 1, 0)</f>
        <v>0</v>
      </c>
      <c r="N153">
        <f>COUNTIF(M153,"yes")</f>
        <v>0</v>
      </c>
      <c r="O1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3">
        <v>4.2</v>
      </c>
      <c r="Q153" s="4">
        <v>32916</v>
      </c>
      <c r="R153" s="4">
        <f>IF(Table1[[#This Row],[rating_count]]&lt;1000,1,0)</f>
        <v>0</v>
      </c>
      <c r="S153" s="13">
        <f>SUM(Table1[[#This Row],[rating]],Table1[[#This Row],[rating_count]]/1000)</f>
        <v>37.116</v>
      </c>
      <c r="T153" s="4">
        <f>PRODUCT(Table1[[#This Row],[actual_price]],Table1[[#This Row],[rating_count]])</f>
        <v>690906840</v>
      </c>
      <c r="U153" t="s">
        <v>3330</v>
      </c>
      <c r="V153" t="s">
        <v>3331</v>
      </c>
      <c r="W153" t="s">
        <v>3332</v>
      </c>
      <c r="X153" t="s">
        <v>3333</v>
      </c>
      <c r="Y153" t="s">
        <v>3334</v>
      </c>
      <c r="Z153" t="s">
        <v>3335</v>
      </c>
      <c r="AA153" t="s">
        <v>3336</v>
      </c>
      <c r="AB153" t="s">
        <v>3337</v>
      </c>
    </row>
    <row r="154" spans="1:28" hidden="1" x14ac:dyDescent="0.4">
      <c r="A154" t="s">
        <v>3726</v>
      </c>
      <c r="B154" t="s">
        <v>3727</v>
      </c>
      <c r="C154" t="s">
        <v>2977</v>
      </c>
      <c r="D154" t="s">
        <v>12843</v>
      </c>
      <c r="E154" t="s">
        <v>12872</v>
      </c>
      <c r="F154" t="s">
        <v>12876</v>
      </c>
      <c r="G154" t="s">
        <v>12877</v>
      </c>
      <c r="H154"/>
      <c r="I154" s="11">
        <v>15490</v>
      </c>
      <c r="J154" s="11">
        <v>20990</v>
      </c>
      <c r="K154" s="2" t="str">
        <f>IF(I154&lt;200, "&lt; ₹200", IF(I154&lt;=500, "₹200–₹500", "&gt; ₹500"))</f>
        <v>&gt; ₹500</v>
      </c>
      <c r="L154" s="12">
        <v>0.26</v>
      </c>
      <c r="M154" s="15">
        <f>IF(L154&gt;=50%, 1, 0)</f>
        <v>0</v>
      </c>
      <c r="N154">
        <f>COUNTIF(M154,"yes")</f>
        <v>0</v>
      </c>
      <c r="O1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4">
        <v>4.2</v>
      </c>
      <c r="Q154" s="4">
        <v>32916</v>
      </c>
      <c r="R154" s="4">
        <f>IF(Table1[[#This Row],[rating_count]]&lt;1000,1,0)</f>
        <v>0</v>
      </c>
      <c r="S154" s="13">
        <f>SUM(Table1[[#This Row],[rating]],Table1[[#This Row],[rating_count]]/1000)</f>
        <v>37.116</v>
      </c>
      <c r="T154" s="4">
        <f>PRODUCT(Table1[[#This Row],[actual_price]],Table1[[#This Row],[rating_count]])</f>
        <v>690906840</v>
      </c>
      <c r="U154" t="s">
        <v>3728</v>
      </c>
      <c r="V154" t="s">
        <v>3331</v>
      </c>
      <c r="W154" t="s">
        <v>3332</v>
      </c>
      <c r="X154" t="s">
        <v>3333</v>
      </c>
      <c r="Y154" t="s">
        <v>3334</v>
      </c>
      <c r="Z154" t="s">
        <v>3335</v>
      </c>
      <c r="AA154" t="s">
        <v>3729</v>
      </c>
      <c r="AB154" t="s">
        <v>3730</v>
      </c>
    </row>
    <row r="155" spans="1:28" hidden="1" x14ac:dyDescent="0.4">
      <c r="A155" t="s">
        <v>158</v>
      </c>
      <c r="B155" t="s">
        <v>159</v>
      </c>
      <c r="C155" t="s">
        <v>160</v>
      </c>
      <c r="D155" t="s">
        <v>12843</v>
      </c>
      <c r="E155" t="s">
        <v>12844</v>
      </c>
      <c r="F155" t="s">
        <v>12847</v>
      </c>
      <c r="G155" t="s">
        <v>12848</v>
      </c>
      <c r="H155"/>
      <c r="I155" s="11">
        <v>13999</v>
      </c>
      <c r="J155" s="11">
        <v>24999</v>
      </c>
      <c r="K155" s="2" t="str">
        <f>IF(I155&lt;200, "&lt; ₹200", IF(I155&lt;=500, "₹200–₹500", "&gt; ₹500"))</f>
        <v>&gt; ₹500</v>
      </c>
      <c r="L155" s="12">
        <v>0.44</v>
      </c>
      <c r="M155" s="15">
        <f>IF(L155&gt;=50%, 1, 0)</f>
        <v>0</v>
      </c>
      <c r="N155">
        <f>COUNTIF(M155,"yes")</f>
        <v>0</v>
      </c>
      <c r="O1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5">
        <v>4.2</v>
      </c>
      <c r="Q155" s="4">
        <v>32840</v>
      </c>
      <c r="R155" s="4">
        <f>IF(Table1[[#This Row],[rating_count]]&lt;1000,1,0)</f>
        <v>0</v>
      </c>
      <c r="S155" s="13">
        <f>SUM(Table1[[#This Row],[rating]],Table1[[#This Row],[rating_count]]/1000)</f>
        <v>37.040000000000006</v>
      </c>
      <c r="T155" s="4">
        <f>PRODUCT(Table1[[#This Row],[actual_price]],Table1[[#This Row],[rating_count]])</f>
        <v>820967160</v>
      </c>
      <c r="U155" t="s">
        <v>161</v>
      </c>
      <c r="V155" t="s">
        <v>162</v>
      </c>
      <c r="W155" t="s">
        <v>163</v>
      </c>
      <c r="X155" t="s">
        <v>164</v>
      </c>
      <c r="Y155" t="s">
        <v>165</v>
      </c>
      <c r="Z155" t="s">
        <v>166</v>
      </c>
      <c r="AA155" t="s">
        <v>167</v>
      </c>
      <c r="AB155" t="s">
        <v>168</v>
      </c>
    </row>
    <row r="156" spans="1:28" hidden="1" x14ac:dyDescent="0.4">
      <c r="A156" t="s">
        <v>936</v>
      </c>
      <c r="B156" t="s">
        <v>937</v>
      </c>
      <c r="C156" t="s">
        <v>160</v>
      </c>
      <c r="D156" t="s">
        <v>12843</v>
      </c>
      <c r="E156" t="s">
        <v>12844</v>
      </c>
      <c r="F156" t="s">
        <v>12847</v>
      </c>
      <c r="G156" t="s">
        <v>12848</v>
      </c>
      <c r="H156"/>
      <c r="I156" s="11">
        <v>21999</v>
      </c>
      <c r="J156" s="11">
        <v>29999</v>
      </c>
      <c r="K156" s="2" t="str">
        <f>IF(I156&lt;200, "&lt; ₹200", IF(I156&lt;=500, "₹200–₹500", "&gt; ₹500"))</f>
        <v>&gt; ₹500</v>
      </c>
      <c r="L156" s="12">
        <v>0.27</v>
      </c>
      <c r="M156" s="15">
        <f>IF(L156&gt;=50%, 1, 0)</f>
        <v>0</v>
      </c>
      <c r="N156">
        <f>COUNTIF(M156,"yes")</f>
        <v>0</v>
      </c>
      <c r="O1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6">
        <v>4.2</v>
      </c>
      <c r="Q156" s="4">
        <v>32840</v>
      </c>
      <c r="R156" s="4">
        <f>IF(Table1[[#This Row],[rating_count]]&lt;1000,1,0)</f>
        <v>0</v>
      </c>
      <c r="S156" s="13">
        <f>SUM(Table1[[#This Row],[rating]],Table1[[#This Row],[rating_count]]/1000)</f>
        <v>37.040000000000006</v>
      </c>
      <c r="T156" s="4">
        <f>PRODUCT(Table1[[#This Row],[actual_price]],Table1[[#This Row],[rating_count]])</f>
        <v>985167160</v>
      </c>
      <c r="U156" t="s">
        <v>938</v>
      </c>
      <c r="V156" t="s">
        <v>162</v>
      </c>
      <c r="W156" t="s">
        <v>163</v>
      </c>
      <c r="X156" t="s">
        <v>164</v>
      </c>
      <c r="Y156" t="s">
        <v>165</v>
      </c>
      <c r="Z156" t="s">
        <v>939</v>
      </c>
      <c r="AA156" t="s">
        <v>940</v>
      </c>
      <c r="AB156" t="s">
        <v>941</v>
      </c>
    </row>
    <row r="157" spans="1:28" hidden="1" x14ac:dyDescent="0.4">
      <c r="A157" t="s">
        <v>1720</v>
      </c>
      <c r="B157" t="s">
        <v>1721</v>
      </c>
      <c r="C157" t="s">
        <v>160</v>
      </c>
      <c r="D157" t="s">
        <v>12843</v>
      </c>
      <c r="E157" t="s">
        <v>12844</v>
      </c>
      <c r="F157" t="s">
        <v>12847</v>
      </c>
      <c r="G157" t="s">
        <v>12848</v>
      </c>
      <c r="H157"/>
      <c r="I157" s="11">
        <v>24999</v>
      </c>
      <c r="J157" s="11">
        <v>35999</v>
      </c>
      <c r="K157" s="2" t="str">
        <f>IF(I157&lt;200, "&lt; ₹200", IF(I157&lt;=500, "₹200–₹500", "&gt; ₹500"))</f>
        <v>&gt; ₹500</v>
      </c>
      <c r="L157" s="12">
        <v>0.31</v>
      </c>
      <c r="M157" s="15">
        <f>IF(L157&gt;=50%, 1, 0)</f>
        <v>0</v>
      </c>
      <c r="N157">
        <f>COUNTIF(M157,"yes")</f>
        <v>0</v>
      </c>
      <c r="O1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7">
        <v>4.2</v>
      </c>
      <c r="Q157" s="4">
        <v>32840</v>
      </c>
      <c r="R157" s="4">
        <f>IF(Table1[[#This Row],[rating_count]]&lt;1000,1,0)</f>
        <v>0</v>
      </c>
      <c r="S157" s="13">
        <f>SUM(Table1[[#This Row],[rating]],Table1[[#This Row],[rating_count]]/1000)</f>
        <v>37.040000000000006</v>
      </c>
      <c r="T157" s="4">
        <f>PRODUCT(Table1[[#This Row],[actual_price]],Table1[[#This Row],[rating_count]])</f>
        <v>1182207160</v>
      </c>
      <c r="U157" t="s">
        <v>938</v>
      </c>
      <c r="V157" t="s">
        <v>162</v>
      </c>
      <c r="W157" t="s">
        <v>163</v>
      </c>
      <c r="X157" t="s">
        <v>164</v>
      </c>
      <c r="Y157" t="s">
        <v>165</v>
      </c>
      <c r="Z157" t="s">
        <v>1722</v>
      </c>
      <c r="AA157" t="s">
        <v>1723</v>
      </c>
      <c r="AB157" t="s">
        <v>1724</v>
      </c>
    </row>
    <row r="158" spans="1:28" hidden="1" x14ac:dyDescent="0.4">
      <c r="A158" t="s">
        <v>2433</v>
      </c>
      <c r="B158" t="s">
        <v>2434</v>
      </c>
      <c r="C158" t="s">
        <v>160</v>
      </c>
      <c r="D158" t="s">
        <v>12843</v>
      </c>
      <c r="E158" t="s">
        <v>12844</v>
      </c>
      <c r="F158" t="s">
        <v>12847</v>
      </c>
      <c r="G158" t="s">
        <v>12848</v>
      </c>
      <c r="H158"/>
      <c r="I158" s="11">
        <v>21999</v>
      </c>
      <c r="J158" s="11">
        <v>29999</v>
      </c>
      <c r="K158" s="2" t="str">
        <f>IF(I158&lt;200, "&lt; ₹200", IF(I158&lt;=500, "₹200–₹500", "&gt; ₹500"))</f>
        <v>&gt; ₹500</v>
      </c>
      <c r="L158" s="12">
        <v>0.27</v>
      </c>
      <c r="M158" s="15">
        <f>IF(L158&gt;=50%, 1, 0)</f>
        <v>0</v>
      </c>
      <c r="N158">
        <f>COUNTIF(M158,"yes")</f>
        <v>0</v>
      </c>
      <c r="O1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8">
        <v>4.2</v>
      </c>
      <c r="Q158" s="4">
        <v>32840</v>
      </c>
      <c r="R158" s="4">
        <f>IF(Table1[[#This Row],[rating_count]]&lt;1000,1,0)</f>
        <v>0</v>
      </c>
      <c r="S158" s="13">
        <f>SUM(Table1[[#This Row],[rating]],Table1[[#This Row],[rating_count]]/1000)</f>
        <v>37.040000000000006</v>
      </c>
      <c r="T158" s="4">
        <f>PRODUCT(Table1[[#This Row],[actual_price]],Table1[[#This Row],[rating_count]])</f>
        <v>985167160</v>
      </c>
      <c r="U158" t="s">
        <v>2435</v>
      </c>
      <c r="V158" t="s">
        <v>162</v>
      </c>
      <c r="W158" t="s">
        <v>163</v>
      </c>
      <c r="X158" t="s">
        <v>164</v>
      </c>
      <c r="Y158" t="s">
        <v>165</v>
      </c>
      <c r="Z158" t="s">
        <v>939</v>
      </c>
      <c r="AA158" t="s">
        <v>2436</v>
      </c>
      <c r="AB158" t="s">
        <v>2437</v>
      </c>
    </row>
    <row r="159" spans="1:28" hidden="1" x14ac:dyDescent="0.4">
      <c r="A159" t="s">
        <v>2717</v>
      </c>
      <c r="B159" t="s">
        <v>2718</v>
      </c>
      <c r="C159" t="s">
        <v>160</v>
      </c>
      <c r="D159" t="s">
        <v>12843</v>
      </c>
      <c r="E159" t="s">
        <v>12844</v>
      </c>
      <c r="F159" t="s">
        <v>12847</v>
      </c>
      <c r="G159" t="s">
        <v>12848</v>
      </c>
      <c r="H159"/>
      <c r="I159" s="11">
        <v>16999</v>
      </c>
      <c r="J159" s="11">
        <v>25999</v>
      </c>
      <c r="K159" s="2" t="str">
        <f>IF(I159&lt;200, "&lt; ₹200", IF(I159&lt;=500, "₹200–₹500", "&gt; ₹500"))</f>
        <v>&gt; ₹500</v>
      </c>
      <c r="L159" s="12">
        <v>0.35</v>
      </c>
      <c r="M159" s="15">
        <f>IF(L159&gt;=50%, 1, 0)</f>
        <v>0</v>
      </c>
      <c r="N159">
        <f>COUNTIF(M159,"yes")</f>
        <v>0</v>
      </c>
      <c r="O1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59">
        <v>4.2</v>
      </c>
      <c r="Q159" s="4">
        <v>32840</v>
      </c>
      <c r="R159" s="4">
        <f>IF(Table1[[#This Row],[rating_count]]&lt;1000,1,0)</f>
        <v>0</v>
      </c>
      <c r="S159" s="13">
        <f>SUM(Table1[[#This Row],[rating]],Table1[[#This Row],[rating_count]]/1000)</f>
        <v>37.040000000000006</v>
      </c>
      <c r="T159" s="4">
        <f>PRODUCT(Table1[[#This Row],[actual_price]],Table1[[#This Row],[rating_count]])</f>
        <v>853807160</v>
      </c>
      <c r="U159" t="s">
        <v>2719</v>
      </c>
      <c r="V159" t="s">
        <v>162</v>
      </c>
      <c r="W159" t="s">
        <v>163</v>
      </c>
      <c r="X159" t="s">
        <v>164</v>
      </c>
      <c r="Y159" t="s">
        <v>165</v>
      </c>
      <c r="Z159" t="s">
        <v>166</v>
      </c>
      <c r="AA159" t="s">
        <v>2720</v>
      </c>
      <c r="AB159" t="s">
        <v>2721</v>
      </c>
    </row>
    <row r="160" spans="1:28" x14ac:dyDescent="0.4">
      <c r="A160" t="s">
        <v>3649</v>
      </c>
      <c r="B160" t="s">
        <v>3650</v>
      </c>
      <c r="C160" t="s">
        <v>3011</v>
      </c>
      <c r="D160" t="s">
        <v>12843</v>
      </c>
      <c r="E160" t="s">
        <v>12845</v>
      </c>
      <c r="F160" t="s">
        <v>12878</v>
      </c>
      <c r="G160" t="s">
        <v>12879</v>
      </c>
      <c r="H160"/>
      <c r="I160" s="11">
        <v>369</v>
      </c>
      <c r="J160" s="11">
        <v>1600</v>
      </c>
      <c r="K160" s="2" t="str">
        <f>IF(I160&lt;200, "&lt; ₹200", IF(I160&lt;=500, "₹200–₹500", "&gt; ₹500"))</f>
        <v>₹200–₹500</v>
      </c>
      <c r="L160" s="12">
        <v>0.77</v>
      </c>
      <c r="M160" s="15">
        <f>IF(L160&gt;=50%, 1, 0)</f>
        <v>1</v>
      </c>
      <c r="N160">
        <f>COUNTIF(M160,"yes")</f>
        <v>0</v>
      </c>
      <c r="O1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0">
        <v>4</v>
      </c>
      <c r="Q160" s="4">
        <v>32625</v>
      </c>
      <c r="R160" s="4">
        <f>IF(Table1[[#This Row],[rating_count]]&lt;1000,1,0)</f>
        <v>0</v>
      </c>
      <c r="S160" s="13">
        <f>SUM(Table1[[#This Row],[rating]],Table1[[#This Row],[rating_count]]/1000)</f>
        <v>36.625</v>
      </c>
      <c r="T160" s="4">
        <f>PRODUCT(Table1[[#This Row],[actual_price]],Table1[[#This Row],[rating_count]])</f>
        <v>52200000</v>
      </c>
      <c r="U160" t="s">
        <v>3651</v>
      </c>
      <c r="V160" t="s">
        <v>3652</v>
      </c>
      <c r="W160" t="s">
        <v>3653</v>
      </c>
      <c r="X160" t="s">
        <v>3654</v>
      </c>
      <c r="Y160" t="s">
        <v>3655</v>
      </c>
      <c r="Z160" t="s">
        <v>3656</v>
      </c>
      <c r="AA160" t="s">
        <v>3657</v>
      </c>
      <c r="AB160" t="s">
        <v>3658</v>
      </c>
    </row>
    <row r="161" spans="1:28" hidden="1" x14ac:dyDescent="0.4">
      <c r="A161" t="s">
        <v>4079</v>
      </c>
      <c r="B161" t="s">
        <v>4080</v>
      </c>
      <c r="C161" t="s">
        <v>2977</v>
      </c>
      <c r="D161" t="s">
        <v>12843</v>
      </c>
      <c r="E161" t="s">
        <v>12872</v>
      </c>
      <c r="F161" t="s">
        <v>12876</v>
      </c>
      <c r="G161" t="s">
        <v>12877</v>
      </c>
      <c r="H161"/>
      <c r="I161" s="11">
        <v>16999</v>
      </c>
      <c r="J161" s="11">
        <v>20999</v>
      </c>
      <c r="K161" s="2" t="str">
        <f>IF(I161&lt;200, "&lt; ₹200", IF(I161&lt;=500, "₹200–₹500", "&gt; ₹500"))</f>
        <v>&gt; ₹500</v>
      </c>
      <c r="L161" s="12">
        <v>0.19</v>
      </c>
      <c r="M161" s="15">
        <f>IF(L161&gt;=50%, 1, 0)</f>
        <v>0</v>
      </c>
      <c r="N161">
        <f>COUNTIF(M161,"yes")</f>
        <v>0</v>
      </c>
      <c r="O1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1">
        <v>4.0999999999999996</v>
      </c>
      <c r="Q161" s="4">
        <v>31822</v>
      </c>
      <c r="R161" s="4">
        <f>IF(Table1[[#This Row],[rating_count]]&lt;1000,1,0)</f>
        <v>0</v>
      </c>
      <c r="S161" s="13">
        <f>SUM(Table1[[#This Row],[rating]],Table1[[#This Row],[rating_count]]/1000)</f>
        <v>35.921999999999997</v>
      </c>
      <c r="T161" s="4">
        <f>PRODUCT(Table1[[#This Row],[actual_price]],Table1[[#This Row],[rating_count]])</f>
        <v>668230178</v>
      </c>
      <c r="U161" t="s">
        <v>4081</v>
      </c>
      <c r="V161" t="s">
        <v>4082</v>
      </c>
      <c r="W161" t="s">
        <v>4083</v>
      </c>
      <c r="X161" t="s">
        <v>4084</v>
      </c>
      <c r="Y161" t="s">
        <v>4085</v>
      </c>
      <c r="Z161" t="s">
        <v>4086</v>
      </c>
      <c r="AA161" t="s">
        <v>4087</v>
      </c>
      <c r="AB161" t="s">
        <v>4088</v>
      </c>
    </row>
    <row r="162" spans="1:28" hidden="1" x14ac:dyDescent="0.4">
      <c r="A162" t="s">
        <v>4144</v>
      </c>
      <c r="B162" t="s">
        <v>4145</v>
      </c>
      <c r="C162" t="s">
        <v>2977</v>
      </c>
      <c r="D162" t="s">
        <v>12843</v>
      </c>
      <c r="E162" t="s">
        <v>12872</v>
      </c>
      <c r="F162" t="s">
        <v>12876</v>
      </c>
      <c r="G162" t="s">
        <v>12877</v>
      </c>
      <c r="H162"/>
      <c r="I162" s="11">
        <v>16999</v>
      </c>
      <c r="J162" s="11">
        <v>20999</v>
      </c>
      <c r="K162" s="2" t="str">
        <f>IF(I162&lt;200, "&lt; ₹200", IF(I162&lt;=500, "₹200–₹500", "&gt; ₹500"))</f>
        <v>&gt; ₹500</v>
      </c>
      <c r="L162" s="12">
        <v>0.19</v>
      </c>
      <c r="M162" s="15">
        <f>IF(L162&gt;=50%, 1, 0)</f>
        <v>0</v>
      </c>
      <c r="N162">
        <f>COUNTIF(M162,"yes")</f>
        <v>0</v>
      </c>
      <c r="O1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2">
        <v>4.0999999999999996</v>
      </c>
      <c r="Q162" s="4">
        <v>31822</v>
      </c>
      <c r="R162" s="4">
        <f>IF(Table1[[#This Row],[rating_count]]&lt;1000,1,0)</f>
        <v>0</v>
      </c>
      <c r="S162" s="13">
        <f>SUM(Table1[[#This Row],[rating]],Table1[[#This Row],[rating_count]]/1000)</f>
        <v>35.921999999999997</v>
      </c>
      <c r="T162" s="4">
        <f>PRODUCT(Table1[[#This Row],[actual_price]],Table1[[#This Row],[rating_count]])</f>
        <v>668230178</v>
      </c>
      <c r="U162" t="s">
        <v>4146</v>
      </c>
      <c r="V162" t="s">
        <v>4082</v>
      </c>
      <c r="W162" t="s">
        <v>4083</v>
      </c>
      <c r="X162" t="s">
        <v>4084</v>
      </c>
      <c r="Y162" t="s">
        <v>4085</v>
      </c>
      <c r="Z162" t="s">
        <v>4086</v>
      </c>
      <c r="AA162" t="s">
        <v>4147</v>
      </c>
      <c r="AB162" t="s">
        <v>4148</v>
      </c>
    </row>
    <row r="163" spans="1:28" hidden="1" x14ac:dyDescent="0.4">
      <c r="A163" t="s">
        <v>4304</v>
      </c>
      <c r="B163" t="s">
        <v>4305</v>
      </c>
      <c r="C163" t="s">
        <v>2977</v>
      </c>
      <c r="D163" t="s">
        <v>12843</v>
      </c>
      <c r="E163" t="s">
        <v>12872</v>
      </c>
      <c r="F163" t="s">
        <v>12876</v>
      </c>
      <c r="G163" t="s">
        <v>12877</v>
      </c>
      <c r="H163"/>
      <c r="I163" s="11">
        <v>16999</v>
      </c>
      <c r="J163" s="11">
        <v>20999</v>
      </c>
      <c r="K163" s="2" t="str">
        <f>IF(I163&lt;200, "&lt; ₹200", IF(I163&lt;=500, "₹200–₹500", "&gt; ₹500"))</f>
        <v>&gt; ₹500</v>
      </c>
      <c r="L163" s="12">
        <v>0.19</v>
      </c>
      <c r="M163" s="15">
        <f>IF(L163&gt;=50%, 1, 0)</f>
        <v>0</v>
      </c>
      <c r="N163">
        <f>COUNTIF(M163,"yes")</f>
        <v>0</v>
      </c>
      <c r="O1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3">
        <v>4.0999999999999996</v>
      </c>
      <c r="Q163" s="4">
        <v>31822</v>
      </c>
      <c r="R163" s="4">
        <f>IF(Table1[[#This Row],[rating_count]]&lt;1000,1,0)</f>
        <v>0</v>
      </c>
      <c r="S163" s="13">
        <f>SUM(Table1[[#This Row],[rating]],Table1[[#This Row],[rating_count]]/1000)</f>
        <v>35.921999999999997</v>
      </c>
      <c r="T163" s="4">
        <f>PRODUCT(Table1[[#This Row],[actual_price]],Table1[[#This Row],[rating_count]])</f>
        <v>668230178</v>
      </c>
      <c r="U163" t="s">
        <v>4306</v>
      </c>
      <c r="V163" t="s">
        <v>4082</v>
      </c>
      <c r="W163" t="s">
        <v>4083</v>
      </c>
      <c r="X163" t="s">
        <v>4084</v>
      </c>
      <c r="Y163" t="s">
        <v>4085</v>
      </c>
      <c r="Z163" t="s">
        <v>4086</v>
      </c>
      <c r="AA163" t="s">
        <v>4307</v>
      </c>
      <c r="AB163" t="s">
        <v>4308</v>
      </c>
    </row>
    <row r="164" spans="1:28" hidden="1" x14ac:dyDescent="0.4">
      <c r="A164" t="s">
        <v>8376</v>
      </c>
      <c r="B164" t="s">
        <v>8377</v>
      </c>
      <c r="C164" t="s">
        <v>8302</v>
      </c>
      <c r="D164" t="s">
        <v>12928</v>
      </c>
      <c r="E164" t="s">
        <v>13048</v>
      </c>
      <c r="F164" t="s">
        <v>13049</v>
      </c>
      <c r="G164" t="s">
        <v>13050</v>
      </c>
      <c r="H164" t="s">
        <v>13051</v>
      </c>
      <c r="I164" s="11">
        <v>749</v>
      </c>
      <c r="J164" s="11">
        <v>1245</v>
      </c>
      <c r="K164" s="2" t="str">
        <f>IF(I164&lt;200, "&lt; ₹200", IF(I164&lt;=500, "₹200–₹500", "&gt; ₹500"))</f>
        <v>&gt; ₹500</v>
      </c>
      <c r="L164" s="12">
        <v>0.4</v>
      </c>
      <c r="M164" s="15">
        <f>IF(L164&gt;=50%, 1, 0)</f>
        <v>0</v>
      </c>
      <c r="N164">
        <f>COUNTIF(M164,"yes")</f>
        <v>0</v>
      </c>
      <c r="O1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4">
        <v>3.9</v>
      </c>
      <c r="Q164" s="4">
        <v>31783</v>
      </c>
      <c r="R164" s="4">
        <f>IF(Table1[[#This Row],[rating_count]]&lt;1000,1,0)</f>
        <v>0</v>
      </c>
      <c r="S164" s="13">
        <f>SUM(Table1[[#This Row],[rating]],Table1[[#This Row],[rating_count]]/1000)</f>
        <v>35.683</v>
      </c>
      <c r="T164" s="4">
        <f>PRODUCT(Table1[[#This Row],[actual_price]],Table1[[#This Row],[rating_count]])</f>
        <v>39569835</v>
      </c>
      <c r="U164" t="s">
        <v>8378</v>
      </c>
      <c r="V164" t="s">
        <v>8379</v>
      </c>
      <c r="W164" t="s">
        <v>8380</v>
      </c>
      <c r="X164" t="s">
        <v>8381</v>
      </c>
      <c r="Y164" t="s">
        <v>8382</v>
      </c>
      <c r="Z164" t="s">
        <v>8383</v>
      </c>
      <c r="AA164" t="s">
        <v>8384</v>
      </c>
      <c r="AB164" t="s">
        <v>8385</v>
      </c>
    </row>
    <row r="165" spans="1:28" hidden="1" x14ac:dyDescent="0.4">
      <c r="A165" t="s">
        <v>6780</v>
      </c>
      <c r="B165" t="s">
        <v>6781</v>
      </c>
      <c r="C165" t="s">
        <v>4945</v>
      </c>
      <c r="D165" t="s">
        <v>12843</v>
      </c>
      <c r="E165" t="s">
        <v>12919</v>
      </c>
      <c r="F165" t="s">
        <v>12920</v>
      </c>
      <c r="H165"/>
      <c r="I165" s="11">
        <v>879</v>
      </c>
      <c r="J165" s="11">
        <v>1109</v>
      </c>
      <c r="K165" s="2" t="str">
        <f>IF(I165&lt;200, "&lt; ₹200", IF(I165&lt;=500, "₹200–₹500", "&gt; ₹500"))</f>
        <v>&gt; ₹500</v>
      </c>
      <c r="L165" s="12">
        <v>0.21</v>
      </c>
      <c r="M165" s="15">
        <f>IF(L165&gt;=50%, 1, 0)</f>
        <v>0</v>
      </c>
      <c r="N165">
        <f>COUNTIF(M165,"yes")</f>
        <v>0</v>
      </c>
      <c r="O1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5">
        <v>4.4000000000000004</v>
      </c>
      <c r="Q165" s="4">
        <v>31599</v>
      </c>
      <c r="R165" s="4">
        <f>IF(Table1[[#This Row],[rating_count]]&lt;1000,1,0)</f>
        <v>0</v>
      </c>
      <c r="S165" s="13">
        <f>SUM(Table1[[#This Row],[rating]],Table1[[#This Row],[rating_count]]/1000)</f>
        <v>35.999000000000002</v>
      </c>
      <c r="T165" s="4">
        <f>PRODUCT(Table1[[#This Row],[actual_price]],Table1[[#This Row],[rating_count]])</f>
        <v>35043291</v>
      </c>
      <c r="U165" t="s">
        <v>6782</v>
      </c>
      <c r="V165" t="s">
        <v>6783</v>
      </c>
      <c r="W165" t="s">
        <v>6784</v>
      </c>
      <c r="X165" t="s">
        <v>6785</v>
      </c>
      <c r="Y165" t="s">
        <v>6786</v>
      </c>
      <c r="Z165" t="s">
        <v>6787</v>
      </c>
      <c r="AA165" t="s">
        <v>6788</v>
      </c>
      <c r="AB165" t="s">
        <v>6789</v>
      </c>
    </row>
    <row r="166" spans="1:28" hidden="1" x14ac:dyDescent="0.4">
      <c r="A166" t="s">
        <v>3856</v>
      </c>
      <c r="B166" t="s">
        <v>3857</v>
      </c>
      <c r="C166" t="s">
        <v>3050</v>
      </c>
      <c r="D166" t="s">
        <v>12843</v>
      </c>
      <c r="E166" t="s">
        <v>12881</v>
      </c>
      <c r="F166" t="s">
        <v>12882</v>
      </c>
      <c r="G166" t="s">
        <v>12883</v>
      </c>
      <c r="H166"/>
      <c r="I166" s="11">
        <v>499</v>
      </c>
      <c r="J166" s="11">
        <v>499</v>
      </c>
      <c r="K166" t="str">
        <f>IF(I166&lt;200, "&lt; ₹200", IF(I166&lt;=500, "₹200–₹500", "&gt; ₹500"))</f>
        <v>₹200–₹500</v>
      </c>
      <c r="L166" s="12">
        <v>0</v>
      </c>
      <c r="M166" s="15">
        <f>IF(L166&gt;=50%, 1, 0)</f>
        <v>0</v>
      </c>
      <c r="N166">
        <f>COUNTIF(M166,"yes")</f>
        <v>0</v>
      </c>
      <c r="O1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6">
        <v>4.2</v>
      </c>
      <c r="Q166" s="4">
        <v>31539</v>
      </c>
      <c r="R166" s="4">
        <f>IF(Table1[[#This Row],[rating_count]]&lt;1000,1,0)</f>
        <v>0</v>
      </c>
      <c r="S166" s="13">
        <f>SUM(Table1[[#This Row],[rating]],Table1[[#This Row],[rating_count]]/1000)</f>
        <v>35.739000000000004</v>
      </c>
      <c r="T166" s="4">
        <f>PRODUCT(Table1[[#This Row],[actual_price]],Table1[[#This Row],[rating_count]])</f>
        <v>15737961</v>
      </c>
      <c r="U166" t="s">
        <v>3858</v>
      </c>
      <c r="V166" t="s">
        <v>3859</v>
      </c>
      <c r="W166" t="s">
        <v>3860</v>
      </c>
      <c r="X166" t="s">
        <v>3861</v>
      </c>
      <c r="Y166" t="s">
        <v>3862</v>
      </c>
      <c r="Z166" t="s">
        <v>3863</v>
      </c>
      <c r="AA166" t="s">
        <v>3864</v>
      </c>
      <c r="AB166" t="s">
        <v>3865</v>
      </c>
    </row>
    <row r="167" spans="1:28" hidden="1" x14ac:dyDescent="0.4">
      <c r="A167" t="s">
        <v>4223</v>
      </c>
      <c r="B167" t="s">
        <v>4224</v>
      </c>
      <c r="C167" t="s">
        <v>3050</v>
      </c>
      <c r="D167" t="s">
        <v>12843</v>
      </c>
      <c r="E167" t="s">
        <v>12881</v>
      </c>
      <c r="F167" t="s">
        <v>12882</v>
      </c>
      <c r="G167" t="s">
        <v>12883</v>
      </c>
      <c r="H167"/>
      <c r="I167" s="11">
        <v>949</v>
      </c>
      <c r="J167" s="11">
        <v>999</v>
      </c>
      <c r="K167" t="str">
        <f>IF(I167&lt;200, "&lt; ₹200", IF(I167&lt;=500, "₹200–₹500", "&gt; ₹500"))</f>
        <v>&gt; ₹500</v>
      </c>
      <c r="L167" s="12">
        <v>0.05</v>
      </c>
      <c r="M167" s="15">
        <f>IF(L167&gt;=50%, 1, 0)</f>
        <v>0</v>
      </c>
      <c r="N167">
        <f>COUNTIF(M167,"yes")</f>
        <v>0</v>
      </c>
      <c r="O1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7">
        <v>4.2</v>
      </c>
      <c r="Q167" s="4">
        <v>31539</v>
      </c>
      <c r="R167" s="4">
        <f>IF(Table1[[#This Row],[rating_count]]&lt;1000,1,0)</f>
        <v>0</v>
      </c>
      <c r="S167" s="13">
        <f>SUM(Table1[[#This Row],[rating]],Table1[[#This Row],[rating_count]]/1000)</f>
        <v>35.739000000000004</v>
      </c>
      <c r="T167" s="4">
        <f>PRODUCT(Table1[[#This Row],[actual_price]],Table1[[#This Row],[rating_count]])</f>
        <v>31507461</v>
      </c>
      <c r="U167" t="s">
        <v>4225</v>
      </c>
      <c r="V167" t="s">
        <v>3859</v>
      </c>
      <c r="W167" t="s">
        <v>3860</v>
      </c>
      <c r="X167" t="s">
        <v>3861</v>
      </c>
      <c r="Y167" t="s">
        <v>3862</v>
      </c>
      <c r="Z167" t="s">
        <v>3863</v>
      </c>
      <c r="AA167" t="s">
        <v>4226</v>
      </c>
      <c r="AB167" t="s">
        <v>4227</v>
      </c>
    </row>
    <row r="168" spans="1:28" hidden="1" x14ac:dyDescent="0.4">
      <c r="A168" t="s">
        <v>5779</v>
      </c>
      <c r="B168" t="s">
        <v>5780</v>
      </c>
      <c r="C168" t="s">
        <v>4751</v>
      </c>
      <c r="D168" t="s">
        <v>12835</v>
      </c>
      <c r="E168" t="s">
        <v>12836</v>
      </c>
      <c r="F168" t="s">
        <v>12910</v>
      </c>
      <c r="G168" t="s">
        <v>12911</v>
      </c>
      <c r="H168"/>
      <c r="I168" s="11">
        <v>279</v>
      </c>
      <c r="J168" s="11">
        <v>375</v>
      </c>
      <c r="K168" t="str">
        <f>IF(I168&lt;200, "&lt; ₹200", IF(I168&lt;=500, "₹200–₹500", "&gt; ₹500"))</f>
        <v>₹200–₹500</v>
      </c>
      <c r="L168" s="12">
        <v>0.26</v>
      </c>
      <c r="M168" s="15">
        <f>IF(L168&gt;=50%, 1, 0)</f>
        <v>0</v>
      </c>
      <c r="N168">
        <f>COUNTIF(M168,"yes")</f>
        <v>0</v>
      </c>
      <c r="O1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8">
        <v>4.3</v>
      </c>
      <c r="Q168" s="4">
        <v>31534</v>
      </c>
      <c r="R168" s="4">
        <f>IF(Table1[[#This Row],[rating_count]]&lt;1000,1,0)</f>
        <v>0</v>
      </c>
      <c r="S168" s="13">
        <f>SUM(Table1[[#This Row],[rating]],Table1[[#This Row],[rating_count]]/1000)</f>
        <v>35.833999999999996</v>
      </c>
      <c r="T168" s="4">
        <f>PRODUCT(Table1[[#This Row],[actual_price]],Table1[[#This Row],[rating_count]])</f>
        <v>11825250</v>
      </c>
      <c r="U168" t="s">
        <v>5781</v>
      </c>
      <c r="V168" t="s">
        <v>5782</v>
      </c>
      <c r="W168" t="s">
        <v>5783</v>
      </c>
      <c r="X168" t="s">
        <v>5784</v>
      </c>
      <c r="Y168" t="s">
        <v>5785</v>
      </c>
      <c r="Z168" t="s">
        <v>5786</v>
      </c>
      <c r="AA168" t="s">
        <v>5787</v>
      </c>
      <c r="AB168" t="s">
        <v>5788</v>
      </c>
    </row>
    <row r="169" spans="1:28" hidden="1" x14ac:dyDescent="0.4">
      <c r="A169" t="s">
        <v>8624</v>
      </c>
      <c r="B169" t="s">
        <v>8625</v>
      </c>
      <c r="C169" t="s">
        <v>8408</v>
      </c>
      <c r="D169" t="s">
        <v>12928</v>
      </c>
      <c r="E169" t="s">
        <v>13048</v>
      </c>
      <c r="F169" t="s">
        <v>13049</v>
      </c>
      <c r="G169" t="s">
        <v>13064</v>
      </c>
      <c r="H169"/>
      <c r="I169" s="11">
        <v>2148</v>
      </c>
      <c r="J169" s="11">
        <v>3645</v>
      </c>
      <c r="K169" s="2" t="str">
        <f>IF(I169&lt;200, "&lt; ₹200", IF(I169&lt;=500, "₹200–₹500", "&gt; ₹500"))</f>
        <v>&gt; ₹500</v>
      </c>
      <c r="L169" s="12">
        <v>0.41</v>
      </c>
      <c r="M169" s="15">
        <f>IF(L169&gt;=50%, 1, 0)</f>
        <v>0</v>
      </c>
      <c r="N169">
        <f>COUNTIF(M169,"yes")</f>
        <v>0</v>
      </c>
      <c r="O1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69">
        <v>4.0999999999999996</v>
      </c>
      <c r="Q169" s="4">
        <v>31388</v>
      </c>
      <c r="R169" s="4">
        <f>IF(Table1[[#This Row],[rating_count]]&lt;1000,1,0)</f>
        <v>0</v>
      </c>
      <c r="S169" s="13">
        <f>SUM(Table1[[#This Row],[rating]],Table1[[#This Row],[rating_count]]/1000)</f>
        <v>35.488</v>
      </c>
      <c r="T169" s="4">
        <f>PRODUCT(Table1[[#This Row],[actual_price]],Table1[[#This Row],[rating_count]])</f>
        <v>114409260</v>
      </c>
      <c r="U169" t="s">
        <v>8626</v>
      </c>
      <c r="V169" t="s">
        <v>8627</v>
      </c>
      <c r="W169" t="s">
        <v>8628</v>
      </c>
      <c r="X169" t="s">
        <v>8629</v>
      </c>
      <c r="Y169" t="s">
        <v>8630</v>
      </c>
      <c r="Z169" t="s">
        <v>8631</v>
      </c>
      <c r="AA169" t="s">
        <v>8632</v>
      </c>
      <c r="AB169" t="s">
        <v>8633</v>
      </c>
    </row>
    <row r="170" spans="1:28" x14ac:dyDescent="0.4">
      <c r="A170" t="s">
        <v>6708</v>
      </c>
      <c r="B170" t="s">
        <v>6709</v>
      </c>
      <c r="C170" t="s">
        <v>2939</v>
      </c>
      <c r="D170" t="s">
        <v>12843</v>
      </c>
      <c r="E170" t="s">
        <v>12870</v>
      </c>
      <c r="F170" t="s">
        <v>12871</v>
      </c>
      <c r="H170"/>
      <c r="I170" s="11">
        <v>1999</v>
      </c>
      <c r="J170" s="11">
        <v>7999</v>
      </c>
      <c r="K170" s="2" t="str">
        <f>IF(I170&lt;200, "&lt; ₹200", IF(I170&lt;=500, "₹200–₹500", "&gt; ₹500"))</f>
        <v>&gt; ₹500</v>
      </c>
      <c r="L170" s="12">
        <v>0.75</v>
      </c>
      <c r="M170" s="15">
        <f>IF(L170&gt;=50%, 1, 0)</f>
        <v>1</v>
      </c>
      <c r="N170">
        <f>COUNTIF(M170,"yes")</f>
        <v>0</v>
      </c>
      <c r="O1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0">
        <v>4.2</v>
      </c>
      <c r="Q170" s="4">
        <v>31305</v>
      </c>
      <c r="R170" s="4">
        <f>IF(Table1[[#This Row],[rating_count]]&lt;1000,1,0)</f>
        <v>0</v>
      </c>
      <c r="S170" s="13">
        <f>SUM(Table1[[#This Row],[rating]],Table1[[#This Row],[rating_count]]/1000)</f>
        <v>35.505000000000003</v>
      </c>
      <c r="T170" s="4">
        <f>PRODUCT(Table1[[#This Row],[actual_price]],Table1[[#This Row],[rating_count]])</f>
        <v>250408695</v>
      </c>
      <c r="U170" t="s">
        <v>6710</v>
      </c>
      <c r="V170" t="s">
        <v>6711</v>
      </c>
      <c r="W170" t="s">
        <v>6712</v>
      </c>
      <c r="X170" t="s">
        <v>6713</v>
      </c>
      <c r="Y170" t="s">
        <v>6714</v>
      </c>
      <c r="Z170" t="s">
        <v>6715</v>
      </c>
      <c r="AA170" t="s">
        <v>6716</v>
      </c>
      <c r="AB170" t="s">
        <v>6717</v>
      </c>
    </row>
    <row r="171" spans="1:28" hidden="1" x14ac:dyDescent="0.4">
      <c r="A171" t="s">
        <v>3691</v>
      </c>
      <c r="B171" t="s">
        <v>3692</v>
      </c>
      <c r="C171" t="s">
        <v>2977</v>
      </c>
      <c r="D171" t="s">
        <v>12843</v>
      </c>
      <c r="E171" t="s">
        <v>12872</v>
      </c>
      <c r="F171" t="s">
        <v>12876</v>
      </c>
      <c r="G171" t="s">
        <v>12877</v>
      </c>
      <c r="H171"/>
      <c r="I171" s="11">
        <v>7499</v>
      </c>
      <c r="J171" s="11">
        <v>7999</v>
      </c>
      <c r="K171" s="2" t="str">
        <f>IF(I171&lt;200, "&lt; ₹200", IF(I171&lt;=500, "₹200–₹500", "&gt; ₹500"))</f>
        <v>&gt; ₹500</v>
      </c>
      <c r="L171" s="12">
        <v>0.06</v>
      </c>
      <c r="M171" s="15">
        <f>IF(L171&gt;=50%, 1, 0)</f>
        <v>0</v>
      </c>
      <c r="N171">
        <f>COUNTIF(M171,"yes")</f>
        <v>0</v>
      </c>
      <c r="O1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1">
        <v>4</v>
      </c>
      <c r="Q171" s="4">
        <v>30907</v>
      </c>
      <c r="R171" s="4">
        <f>IF(Table1[[#This Row],[rating_count]]&lt;1000,1,0)</f>
        <v>0</v>
      </c>
      <c r="S171" s="13">
        <f>SUM(Table1[[#This Row],[rating]],Table1[[#This Row],[rating_count]]/1000)</f>
        <v>34.906999999999996</v>
      </c>
      <c r="T171" s="4">
        <f>PRODUCT(Table1[[#This Row],[actual_price]],Table1[[#This Row],[rating_count]])</f>
        <v>247225093</v>
      </c>
      <c r="U171" t="s">
        <v>3693</v>
      </c>
      <c r="V171" t="s">
        <v>3694</v>
      </c>
      <c r="W171" t="s">
        <v>3695</v>
      </c>
      <c r="X171" t="s">
        <v>3696</v>
      </c>
      <c r="Y171" t="s">
        <v>3697</v>
      </c>
      <c r="Z171" t="s">
        <v>3698</v>
      </c>
      <c r="AA171" t="s">
        <v>3699</v>
      </c>
      <c r="AB171" t="s">
        <v>3700</v>
      </c>
    </row>
    <row r="172" spans="1:28" x14ac:dyDescent="0.4">
      <c r="A172" t="s">
        <v>6023</v>
      </c>
      <c r="B172" t="s">
        <v>6024</v>
      </c>
      <c r="C172" t="s">
        <v>6025</v>
      </c>
      <c r="D172" t="s">
        <v>12843</v>
      </c>
      <c r="E172" t="s">
        <v>12854</v>
      </c>
      <c r="F172" t="s">
        <v>12867</v>
      </c>
      <c r="G172" t="s">
        <v>12980</v>
      </c>
      <c r="H172"/>
      <c r="I172" s="11">
        <v>899</v>
      </c>
      <c r="J172" s="11">
        <v>1999</v>
      </c>
      <c r="K172" s="2" t="str">
        <f>IF(I172&lt;200, "&lt; ₹200", IF(I172&lt;=500, "₹200–₹500", "&gt; ₹500"))</f>
        <v>&gt; ₹500</v>
      </c>
      <c r="L172" s="12">
        <v>0.55000000000000004</v>
      </c>
      <c r="M172" s="15">
        <f>IF(L172&gt;=50%, 1, 0)</f>
        <v>1</v>
      </c>
      <c r="N172">
        <f>COUNTIF(M172,"yes")</f>
        <v>0</v>
      </c>
      <c r="O1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2">
        <v>4.0999999999999996</v>
      </c>
      <c r="Q172" s="4">
        <v>30469</v>
      </c>
      <c r="R172" s="4">
        <f>IF(Table1[[#This Row],[rating_count]]&lt;1000,1,0)</f>
        <v>0</v>
      </c>
      <c r="S172" s="13">
        <f>SUM(Table1[[#This Row],[rating]],Table1[[#This Row],[rating_count]]/1000)</f>
        <v>34.569000000000003</v>
      </c>
      <c r="T172" s="4">
        <f>PRODUCT(Table1[[#This Row],[actual_price]],Table1[[#This Row],[rating_count]])</f>
        <v>60907531</v>
      </c>
      <c r="U172" t="s">
        <v>6026</v>
      </c>
      <c r="V172" t="s">
        <v>6027</v>
      </c>
      <c r="W172" t="s">
        <v>6028</v>
      </c>
      <c r="X172" t="s">
        <v>6029</v>
      </c>
      <c r="Y172" t="s">
        <v>6030</v>
      </c>
      <c r="Z172" t="s">
        <v>6031</v>
      </c>
      <c r="AA172" t="s">
        <v>6032</v>
      </c>
      <c r="AB172" t="s">
        <v>6033</v>
      </c>
    </row>
    <row r="173" spans="1:28" hidden="1" x14ac:dyDescent="0.4">
      <c r="A173" t="s">
        <v>81</v>
      </c>
      <c r="B173" t="s">
        <v>82</v>
      </c>
      <c r="C173" t="s">
        <v>18</v>
      </c>
      <c r="D173" t="s">
        <v>12835</v>
      </c>
      <c r="E173" t="s">
        <v>12836</v>
      </c>
      <c r="F173" t="s">
        <v>12837</v>
      </c>
      <c r="G173" t="s">
        <v>12838</v>
      </c>
      <c r="H173" t="s">
        <v>12839</v>
      </c>
      <c r="I173" s="11">
        <v>229</v>
      </c>
      <c r="J173" s="11">
        <v>299</v>
      </c>
      <c r="K173" t="str">
        <f>IF(I173&lt;200, "&lt; ₹200", IF(I173&lt;=500, "₹200–₹500", "&gt; ₹500"))</f>
        <v>₹200–₹500</v>
      </c>
      <c r="L173" s="12">
        <v>0.23</v>
      </c>
      <c r="M173" s="15">
        <f>IF(L173&gt;=50%, 1, 0)</f>
        <v>0</v>
      </c>
      <c r="N173">
        <f>COUNTIF(M173,"yes")</f>
        <v>0</v>
      </c>
      <c r="O1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3">
        <v>4.3</v>
      </c>
      <c r="Q173" s="4">
        <v>30411</v>
      </c>
      <c r="R173" s="4">
        <f>IF(Table1[[#This Row],[rating_count]]&lt;1000,1,0)</f>
        <v>0</v>
      </c>
      <c r="S173" s="13">
        <f>SUM(Table1[[#This Row],[rating]],Table1[[#This Row],[rating_count]]/1000)</f>
        <v>34.710999999999999</v>
      </c>
      <c r="T173" s="4">
        <f>PRODUCT(Table1[[#This Row],[actual_price]],Table1[[#This Row],[rating_count]])</f>
        <v>9092889</v>
      </c>
      <c r="U173" t="s">
        <v>83</v>
      </c>
      <c r="V173" t="s">
        <v>84</v>
      </c>
      <c r="W173" t="s">
        <v>85</v>
      </c>
      <c r="X173" t="s">
        <v>86</v>
      </c>
      <c r="Y173" t="s">
        <v>87</v>
      </c>
      <c r="Z173" t="s">
        <v>88</v>
      </c>
      <c r="AA173" t="s">
        <v>89</v>
      </c>
      <c r="AB173" t="s">
        <v>90</v>
      </c>
    </row>
    <row r="174" spans="1:28" x14ac:dyDescent="0.4">
      <c r="A174" t="s">
        <v>1363</v>
      </c>
      <c r="B174" t="s">
        <v>1364</v>
      </c>
      <c r="C174" t="s">
        <v>18</v>
      </c>
      <c r="D174" t="s">
        <v>12835</v>
      </c>
      <c r="E174" t="s">
        <v>12836</v>
      </c>
      <c r="F174" t="s">
        <v>12837</v>
      </c>
      <c r="G174" t="s">
        <v>12838</v>
      </c>
      <c r="H174" t="s">
        <v>12839</v>
      </c>
      <c r="I174" s="11">
        <v>499</v>
      </c>
      <c r="J174" s="11">
        <v>1299</v>
      </c>
      <c r="K174" s="2" t="str">
        <f>IF(I174&lt;200, "&lt; ₹200", IF(I174&lt;=500, "₹200–₹500", "&gt; ₹500"))</f>
        <v>₹200–₹500</v>
      </c>
      <c r="L174" s="12">
        <v>0.62</v>
      </c>
      <c r="M174" s="15">
        <f>IF(L174&gt;=50%, 1, 0)</f>
        <v>1</v>
      </c>
      <c r="N174">
        <f>COUNTIF(M174,"yes")</f>
        <v>0</v>
      </c>
      <c r="O1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4">
        <v>4.3</v>
      </c>
      <c r="Q174" s="4">
        <v>30411</v>
      </c>
      <c r="R174" s="4">
        <f>IF(Table1[[#This Row],[rating_count]]&lt;1000,1,0)</f>
        <v>0</v>
      </c>
      <c r="S174" s="13">
        <f>SUM(Table1[[#This Row],[rating]],Table1[[#This Row],[rating_count]]/1000)</f>
        <v>34.710999999999999</v>
      </c>
      <c r="T174" s="4">
        <f>PRODUCT(Table1[[#This Row],[actual_price]],Table1[[#This Row],[rating_count]])</f>
        <v>39503889</v>
      </c>
      <c r="U174" t="s">
        <v>1365</v>
      </c>
      <c r="V174" t="s">
        <v>84</v>
      </c>
      <c r="W174" t="s">
        <v>85</v>
      </c>
      <c r="X174" t="s">
        <v>86</v>
      </c>
      <c r="Y174" t="s">
        <v>87</v>
      </c>
      <c r="Z174" t="s">
        <v>88</v>
      </c>
      <c r="AA174" t="s">
        <v>1366</v>
      </c>
      <c r="AB174" t="s">
        <v>1367</v>
      </c>
    </row>
    <row r="175" spans="1:28" hidden="1" x14ac:dyDescent="0.4">
      <c r="A175" t="s">
        <v>7691</v>
      </c>
      <c r="B175" t="s">
        <v>7692</v>
      </c>
      <c r="C175" t="s">
        <v>2939</v>
      </c>
      <c r="D175" t="s">
        <v>12843</v>
      </c>
      <c r="E175" t="s">
        <v>12870</v>
      </c>
      <c r="F175" t="s">
        <v>12871</v>
      </c>
      <c r="H175"/>
      <c r="I175" s="11">
        <v>5998</v>
      </c>
      <c r="J175" s="11">
        <v>7999</v>
      </c>
      <c r="K175" s="2" t="str">
        <f>IF(I175&lt;200, "&lt; ₹200", IF(I175&lt;=500, "₹200–₹500", "&gt; ₹500"))</f>
        <v>&gt; ₹500</v>
      </c>
      <c r="L175" s="12">
        <v>0.25</v>
      </c>
      <c r="M175" s="15">
        <f>IF(L175&gt;=50%, 1, 0)</f>
        <v>0</v>
      </c>
      <c r="N175">
        <f>COUNTIF(M175,"yes")</f>
        <v>0</v>
      </c>
      <c r="O1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5">
        <v>4.2</v>
      </c>
      <c r="Q175" s="4">
        <v>30355</v>
      </c>
      <c r="R175" s="4">
        <f>IF(Table1[[#This Row],[rating_count]]&lt;1000,1,0)</f>
        <v>0</v>
      </c>
      <c r="S175" s="13">
        <f>SUM(Table1[[#This Row],[rating]],Table1[[#This Row],[rating_count]]/1000)</f>
        <v>34.555</v>
      </c>
      <c r="T175" s="4">
        <f>PRODUCT(Table1[[#This Row],[actual_price]],Table1[[#This Row],[rating_count]])</f>
        <v>242809645</v>
      </c>
      <c r="U175" t="s">
        <v>7693</v>
      </c>
      <c r="V175" t="s">
        <v>7694</v>
      </c>
      <c r="W175" t="s">
        <v>7695</v>
      </c>
      <c r="X175" t="s">
        <v>7696</v>
      </c>
      <c r="Y175" t="s">
        <v>7697</v>
      </c>
      <c r="Z175" t="s">
        <v>7698</v>
      </c>
      <c r="AA175" t="s">
        <v>7699</v>
      </c>
      <c r="AB175" t="s">
        <v>7700</v>
      </c>
    </row>
    <row r="176" spans="1:28" x14ac:dyDescent="0.4">
      <c r="A176" t="s">
        <v>3153</v>
      </c>
      <c r="B176" t="s">
        <v>3154</v>
      </c>
      <c r="C176" t="s">
        <v>2939</v>
      </c>
      <c r="D176" t="s">
        <v>12843</v>
      </c>
      <c r="E176" t="s">
        <v>12870</v>
      </c>
      <c r="F176" t="s">
        <v>12871</v>
      </c>
      <c r="H176"/>
      <c r="I176" s="11">
        <v>1599</v>
      </c>
      <c r="J176" s="11">
        <v>3999</v>
      </c>
      <c r="K176" s="2" t="str">
        <f>IF(I176&lt;200, "&lt; ₹200", IF(I176&lt;=500, "₹200–₹500", "&gt; ₹500"))</f>
        <v>&gt; ₹500</v>
      </c>
      <c r="L176" s="12">
        <v>0.6</v>
      </c>
      <c r="M176" s="15">
        <f>IF(L176&gt;=50%, 1, 0)</f>
        <v>1</v>
      </c>
      <c r="N176">
        <f>COUNTIF(M176,"yes")</f>
        <v>0</v>
      </c>
      <c r="O1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6">
        <v>4</v>
      </c>
      <c r="Q176" s="4">
        <v>30254</v>
      </c>
      <c r="R176" s="4">
        <f>IF(Table1[[#This Row],[rating_count]]&lt;1000,1,0)</f>
        <v>0</v>
      </c>
      <c r="S176" s="13">
        <f>SUM(Table1[[#This Row],[rating]],Table1[[#This Row],[rating_count]]/1000)</f>
        <v>34.254000000000005</v>
      </c>
      <c r="T176" s="4">
        <f>PRODUCT(Table1[[#This Row],[actual_price]],Table1[[#This Row],[rating_count]])</f>
        <v>120985746</v>
      </c>
      <c r="U176" t="s">
        <v>3155</v>
      </c>
      <c r="V176" t="s">
        <v>3156</v>
      </c>
      <c r="W176" t="s">
        <v>3157</v>
      </c>
      <c r="X176" t="s">
        <v>3158</v>
      </c>
      <c r="Y176" t="s">
        <v>3159</v>
      </c>
      <c r="Z176" t="s">
        <v>3160</v>
      </c>
      <c r="AA176" t="s">
        <v>3161</v>
      </c>
      <c r="AB176" t="s">
        <v>3162</v>
      </c>
    </row>
    <row r="177" spans="1:28" x14ac:dyDescent="0.4">
      <c r="A177" t="s">
        <v>3368</v>
      </c>
      <c r="B177" t="s">
        <v>3369</v>
      </c>
      <c r="C177" t="s">
        <v>2939</v>
      </c>
      <c r="D177" t="s">
        <v>12843</v>
      </c>
      <c r="E177" t="s">
        <v>12870</v>
      </c>
      <c r="F177" t="s">
        <v>12871</v>
      </c>
      <c r="H177"/>
      <c r="I177" s="11">
        <v>1999</v>
      </c>
      <c r="J177" s="11">
        <v>3990</v>
      </c>
      <c r="K177" s="2" t="str">
        <f>IF(I177&lt;200, "&lt; ₹200", IF(I177&lt;=500, "₹200–₹500", "&gt; ₹500"))</f>
        <v>&gt; ₹500</v>
      </c>
      <c r="L177" s="12">
        <v>0.5</v>
      </c>
      <c r="M177" s="15">
        <f>IF(L177&gt;=50%, 1, 0)</f>
        <v>1</v>
      </c>
      <c r="N177">
        <f>COUNTIF(M177,"yes")</f>
        <v>0</v>
      </c>
      <c r="O1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7">
        <v>4</v>
      </c>
      <c r="Q177" s="4">
        <v>30254</v>
      </c>
      <c r="R177" s="4">
        <f>IF(Table1[[#This Row],[rating_count]]&lt;1000,1,0)</f>
        <v>0</v>
      </c>
      <c r="S177" s="13">
        <f>SUM(Table1[[#This Row],[rating]],Table1[[#This Row],[rating_count]]/1000)</f>
        <v>34.254000000000005</v>
      </c>
      <c r="T177" s="4">
        <f>PRODUCT(Table1[[#This Row],[actual_price]],Table1[[#This Row],[rating_count]])</f>
        <v>120713460</v>
      </c>
      <c r="U177" t="s">
        <v>3370</v>
      </c>
      <c r="V177" t="s">
        <v>3156</v>
      </c>
      <c r="W177" t="s">
        <v>3157</v>
      </c>
      <c r="X177" t="s">
        <v>3158</v>
      </c>
      <c r="Y177" t="s">
        <v>3159</v>
      </c>
      <c r="Z177" t="s">
        <v>3160</v>
      </c>
      <c r="AA177" t="s">
        <v>3371</v>
      </c>
      <c r="AB177" t="s">
        <v>3372</v>
      </c>
    </row>
    <row r="178" spans="1:28" x14ac:dyDescent="0.4">
      <c r="A178" t="s">
        <v>4627</v>
      </c>
      <c r="B178" t="s">
        <v>4628</v>
      </c>
      <c r="C178" t="s">
        <v>2939</v>
      </c>
      <c r="D178" t="s">
        <v>12843</v>
      </c>
      <c r="E178" t="s">
        <v>12870</v>
      </c>
      <c r="F178" t="s">
        <v>12871</v>
      </c>
      <c r="H178"/>
      <c r="I178" s="11">
        <v>1999</v>
      </c>
      <c r="J178" s="11">
        <v>3999</v>
      </c>
      <c r="K178" s="2" t="str">
        <f>IF(I178&lt;200, "&lt; ₹200", IF(I178&lt;=500, "₹200–₹500", "&gt; ₹500"))</f>
        <v>&gt; ₹500</v>
      </c>
      <c r="L178" s="12">
        <v>0.5</v>
      </c>
      <c r="M178" s="15">
        <f>IF(L178&gt;=50%, 1, 0)</f>
        <v>1</v>
      </c>
      <c r="N178">
        <f>COUNTIF(M178,"yes")</f>
        <v>0</v>
      </c>
      <c r="O1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8">
        <v>4</v>
      </c>
      <c r="Q178" s="4">
        <v>30254</v>
      </c>
      <c r="R178" s="4">
        <f>IF(Table1[[#This Row],[rating_count]]&lt;1000,1,0)</f>
        <v>0</v>
      </c>
      <c r="S178" s="13">
        <f>SUM(Table1[[#This Row],[rating]],Table1[[#This Row],[rating_count]]/1000)</f>
        <v>34.254000000000005</v>
      </c>
      <c r="T178" s="4">
        <f>PRODUCT(Table1[[#This Row],[actual_price]],Table1[[#This Row],[rating_count]])</f>
        <v>120985746</v>
      </c>
      <c r="U178" t="s">
        <v>4629</v>
      </c>
      <c r="V178" t="s">
        <v>4630</v>
      </c>
      <c r="W178" t="s">
        <v>4631</v>
      </c>
      <c r="X178" t="s">
        <v>4632</v>
      </c>
      <c r="Y178" t="s">
        <v>4633</v>
      </c>
      <c r="Z178" t="s">
        <v>4634</v>
      </c>
      <c r="AA178" t="s">
        <v>4635</v>
      </c>
      <c r="AB178" t="s">
        <v>4636</v>
      </c>
    </row>
    <row r="179" spans="1:28" x14ac:dyDescent="0.4">
      <c r="A179" t="s">
        <v>5072</v>
      </c>
      <c r="B179" t="s">
        <v>5073</v>
      </c>
      <c r="C179" t="s">
        <v>4740</v>
      </c>
      <c r="D179" t="s">
        <v>12835</v>
      </c>
      <c r="E179" t="s">
        <v>12908</v>
      </c>
      <c r="F179" t="s">
        <v>12909</v>
      </c>
      <c r="H179"/>
      <c r="I179" s="11">
        <v>519</v>
      </c>
      <c r="J179" s="11">
        <v>1350</v>
      </c>
      <c r="K179" s="2" t="str">
        <f>IF(I179&lt;200, "&lt; ₹200", IF(I179&lt;=500, "₹200–₹500", "&gt; ₹500"))</f>
        <v>&gt; ₹500</v>
      </c>
      <c r="L179" s="12">
        <v>0.62</v>
      </c>
      <c r="M179" s="15">
        <f>IF(L179&gt;=50%, 1, 0)</f>
        <v>1</v>
      </c>
      <c r="N179">
        <f>COUNTIF(M179,"yes")</f>
        <v>0</v>
      </c>
      <c r="O1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79">
        <v>4.3</v>
      </c>
      <c r="Q179" s="4">
        <v>30058</v>
      </c>
      <c r="R179" s="4">
        <f>IF(Table1[[#This Row],[rating_count]]&lt;1000,1,0)</f>
        <v>0</v>
      </c>
      <c r="S179" s="13">
        <f>SUM(Table1[[#This Row],[rating]],Table1[[#This Row],[rating_count]]/1000)</f>
        <v>34.357999999999997</v>
      </c>
      <c r="T179" s="4">
        <f>PRODUCT(Table1[[#This Row],[actual_price]],Table1[[#This Row],[rating_count]])</f>
        <v>40578300</v>
      </c>
      <c r="U179" t="s">
        <v>5074</v>
      </c>
      <c r="V179" t="s">
        <v>5075</v>
      </c>
      <c r="W179" t="s">
        <v>5076</v>
      </c>
      <c r="X179" t="s">
        <v>5077</v>
      </c>
      <c r="Y179" t="s">
        <v>5078</v>
      </c>
      <c r="Z179" t="s">
        <v>5079</v>
      </c>
      <c r="AA179" t="s">
        <v>5080</v>
      </c>
      <c r="AB179" t="s">
        <v>5081</v>
      </c>
    </row>
    <row r="180" spans="1:28" hidden="1" x14ac:dyDescent="0.4">
      <c r="A180" t="s">
        <v>1322</v>
      </c>
      <c r="B180" t="s">
        <v>1323</v>
      </c>
      <c r="C180" t="s">
        <v>1324</v>
      </c>
      <c r="D180" t="s">
        <v>12843</v>
      </c>
      <c r="E180" t="s">
        <v>12844</v>
      </c>
      <c r="F180" t="s">
        <v>12845</v>
      </c>
      <c r="G180" t="s">
        <v>12838</v>
      </c>
      <c r="H180" t="s">
        <v>12857</v>
      </c>
      <c r="I180" s="11">
        <v>416</v>
      </c>
      <c r="J180" s="11">
        <v>599</v>
      </c>
      <c r="K180" t="str">
        <f>IF(I180&lt;200, "&lt; ₹200", IF(I180&lt;=500, "₹200–₹500", "&gt; ₹500"))</f>
        <v>₹200–₹500</v>
      </c>
      <c r="L180" s="12">
        <v>0.31</v>
      </c>
      <c r="M180" s="15">
        <f>IF(L180&gt;=50%, 1, 0)</f>
        <v>0</v>
      </c>
      <c r="N180">
        <f>COUNTIF(M180,"yes")</f>
        <v>0</v>
      </c>
      <c r="O1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0">
        <v>4.2</v>
      </c>
      <c r="Q180" s="4">
        <v>30023</v>
      </c>
      <c r="R180" s="4">
        <f>IF(Table1[[#This Row],[rating_count]]&lt;1000,1,0)</f>
        <v>0</v>
      </c>
      <c r="S180" s="13">
        <f>SUM(Table1[[#This Row],[rating]],Table1[[#This Row],[rating_count]]/1000)</f>
        <v>34.222999999999999</v>
      </c>
      <c r="T180" s="4">
        <f>PRODUCT(Table1[[#This Row],[actual_price]],Table1[[#This Row],[rating_count]])</f>
        <v>17983777</v>
      </c>
      <c r="U180" t="s">
        <v>1325</v>
      </c>
      <c r="V180" t="s">
        <v>1326</v>
      </c>
      <c r="W180" t="s">
        <v>1327</v>
      </c>
      <c r="X180" t="s">
        <v>1328</v>
      </c>
      <c r="Y180" t="s">
        <v>1329</v>
      </c>
      <c r="Z180" t="s">
        <v>1330</v>
      </c>
      <c r="AA180" t="s">
        <v>1331</v>
      </c>
      <c r="AB180" t="s">
        <v>1332</v>
      </c>
    </row>
    <row r="181" spans="1:28" x14ac:dyDescent="0.4">
      <c r="A181" t="s">
        <v>1662</v>
      </c>
      <c r="B181" t="s">
        <v>1663</v>
      </c>
      <c r="C181" t="s">
        <v>1324</v>
      </c>
      <c r="D181" t="s">
        <v>12843</v>
      </c>
      <c r="E181" t="s">
        <v>12844</v>
      </c>
      <c r="F181" t="s">
        <v>12845</v>
      </c>
      <c r="G181" t="s">
        <v>12838</v>
      </c>
      <c r="H181" t="s">
        <v>12857</v>
      </c>
      <c r="I181" s="11">
        <v>486</v>
      </c>
      <c r="J181" s="11">
        <v>1999</v>
      </c>
      <c r="K181" s="2" t="str">
        <f>IF(I181&lt;200, "&lt; ₹200", IF(I181&lt;=500, "₹200–₹500", "&gt; ₹500"))</f>
        <v>₹200–₹500</v>
      </c>
      <c r="L181" s="12">
        <v>0.76</v>
      </c>
      <c r="M181" s="15">
        <f>IF(L181&gt;=50%, 1, 0)</f>
        <v>1</v>
      </c>
      <c r="N181">
        <f>COUNTIF(M181,"yes")</f>
        <v>0</v>
      </c>
      <c r="O1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1">
        <v>4.2</v>
      </c>
      <c r="Q181" s="4">
        <v>30023</v>
      </c>
      <c r="R181" s="4">
        <f>IF(Table1[[#This Row],[rating_count]]&lt;1000,1,0)</f>
        <v>0</v>
      </c>
      <c r="S181" s="13">
        <f>SUM(Table1[[#This Row],[rating]],Table1[[#This Row],[rating_count]]/1000)</f>
        <v>34.222999999999999</v>
      </c>
      <c r="T181" s="4">
        <f>PRODUCT(Table1[[#This Row],[actual_price]],Table1[[#This Row],[rating_count]])</f>
        <v>60015977</v>
      </c>
      <c r="U181" t="s">
        <v>1664</v>
      </c>
      <c r="V181" t="s">
        <v>1326</v>
      </c>
      <c r="W181" t="s">
        <v>1327</v>
      </c>
      <c r="X181" t="s">
        <v>1328</v>
      </c>
      <c r="Y181" t="s">
        <v>1329</v>
      </c>
      <c r="Z181" t="s">
        <v>1330</v>
      </c>
      <c r="AA181" t="s">
        <v>1665</v>
      </c>
      <c r="AB181" t="s">
        <v>1666</v>
      </c>
    </row>
    <row r="182" spans="1:28" x14ac:dyDescent="0.4">
      <c r="A182" t="s">
        <v>587</v>
      </c>
      <c r="B182" t="s">
        <v>588</v>
      </c>
      <c r="C182" t="s">
        <v>18</v>
      </c>
      <c r="D182" t="s">
        <v>12835</v>
      </c>
      <c r="E182" t="s">
        <v>12836</v>
      </c>
      <c r="F182" t="s">
        <v>12837</v>
      </c>
      <c r="G182" t="s">
        <v>12838</v>
      </c>
      <c r="H182" t="s">
        <v>12839</v>
      </c>
      <c r="I182" s="11">
        <v>329</v>
      </c>
      <c r="J182" s="11">
        <v>845</v>
      </c>
      <c r="K182" t="str">
        <f>IF(I182&lt;200, "&lt; ₹200", IF(I182&lt;=500, "₹200–₹500", "&gt; ₹500"))</f>
        <v>₹200–₹500</v>
      </c>
      <c r="L182" s="12">
        <v>0.61</v>
      </c>
      <c r="M182" s="15">
        <f>IF(L182&gt;=50%, 1, 0)</f>
        <v>1</v>
      </c>
      <c r="N182">
        <f>COUNTIF(M182,"yes")</f>
        <v>0</v>
      </c>
      <c r="O1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2">
        <v>4.2</v>
      </c>
      <c r="Q182" s="4">
        <v>29746</v>
      </c>
      <c r="R182" s="4">
        <f>IF(Table1[[#This Row],[rating_count]]&lt;1000,1,0)</f>
        <v>0</v>
      </c>
      <c r="S182" s="13">
        <f>SUM(Table1[[#This Row],[rating]],Table1[[#This Row],[rating_count]]/1000)</f>
        <v>33.945999999999998</v>
      </c>
      <c r="T182" s="4">
        <f>PRODUCT(Table1[[#This Row],[actual_price]],Table1[[#This Row],[rating_count]])</f>
        <v>25135370</v>
      </c>
      <c r="U182" t="s">
        <v>589</v>
      </c>
      <c r="V182" t="s">
        <v>590</v>
      </c>
      <c r="W182" t="s">
        <v>591</v>
      </c>
      <c r="X182" t="s">
        <v>592</v>
      </c>
      <c r="Y182" t="s">
        <v>593</v>
      </c>
      <c r="Z182" t="s">
        <v>594</v>
      </c>
      <c r="AA182" t="s">
        <v>595</v>
      </c>
      <c r="AB182" t="s">
        <v>596</v>
      </c>
    </row>
    <row r="183" spans="1:28" hidden="1" x14ac:dyDescent="0.4">
      <c r="A183" t="s">
        <v>2177</v>
      </c>
      <c r="B183" t="s">
        <v>2178</v>
      </c>
      <c r="C183" t="s">
        <v>18</v>
      </c>
      <c r="D183" t="s">
        <v>12835</v>
      </c>
      <c r="E183" t="s">
        <v>12836</v>
      </c>
      <c r="F183" t="s">
        <v>12837</v>
      </c>
      <c r="G183" t="s">
        <v>12838</v>
      </c>
      <c r="H183" t="s">
        <v>12839</v>
      </c>
      <c r="I183" s="11">
        <v>549</v>
      </c>
      <c r="J183" s="11">
        <v>995</v>
      </c>
      <c r="K183" t="str">
        <f>IF(I183&lt;200, "&lt; ₹200", IF(I183&lt;=500, "₹200–₹500", "&gt; ₹500"))</f>
        <v>&gt; ₹500</v>
      </c>
      <c r="L183" s="12">
        <v>0.45</v>
      </c>
      <c r="M183" s="15">
        <f>IF(L183&gt;=50%, 1, 0)</f>
        <v>0</v>
      </c>
      <c r="N183">
        <f>COUNTIF(M183,"yes")</f>
        <v>0</v>
      </c>
      <c r="O1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3">
        <v>4.2</v>
      </c>
      <c r="Q183" s="4">
        <v>29746</v>
      </c>
      <c r="R183" s="4">
        <f>IF(Table1[[#This Row],[rating_count]]&lt;1000,1,0)</f>
        <v>0</v>
      </c>
      <c r="S183" s="13">
        <f>SUM(Table1[[#This Row],[rating]],Table1[[#This Row],[rating_count]]/1000)</f>
        <v>33.945999999999998</v>
      </c>
      <c r="T183" s="4">
        <f>PRODUCT(Table1[[#This Row],[actual_price]],Table1[[#This Row],[rating_count]])</f>
        <v>29597270</v>
      </c>
      <c r="U183" t="s">
        <v>2179</v>
      </c>
      <c r="V183" t="s">
        <v>590</v>
      </c>
      <c r="W183" t="s">
        <v>591</v>
      </c>
      <c r="X183" t="s">
        <v>592</v>
      </c>
      <c r="Y183" t="s">
        <v>593</v>
      </c>
      <c r="Z183" t="s">
        <v>594</v>
      </c>
      <c r="AA183" t="s">
        <v>2180</v>
      </c>
      <c r="AB183" t="s">
        <v>2181</v>
      </c>
    </row>
    <row r="184" spans="1:28" x14ac:dyDescent="0.4">
      <c r="A184" t="s">
        <v>3200</v>
      </c>
      <c r="B184" t="s">
        <v>3201</v>
      </c>
      <c r="C184" t="s">
        <v>2939</v>
      </c>
      <c r="D184" t="s">
        <v>12843</v>
      </c>
      <c r="E184" t="s">
        <v>12870</v>
      </c>
      <c r="F184" t="s">
        <v>12871</v>
      </c>
      <c r="H184"/>
      <c r="I184" s="11">
        <v>2199</v>
      </c>
      <c r="J184" s="11">
        <v>9999</v>
      </c>
      <c r="K184" s="2" t="str">
        <f>IF(I184&lt;200, "&lt; ₹200", IF(I184&lt;=500, "₹200–₹500", "&gt; ₹500"))</f>
        <v>&gt; ₹500</v>
      </c>
      <c r="L184" s="12">
        <v>0.78</v>
      </c>
      <c r="M184" s="15">
        <f>IF(L184&gt;=50%, 1, 0)</f>
        <v>1</v>
      </c>
      <c r="N184">
        <f>COUNTIF(M184,"yes")</f>
        <v>0</v>
      </c>
      <c r="O1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4">
        <v>4.2</v>
      </c>
      <c r="Q184" s="4">
        <v>29478</v>
      </c>
      <c r="R184" s="4">
        <f>IF(Table1[[#This Row],[rating_count]]&lt;1000,1,0)</f>
        <v>0</v>
      </c>
      <c r="S184" s="13">
        <f>SUM(Table1[[#This Row],[rating]],Table1[[#This Row],[rating_count]]/1000)</f>
        <v>33.678000000000004</v>
      </c>
      <c r="T184" s="4">
        <f>PRODUCT(Table1[[#This Row],[actual_price]],Table1[[#This Row],[rating_count]])</f>
        <v>294750522</v>
      </c>
      <c r="U184" t="s">
        <v>3202</v>
      </c>
      <c r="V184" t="s">
        <v>4915</v>
      </c>
      <c r="W184" t="s">
        <v>4916</v>
      </c>
      <c r="X184" t="s">
        <v>4917</v>
      </c>
      <c r="Y184" t="s">
        <v>4918</v>
      </c>
      <c r="Z184" t="s">
        <v>4919</v>
      </c>
      <c r="AA184" t="s">
        <v>4920</v>
      </c>
      <c r="AB184" t="s">
        <v>4921</v>
      </c>
    </row>
    <row r="185" spans="1:28" x14ac:dyDescent="0.4">
      <c r="A185" t="s">
        <v>3965</v>
      </c>
      <c r="B185" t="s">
        <v>3201</v>
      </c>
      <c r="C185" t="s">
        <v>2939</v>
      </c>
      <c r="D185" t="s">
        <v>12843</v>
      </c>
      <c r="E185" t="s">
        <v>12870</v>
      </c>
      <c r="F185" t="s">
        <v>12871</v>
      </c>
      <c r="H185"/>
      <c r="I185" s="11">
        <v>2199</v>
      </c>
      <c r="J185" s="11">
        <v>9999</v>
      </c>
      <c r="K185" s="2" t="str">
        <f>IF(I185&lt;200, "&lt; ₹200", IF(I185&lt;=500, "₹200–₹500", "&gt; ₹500"))</f>
        <v>&gt; ₹500</v>
      </c>
      <c r="L185" s="12">
        <v>0.78</v>
      </c>
      <c r="M185" s="15">
        <f>IF(L185&gt;=50%, 1, 0)</f>
        <v>1</v>
      </c>
      <c r="N185">
        <f>COUNTIF(M185,"yes")</f>
        <v>0</v>
      </c>
      <c r="O1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5">
        <v>4.2</v>
      </c>
      <c r="Q185" s="4">
        <v>29472</v>
      </c>
      <c r="R185" s="4">
        <f>IF(Table1[[#This Row],[rating_count]]&lt;1000,1,0)</f>
        <v>0</v>
      </c>
      <c r="S185" s="13">
        <f>SUM(Table1[[#This Row],[rating]],Table1[[#This Row],[rating_count]]/1000)</f>
        <v>33.672000000000004</v>
      </c>
      <c r="T185" s="4">
        <f>PRODUCT(Table1[[#This Row],[actual_price]],Table1[[#This Row],[rating_count]])</f>
        <v>294690528</v>
      </c>
      <c r="U185" t="s">
        <v>3966</v>
      </c>
      <c r="V185" t="s">
        <v>3203</v>
      </c>
      <c r="W185" t="s">
        <v>3204</v>
      </c>
      <c r="X185" t="s">
        <v>3205</v>
      </c>
      <c r="Y185" t="s">
        <v>3206</v>
      </c>
      <c r="Z185" t="s">
        <v>3207</v>
      </c>
      <c r="AA185" t="s">
        <v>3967</v>
      </c>
      <c r="AB185" t="s">
        <v>3968</v>
      </c>
    </row>
    <row r="186" spans="1:28" x14ac:dyDescent="0.4">
      <c r="A186" t="s">
        <v>3913</v>
      </c>
      <c r="B186" t="s">
        <v>3914</v>
      </c>
      <c r="C186" t="s">
        <v>3456</v>
      </c>
      <c r="D186" t="s">
        <v>12843</v>
      </c>
      <c r="E186" t="s">
        <v>12872</v>
      </c>
      <c r="F186" t="s">
        <v>12873</v>
      </c>
      <c r="G186" t="s">
        <v>12893</v>
      </c>
      <c r="H186"/>
      <c r="I186" s="11">
        <v>269</v>
      </c>
      <c r="J186" s="11">
        <v>1499</v>
      </c>
      <c r="K186" s="2" t="str">
        <f>IF(I186&lt;200, "&lt; ₹200", IF(I186&lt;=500, "₹200–₹500", "&gt; ₹500"))</f>
        <v>₹200–₹500</v>
      </c>
      <c r="L186" s="12">
        <v>0.82</v>
      </c>
      <c r="M186" s="15">
        <f>IF(L186&gt;=50%, 1, 0)</f>
        <v>1</v>
      </c>
      <c r="N186">
        <f>COUNTIF(M186,"yes")</f>
        <v>0</v>
      </c>
      <c r="O1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6">
        <v>4.5</v>
      </c>
      <c r="Q186" s="4">
        <v>28978</v>
      </c>
      <c r="R186" s="4">
        <f>IF(Table1[[#This Row],[rating_count]]&lt;1000,1,0)</f>
        <v>0</v>
      </c>
      <c r="S186" s="13">
        <f>SUM(Table1[[#This Row],[rating]],Table1[[#This Row],[rating_count]]/1000)</f>
        <v>33.478000000000002</v>
      </c>
      <c r="T186" s="4">
        <f>PRODUCT(Table1[[#This Row],[actual_price]],Table1[[#This Row],[rating_count]])</f>
        <v>43438022</v>
      </c>
      <c r="U186" t="s">
        <v>3915</v>
      </c>
      <c r="V186" t="s">
        <v>3916</v>
      </c>
      <c r="W186" t="s">
        <v>3917</v>
      </c>
      <c r="X186" t="s">
        <v>3918</v>
      </c>
      <c r="Y186" t="s">
        <v>3919</v>
      </c>
      <c r="Z186" t="s">
        <v>3920</v>
      </c>
      <c r="AA186" t="s">
        <v>3921</v>
      </c>
      <c r="AB186" t="s">
        <v>3922</v>
      </c>
    </row>
    <row r="187" spans="1:28" x14ac:dyDescent="0.4">
      <c r="A187" t="s">
        <v>4691</v>
      </c>
      <c r="B187" t="s">
        <v>4692</v>
      </c>
      <c r="C187" t="s">
        <v>3456</v>
      </c>
      <c r="D187" t="s">
        <v>12843</v>
      </c>
      <c r="E187" t="s">
        <v>12872</v>
      </c>
      <c r="F187" t="s">
        <v>12873</v>
      </c>
      <c r="G187" t="s">
        <v>12893</v>
      </c>
      <c r="H187"/>
      <c r="I187" s="11">
        <v>314</v>
      </c>
      <c r="J187" s="11">
        <v>1499</v>
      </c>
      <c r="K187" s="2" t="str">
        <f>IF(I187&lt;200, "&lt; ₹200", IF(I187&lt;=500, "₹200–₹500", "&gt; ₹500"))</f>
        <v>₹200–₹500</v>
      </c>
      <c r="L187" s="12">
        <v>0.79</v>
      </c>
      <c r="M187" s="15">
        <f>IF(L187&gt;=50%, 1, 0)</f>
        <v>1</v>
      </c>
      <c r="N187">
        <f>COUNTIF(M187,"yes")</f>
        <v>0</v>
      </c>
      <c r="O1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7">
        <v>4.5</v>
      </c>
      <c r="Q187" s="4">
        <v>28978</v>
      </c>
      <c r="R187" s="4">
        <f>IF(Table1[[#This Row],[rating_count]]&lt;1000,1,0)</f>
        <v>0</v>
      </c>
      <c r="S187" s="13">
        <f>SUM(Table1[[#This Row],[rating]],Table1[[#This Row],[rating_count]]/1000)</f>
        <v>33.478000000000002</v>
      </c>
      <c r="T187" s="4">
        <f>PRODUCT(Table1[[#This Row],[actual_price]],Table1[[#This Row],[rating_count]])</f>
        <v>43438022</v>
      </c>
      <c r="U187" t="s">
        <v>4693</v>
      </c>
      <c r="V187" t="s">
        <v>3916</v>
      </c>
      <c r="W187" t="s">
        <v>3917</v>
      </c>
      <c r="X187" t="s">
        <v>3918</v>
      </c>
      <c r="Y187" t="s">
        <v>3919</v>
      </c>
      <c r="Z187" t="s">
        <v>3920</v>
      </c>
      <c r="AA187" t="s">
        <v>4694</v>
      </c>
      <c r="AB187" t="s">
        <v>4695</v>
      </c>
    </row>
    <row r="188" spans="1:28" x14ac:dyDescent="0.4">
      <c r="A188" t="s">
        <v>4904</v>
      </c>
      <c r="B188" t="s">
        <v>4905</v>
      </c>
      <c r="C188" t="s">
        <v>4906</v>
      </c>
      <c r="D188" t="s">
        <v>12835</v>
      </c>
      <c r="E188" t="s">
        <v>12836</v>
      </c>
      <c r="F188" t="s">
        <v>12910</v>
      </c>
      <c r="G188" t="s">
        <v>12915</v>
      </c>
      <c r="H188"/>
      <c r="I188" s="11">
        <v>549</v>
      </c>
      <c r="J188" s="11">
        <v>1799</v>
      </c>
      <c r="K188" s="2" t="str">
        <f>IF(I188&lt;200, "&lt; ₹200", IF(I188&lt;=500, "₹200–₹500", "&gt; ₹500"))</f>
        <v>&gt; ₹500</v>
      </c>
      <c r="L188" s="12">
        <v>0.69</v>
      </c>
      <c r="M188" s="15">
        <f>IF(L188&gt;=50%, 1, 0)</f>
        <v>1</v>
      </c>
      <c r="N188">
        <f>COUNTIF(M188,"yes")</f>
        <v>0</v>
      </c>
      <c r="O1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8">
        <v>4.3</v>
      </c>
      <c r="Q188" s="4">
        <v>28829</v>
      </c>
      <c r="R188" s="4">
        <f>IF(Table1[[#This Row],[rating_count]]&lt;1000,1,0)</f>
        <v>0</v>
      </c>
      <c r="S188" s="13">
        <f>SUM(Table1[[#This Row],[rating]],Table1[[#This Row],[rating_count]]/1000)</f>
        <v>33.128999999999998</v>
      </c>
      <c r="T188" s="4">
        <f>PRODUCT(Table1[[#This Row],[actual_price]],Table1[[#This Row],[rating_count]])</f>
        <v>51863371</v>
      </c>
      <c r="U188" t="s">
        <v>4907</v>
      </c>
      <c r="V188" t="s">
        <v>4908</v>
      </c>
      <c r="W188" t="s">
        <v>4909</v>
      </c>
      <c r="X188" t="s">
        <v>4910</v>
      </c>
      <c r="Y188" t="s">
        <v>4911</v>
      </c>
      <c r="Z188" t="s">
        <v>4912</v>
      </c>
      <c r="AA188" t="s">
        <v>4913</v>
      </c>
      <c r="AB188" t="s">
        <v>4914</v>
      </c>
    </row>
    <row r="189" spans="1:28" x14ac:dyDescent="0.4">
      <c r="A189" t="s">
        <v>769</v>
      </c>
      <c r="B189" t="s">
        <v>770</v>
      </c>
      <c r="C189" t="s">
        <v>18</v>
      </c>
      <c r="D189" t="s">
        <v>12835</v>
      </c>
      <c r="E189" t="s">
        <v>12836</v>
      </c>
      <c r="F189" t="s">
        <v>12837</v>
      </c>
      <c r="G189" t="s">
        <v>12838</v>
      </c>
      <c r="H189" t="s">
        <v>12839</v>
      </c>
      <c r="I189" s="11">
        <v>299</v>
      </c>
      <c r="J189" s="11">
        <v>799</v>
      </c>
      <c r="K189" t="str">
        <f>IF(I189&lt;200, "&lt; ₹200", IF(I189&lt;=500, "₹200–₹500", "&gt; ₹500"))</f>
        <v>₹200–₹500</v>
      </c>
      <c r="L189" s="12">
        <v>0.63</v>
      </c>
      <c r="M189" s="15">
        <f>IF(L189&gt;=50%, 1, 0)</f>
        <v>1</v>
      </c>
      <c r="N189">
        <f>COUNTIF(M189,"yes")</f>
        <v>0</v>
      </c>
      <c r="O1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89">
        <v>4.4000000000000004</v>
      </c>
      <c r="Q189" s="4">
        <v>28791</v>
      </c>
      <c r="R189" s="4">
        <f>IF(Table1[[#This Row],[rating_count]]&lt;1000,1,0)</f>
        <v>0</v>
      </c>
      <c r="S189" s="13">
        <f>SUM(Table1[[#This Row],[rating]],Table1[[#This Row],[rating_count]]/1000)</f>
        <v>33.191000000000003</v>
      </c>
      <c r="T189" s="4">
        <f>PRODUCT(Table1[[#This Row],[actual_price]],Table1[[#This Row],[rating_count]])</f>
        <v>23004009</v>
      </c>
      <c r="U189" t="s">
        <v>771</v>
      </c>
      <c r="V189" t="s">
        <v>772</v>
      </c>
      <c r="W189" t="s">
        <v>773</v>
      </c>
      <c r="X189" t="s">
        <v>774</v>
      </c>
      <c r="Y189" t="s">
        <v>775</v>
      </c>
      <c r="Z189" t="s">
        <v>776</v>
      </c>
      <c r="AA189" t="s">
        <v>777</v>
      </c>
      <c r="AB189" t="s">
        <v>778</v>
      </c>
    </row>
    <row r="190" spans="1:28" x14ac:dyDescent="0.4">
      <c r="A190" t="s">
        <v>2168</v>
      </c>
      <c r="B190" t="s">
        <v>2169</v>
      </c>
      <c r="C190" t="s">
        <v>18</v>
      </c>
      <c r="D190" t="s">
        <v>12835</v>
      </c>
      <c r="E190" t="s">
        <v>12836</v>
      </c>
      <c r="F190" t="s">
        <v>12837</v>
      </c>
      <c r="G190" t="s">
        <v>12838</v>
      </c>
      <c r="H190" t="s">
        <v>12839</v>
      </c>
      <c r="I190" s="11">
        <v>299</v>
      </c>
      <c r="J190" s="11">
        <v>798</v>
      </c>
      <c r="K190" t="str">
        <f>IF(I190&lt;200, "&lt; ₹200", IF(I190&lt;=500, "₹200–₹500", "&gt; ₹500"))</f>
        <v>₹200–₹500</v>
      </c>
      <c r="L190" s="12">
        <v>0.63</v>
      </c>
      <c r="M190" s="15">
        <f>IF(L190&gt;=50%, 1, 0)</f>
        <v>1</v>
      </c>
      <c r="N190">
        <f>COUNTIF(M190,"yes")</f>
        <v>0</v>
      </c>
      <c r="O1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0">
        <v>4.4000000000000004</v>
      </c>
      <c r="Q190" s="4">
        <v>28791</v>
      </c>
      <c r="R190" s="4">
        <f>IF(Table1[[#This Row],[rating_count]]&lt;1000,1,0)</f>
        <v>0</v>
      </c>
      <c r="S190" s="13">
        <f>SUM(Table1[[#This Row],[rating]],Table1[[#This Row],[rating_count]]/1000)</f>
        <v>33.191000000000003</v>
      </c>
      <c r="T190" s="4">
        <f>PRODUCT(Table1[[#This Row],[actual_price]],Table1[[#This Row],[rating_count]])</f>
        <v>22975218</v>
      </c>
      <c r="U190" t="s">
        <v>2170</v>
      </c>
      <c r="V190" t="s">
        <v>772</v>
      </c>
      <c r="W190" t="s">
        <v>773</v>
      </c>
      <c r="X190" t="s">
        <v>774</v>
      </c>
      <c r="Y190" t="s">
        <v>775</v>
      </c>
      <c r="Z190" t="s">
        <v>776</v>
      </c>
      <c r="AA190" t="s">
        <v>777</v>
      </c>
      <c r="AB190" t="s">
        <v>2171</v>
      </c>
    </row>
    <row r="191" spans="1:28" x14ac:dyDescent="0.4">
      <c r="A191" t="s">
        <v>1122</v>
      </c>
      <c r="B191" t="s">
        <v>1123</v>
      </c>
      <c r="C191" t="s">
        <v>122</v>
      </c>
      <c r="D191" t="s">
        <v>12843</v>
      </c>
      <c r="E191" t="s">
        <v>12844</v>
      </c>
      <c r="F191" t="s">
        <v>12845</v>
      </c>
      <c r="G191" t="s">
        <v>12838</v>
      </c>
      <c r="H191" t="s">
        <v>12846</v>
      </c>
      <c r="I191" s="11">
        <v>799</v>
      </c>
      <c r="J191" s="11">
        <v>1700</v>
      </c>
      <c r="K191" s="2" t="str">
        <f>IF(I191&lt;200, "&lt; ₹200", IF(I191&lt;=500, "₹200–₹500", "&gt; ₹500"))</f>
        <v>&gt; ₹500</v>
      </c>
      <c r="L191" s="12">
        <v>0.53</v>
      </c>
      <c r="M191" s="15">
        <f>IF(L191&gt;=50%, 1, 0)</f>
        <v>1</v>
      </c>
      <c r="N191">
        <f>COUNTIF(M191,"yes")</f>
        <v>0</v>
      </c>
      <c r="O1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1">
        <v>4.0999999999999996</v>
      </c>
      <c r="Q191" s="4">
        <v>28638</v>
      </c>
      <c r="R191" s="4">
        <f>IF(Table1[[#This Row],[rating_count]]&lt;1000,1,0)</f>
        <v>0</v>
      </c>
      <c r="S191" s="13">
        <f>SUM(Table1[[#This Row],[rating]],Table1[[#This Row],[rating_count]]/1000)</f>
        <v>32.738</v>
      </c>
      <c r="T191" s="4">
        <f>PRODUCT(Table1[[#This Row],[actual_price]],Table1[[#This Row],[rating_count]])</f>
        <v>48684600</v>
      </c>
      <c r="U191" t="s">
        <v>1124</v>
      </c>
      <c r="V191" t="s">
        <v>1125</v>
      </c>
      <c r="W191" t="s">
        <v>1126</v>
      </c>
      <c r="X191" t="s">
        <v>1127</v>
      </c>
      <c r="Y191" t="s">
        <v>1128</v>
      </c>
      <c r="Z191" t="s">
        <v>1129</v>
      </c>
      <c r="AA191" t="s">
        <v>1130</v>
      </c>
      <c r="AB191" t="s">
        <v>1131</v>
      </c>
    </row>
    <row r="192" spans="1:28" hidden="1" x14ac:dyDescent="0.4">
      <c r="A192" t="s">
        <v>9654</v>
      </c>
      <c r="B192" t="s">
        <v>9655</v>
      </c>
      <c r="C192" t="s">
        <v>9056</v>
      </c>
      <c r="D192" t="s">
        <v>12928</v>
      </c>
      <c r="E192" t="s">
        <v>13052</v>
      </c>
      <c r="F192" t="s">
        <v>13089</v>
      </c>
      <c r="G192" t="s">
        <v>13090</v>
      </c>
      <c r="H192"/>
      <c r="I192" s="11">
        <v>3569</v>
      </c>
      <c r="J192" s="11">
        <v>5190</v>
      </c>
      <c r="K192" s="2" t="str">
        <f>IF(I192&lt;200, "&lt; ₹200", IF(I192&lt;=500, "₹200–₹500", "&gt; ₹500"))</f>
        <v>&gt; ₹500</v>
      </c>
      <c r="L192" s="12">
        <v>0.31</v>
      </c>
      <c r="M192" s="15">
        <f>IF(L192&gt;=50%, 1, 0)</f>
        <v>0</v>
      </c>
      <c r="N192">
        <f>COUNTIF(M192,"yes")</f>
        <v>0</v>
      </c>
      <c r="O1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2">
        <v>4.3</v>
      </c>
      <c r="Q192" s="4">
        <v>28629</v>
      </c>
      <c r="R192" s="4">
        <f>IF(Table1[[#This Row],[rating_count]]&lt;1000,1,0)</f>
        <v>0</v>
      </c>
      <c r="S192" s="13">
        <f>SUM(Table1[[#This Row],[rating]],Table1[[#This Row],[rating_count]]/1000)</f>
        <v>32.929000000000002</v>
      </c>
      <c r="T192" s="4">
        <f>PRODUCT(Table1[[#This Row],[actual_price]],Table1[[#This Row],[rating_count]])</f>
        <v>148584510</v>
      </c>
      <c r="U192" t="s">
        <v>9656</v>
      </c>
      <c r="V192" t="s">
        <v>9657</v>
      </c>
      <c r="W192" t="s">
        <v>9658</v>
      </c>
      <c r="X192" t="s">
        <v>9659</v>
      </c>
      <c r="Y192" t="s">
        <v>12826</v>
      </c>
      <c r="Z192" t="s">
        <v>12827</v>
      </c>
      <c r="AA192" t="s">
        <v>9660</v>
      </c>
      <c r="AB192" t="s">
        <v>9661</v>
      </c>
    </row>
    <row r="193" spans="1:28" x14ac:dyDescent="0.4">
      <c r="A193" t="s">
        <v>5185</v>
      </c>
      <c r="B193" t="s">
        <v>5186</v>
      </c>
      <c r="C193" t="s">
        <v>3050</v>
      </c>
      <c r="D193" t="s">
        <v>12843</v>
      </c>
      <c r="E193" t="s">
        <v>12881</v>
      </c>
      <c r="F193" t="s">
        <v>12882</v>
      </c>
      <c r="G193" t="s">
        <v>12883</v>
      </c>
      <c r="H193"/>
      <c r="I193" s="11">
        <v>1499</v>
      </c>
      <c r="J193" s="11">
        <v>8999</v>
      </c>
      <c r="K193" s="2" t="str">
        <f>IF(I193&lt;200, "&lt; ₹200", IF(I193&lt;=500, "₹200–₹500", "&gt; ₹500"))</f>
        <v>&gt; ₹500</v>
      </c>
      <c r="L193" s="12">
        <v>0.83</v>
      </c>
      <c r="M193" s="15">
        <f>IF(L193&gt;=50%, 1, 0)</f>
        <v>1</v>
      </c>
      <c r="N193">
        <f>COUNTIF(M193,"yes")</f>
        <v>0</v>
      </c>
      <c r="O1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3">
        <v>3.7</v>
      </c>
      <c r="Q193" s="4">
        <v>28324</v>
      </c>
      <c r="R193" s="4">
        <f>IF(Table1[[#This Row],[rating_count]]&lt;1000,1,0)</f>
        <v>0</v>
      </c>
      <c r="S193" s="13">
        <f>SUM(Table1[[#This Row],[rating]],Table1[[#This Row],[rating_count]]/1000)</f>
        <v>32.024000000000001</v>
      </c>
      <c r="T193" s="4">
        <f>PRODUCT(Table1[[#This Row],[actual_price]],Table1[[#This Row],[rating_count]])</f>
        <v>254887676</v>
      </c>
      <c r="U193" t="s">
        <v>5187</v>
      </c>
      <c r="V193" t="s">
        <v>5188</v>
      </c>
      <c r="W193" t="s">
        <v>5189</v>
      </c>
      <c r="X193" t="s">
        <v>5190</v>
      </c>
      <c r="Y193" t="s">
        <v>5191</v>
      </c>
      <c r="Z193" t="s">
        <v>5192</v>
      </c>
      <c r="AA193" t="s">
        <v>5193</v>
      </c>
      <c r="AB193" t="s">
        <v>5194</v>
      </c>
    </row>
    <row r="194" spans="1:28" hidden="1" x14ac:dyDescent="0.4">
      <c r="A194" t="s">
        <v>4943</v>
      </c>
      <c r="B194" t="s">
        <v>4944</v>
      </c>
      <c r="C194" t="s">
        <v>4945</v>
      </c>
      <c r="D194" t="s">
        <v>12843</v>
      </c>
      <c r="E194" t="s">
        <v>12919</v>
      </c>
      <c r="F194" t="s">
        <v>12920</v>
      </c>
      <c r="H194"/>
      <c r="I194" s="11">
        <v>266</v>
      </c>
      <c r="J194" s="11">
        <v>315</v>
      </c>
      <c r="K194" t="str">
        <f>IF(I194&lt;200, "&lt; ₹200", IF(I194&lt;=500, "₹200–₹500", "&gt; ₹500"))</f>
        <v>₹200–₹500</v>
      </c>
      <c r="L194" s="12">
        <v>0.16</v>
      </c>
      <c r="M194" s="15">
        <f>IF(L194&gt;=50%, 1, 0)</f>
        <v>0</v>
      </c>
      <c r="N194">
        <f>COUNTIF(M194,"yes")</f>
        <v>0</v>
      </c>
      <c r="O1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4">
        <v>4.5</v>
      </c>
      <c r="Q194" s="4">
        <v>28030</v>
      </c>
      <c r="R194" s="4">
        <f>IF(Table1[[#This Row],[rating_count]]&lt;1000,1,0)</f>
        <v>0</v>
      </c>
      <c r="S194" s="13">
        <f>SUM(Table1[[#This Row],[rating]],Table1[[#This Row],[rating_count]]/1000)</f>
        <v>32.53</v>
      </c>
      <c r="T194" s="4">
        <f>PRODUCT(Table1[[#This Row],[actual_price]],Table1[[#This Row],[rating_count]])</f>
        <v>8829450</v>
      </c>
      <c r="U194" t="s">
        <v>4946</v>
      </c>
      <c r="V194" t="s">
        <v>4947</v>
      </c>
      <c r="W194" t="s">
        <v>4948</v>
      </c>
      <c r="X194" t="s">
        <v>4949</v>
      </c>
      <c r="Y194" t="s">
        <v>4950</v>
      </c>
      <c r="Z194" t="s">
        <v>4951</v>
      </c>
      <c r="AA194" t="s">
        <v>4952</v>
      </c>
      <c r="AB194" t="s">
        <v>4953</v>
      </c>
    </row>
    <row r="195" spans="1:28" hidden="1" x14ac:dyDescent="0.4">
      <c r="A195" t="s">
        <v>4597</v>
      </c>
      <c r="B195" t="s">
        <v>4598</v>
      </c>
      <c r="C195" t="s">
        <v>2977</v>
      </c>
      <c r="D195" t="s">
        <v>12843</v>
      </c>
      <c r="E195" t="s">
        <v>12872</v>
      </c>
      <c r="F195" t="s">
        <v>12876</v>
      </c>
      <c r="G195" t="s">
        <v>12877</v>
      </c>
      <c r="H195"/>
      <c r="I195" s="11">
        <v>37990</v>
      </c>
      <c r="J195" s="11">
        <v>74999</v>
      </c>
      <c r="K195" s="2" t="str">
        <f>IF(I195&lt;200, "&lt; ₹200", IF(I195&lt;=500, "₹200–₹500", "&gt; ₹500"))</f>
        <v>&gt; ₹500</v>
      </c>
      <c r="L195" s="12">
        <v>0.49</v>
      </c>
      <c r="M195" s="15">
        <f>IF(L195&gt;=50%, 1, 0)</f>
        <v>0</v>
      </c>
      <c r="N195">
        <f>COUNTIF(M195,"yes")</f>
        <v>0</v>
      </c>
      <c r="O1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5">
        <v>4.2</v>
      </c>
      <c r="Q195" s="4">
        <v>27790</v>
      </c>
      <c r="R195" s="4">
        <f>IF(Table1[[#This Row],[rating_count]]&lt;1000,1,0)</f>
        <v>0</v>
      </c>
      <c r="S195" s="13">
        <f>SUM(Table1[[#This Row],[rating]],Table1[[#This Row],[rating_count]]/1000)</f>
        <v>31.99</v>
      </c>
      <c r="T195" s="4">
        <f>PRODUCT(Table1[[#This Row],[actual_price]],Table1[[#This Row],[rating_count]])</f>
        <v>2084222210</v>
      </c>
      <c r="U195" t="s">
        <v>4599</v>
      </c>
      <c r="V195" t="s">
        <v>4600</v>
      </c>
      <c r="W195" t="s">
        <v>4601</v>
      </c>
      <c r="X195" t="s">
        <v>4602</v>
      </c>
      <c r="Y195" t="s">
        <v>4603</v>
      </c>
      <c r="Z195" t="s">
        <v>4604</v>
      </c>
      <c r="AA195" t="s">
        <v>4605</v>
      </c>
      <c r="AB195" t="s">
        <v>4606</v>
      </c>
    </row>
    <row r="196" spans="1:28" x14ac:dyDescent="0.4">
      <c r="A196" t="s">
        <v>2948</v>
      </c>
      <c r="B196" t="s">
        <v>2949</v>
      </c>
      <c r="C196" t="s">
        <v>2939</v>
      </c>
      <c r="D196" t="s">
        <v>12843</v>
      </c>
      <c r="E196" t="s">
        <v>12870</v>
      </c>
      <c r="F196" t="s">
        <v>12871</v>
      </c>
      <c r="H196"/>
      <c r="I196" s="11">
        <v>1998</v>
      </c>
      <c r="J196" s="11">
        <v>9999</v>
      </c>
      <c r="K196" s="2" t="str">
        <f>IF(I196&lt;200, "&lt; ₹200", IF(I196&lt;=500, "₹200–₹500", "&gt; ₹500"))</f>
        <v>&gt; ₹500</v>
      </c>
      <c r="L196" s="12">
        <v>0.8</v>
      </c>
      <c r="M196" s="15">
        <f>IF(L196&gt;=50%, 1, 0)</f>
        <v>1</v>
      </c>
      <c r="N196">
        <f>COUNTIF(M196,"yes")</f>
        <v>0</v>
      </c>
      <c r="O1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6">
        <v>4.3</v>
      </c>
      <c r="Q196" s="4">
        <v>27709</v>
      </c>
      <c r="R196" s="4">
        <f>IF(Table1[[#This Row],[rating_count]]&lt;1000,1,0)</f>
        <v>0</v>
      </c>
      <c r="S196" s="13">
        <f>SUM(Table1[[#This Row],[rating]],Table1[[#This Row],[rating_count]]/1000)</f>
        <v>32.009</v>
      </c>
      <c r="T196" s="4">
        <f>PRODUCT(Table1[[#This Row],[actual_price]],Table1[[#This Row],[rating_count]])</f>
        <v>277062291</v>
      </c>
      <c r="U196" t="s">
        <v>2950</v>
      </c>
      <c r="V196" t="s">
        <v>2951</v>
      </c>
      <c r="W196" t="s">
        <v>2952</v>
      </c>
      <c r="X196" t="s">
        <v>2953</v>
      </c>
      <c r="Y196" t="s">
        <v>2954</v>
      </c>
      <c r="Z196" t="s">
        <v>2955</v>
      </c>
      <c r="AA196" t="s">
        <v>4734</v>
      </c>
      <c r="AB196" t="s">
        <v>4735</v>
      </c>
    </row>
    <row r="197" spans="1:28" x14ac:dyDescent="0.4">
      <c r="A197" t="s">
        <v>4128</v>
      </c>
      <c r="B197" t="s">
        <v>2949</v>
      </c>
      <c r="C197" t="s">
        <v>2939</v>
      </c>
      <c r="D197" t="s">
        <v>12843</v>
      </c>
      <c r="E197" t="s">
        <v>12870</v>
      </c>
      <c r="F197" t="s">
        <v>12871</v>
      </c>
      <c r="H197"/>
      <c r="I197" s="11">
        <v>1999</v>
      </c>
      <c r="J197" s="11">
        <v>9999</v>
      </c>
      <c r="K197" s="2" t="str">
        <f>IF(I197&lt;200, "&lt; ₹200", IF(I197&lt;=500, "₹200–₹500", "&gt; ₹500"))</f>
        <v>&gt; ₹500</v>
      </c>
      <c r="L197" s="12">
        <v>0.8</v>
      </c>
      <c r="M197" s="15">
        <f>IF(L197&gt;=50%, 1, 0)</f>
        <v>1</v>
      </c>
      <c r="N197">
        <f>COUNTIF(M197,"yes")</f>
        <v>0</v>
      </c>
      <c r="O1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7">
        <v>4.3</v>
      </c>
      <c r="Q197" s="4">
        <v>27704</v>
      </c>
      <c r="R197" s="4">
        <f>IF(Table1[[#This Row],[rating_count]]&lt;1000,1,0)</f>
        <v>0</v>
      </c>
      <c r="S197" s="13">
        <f>SUM(Table1[[#This Row],[rating]],Table1[[#This Row],[rating_count]]/1000)</f>
        <v>32.003999999999998</v>
      </c>
      <c r="T197" s="4">
        <f>PRODUCT(Table1[[#This Row],[actual_price]],Table1[[#This Row],[rating_count]])</f>
        <v>277012296</v>
      </c>
      <c r="U197" t="s">
        <v>3325</v>
      </c>
      <c r="V197" t="s">
        <v>2951</v>
      </c>
      <c r="W197" t="s">
        <v>2952</v>
      </c>
      <c r="X197" t="s">
        <v>2953</v>
      </c>
      <c r="Y197" t="s">
        <v>2954</v>
      </c>
      <c r="Z197" t="s">
        <v>2955</v>
      </c>
      <c r="AA197" t="s">
        <v>4129</v>
      </c>
      <c r="AB197" t="s">
        <v>4130</v>
      </c>
    </row>
    <row r="198" spans="1:28" x14ac:dyDescent="0.4">
      <c r="A198" t="s">
        <v>3324</v>
      </c>
      <c r="B198" t="s">
        <v>2949</v>
      </c>
      <c r="C198" t="s">
        <v>2939</v>
      </c>
      <c r="D198" t="s">
        <v>12843</v>
      </c>
      <c r="E198" t="s">
        <v>12870</v>
      </c>
      <c r="F198" t="s">
        <v>12871</v>
      </c>
      <c r="H198"/>
      <c r="I198" s="11">
        <v>1999</v>
      </c>
      <c r="J198" s="11">
        <v>9999</v>
      </c>
      <c r="K198" s="2" t="str">
        <f>IF(I198&lt;200, "&lt; ₹200", IF(I198&lt;=500, "₹200–₹500", "&gt; ₹500"))</f>
        <v>&gt; ₹500</v>
      </c>
      <c r="L198" s="12">
        <v>0.8</v>
      </c>
      <c r="M198" s="15">
        <f>IF(L198&gt;=50%, 1, 0)</f>
        <v>1</v>
      </c>
      <c r="N198">
        <f>COUNTIF(M198,"yes")</f>
        <v>0</v>
      </c>
      <c r="O1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8">
        <v>4.3</v>
      </c>
      <c r="Q198" s="4">
        <v>27696</v>
      </c>
      <c r="R198" s="4">
        <f>IF(Table1[[#This Row],[rating_count]]&lt;1000,1,0)</f>
        <v>0</v>
      </c>
      <c r="S198" s="13">
        <f>SUM(Table1[[#This Row],[rating]],Table1[[#This Row],[rating_count]]/1000)</f>
        <v>31.996000000000002</v>
      </c>
      <c r="T198" s="4">
        <f>PRODUCT(Table1[[#This Row],[actual_price]],Table1[[#This Row],[rating_count]])</f>
        <v>276932304</v>
      </c>
      <c r="U198" t="s">
        <v>3325</v>
      </c>
      <c r="V198" t="s">
        <v>2951</v>
      </c>
      <c r="W198" t="s">
        <v>2952</v>
      </c>
      <c r="X198" t="s">
        <v>2953</v>
      </c>
      <c r="Y198" t="s">
        <v>2954</v>
      </c>
      <c r="Z198" t="s">
        <v>2955</v>
      </c>
      <c r="AA198" t="s">
        <v>3326</v>
      </c>
      <c r="AB198" t="s">
        <v>3327</v>
      </c>
    </row>
    <row r="199" spans="1:28" hidden="1" x14ac:dyDescent="0.4">
      <c r="A199" t="s">
        <v>2822</v>
      </c>
      <c r="B199" t="s">
        <v>2823</v>
      </c>
      <c r="C199" t="s">
        <v>160</v>
      </c>
      <c r="D199" t="s">
        <v>12843</v>
      </c>
      <c r="E199" t="s">
        <v>12844</v>
      </c>
      <c r="F199" t="s">
        <v>12847</v>
      </c>
      <c r="G199" t="s">
        <v>12848</v>
      </c>
      <c r="H199"/>
      <c r="I199" s="11">
        <v>14999</v>
      </c>
      <c r="J199" s="11">
        <v>14999</v>
      </c>
      <c r="K199" s="2" t="str">
        <f>IF(I199&lt;200, "&lt; ₹200", IF(I199&lt;=500, "₹200–₹500", "&gt; ₹500"))</f>
        <v>&gt; ₹500</v>
      </c>
      <c r="L199" s="12">
        <v>0</v>
      </c>
      <c r="M199" s="15">
        <f>IF(L199&gt;=50%, 1, 0)</f>
        <v>0</v>
      </c>
      <c r="N199">
        <f>COUNTIF(M199,"yes")</f>
        <v>0</v>
      </c>
      <c r="O1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99">
        <v>4.3</v>
      </c>
      <c r="Q199" s="4">
        <v>27508</v>
      </c>
      <c r="R199" s="4">
        <f>IF(Table1[[#This Row],[rating_count]]&lt;1000,1,0)</f>
        <v>0</v>
      </c>
      <c r="S199" s="13">
        <f>SUM(Table1[[#This Row],[rating]],Table1[[#This Row],[rating_count]]/1000)</f>
        <v>31.808</v>
      </c>
      <c r="T199" s="4">
        <f>PRODUCT(Table1[[#This Row],[actual_price]],Table1[[#This Row],[rating_count]])</f>
        <v>412592492</v>
      </c>
      <c r="U199" t="s">
        <v>2824</v>
      </c>
      <c r="V199" t="s">
        <v>2825</v>
      </c>
      <c r="W199" t="s">
        <v>2826</v>
      </c>
      <c r="X199" t="s">
        <v>2827</v>
      </c>
      <c r="Y199" t="s">
        <v>2828</v>
      </c>
      <c r="Z199" t="s">
        <v>2829</v>
      </c>
      <c r="AA199" t="s">
        <v>2830</v>
      </c>
      <c r="AB199" t="s">
        <v>2831</v>
      </c>
    </row>
    <row r="200" spans="1:28" x14ac:dyDescent="0.4">
      <c r="A200" t="s">
        <v>6432</v>
      </c>
      <c r="B200" t="s">
        <v>6433</v>
      </c>
      <c r="C200" t="s">
        <v>6434</v>
      </c>
      <c r="D200" t="s">
        <v>12835</v>
      </c>
      <c r="E200" t="s">
        <v>12836</v>
      </c>
      <c r="F200" t="s">
        <v>12904</v>
      </c>
      <c r="G200" t="s">
        <v>12997</v>
      </c>
      <c r="H200"/>
      <c r="I200" s="11">
        <v>999</v>
      </c>
      <c r="J200" s="11">
        <v>1999</v>
      </c>
      <c r="K200" s="2" t="str">
        <f>IF(I200&lt;200, "&lt; ₹200", IF(I200&lt;=500, "₹200–₹500", "&gt; ₹500"))</f>
        <v>&gt; ₹500</v>
      </c>
      <c r="L200" s="12">
        <v>0.5</v>
      </c>
      <c r="M200" s="15">
        <f>IF(L200&gt;=50%, 1, 0)</f>
        <v>1</v>
      </c>
      <c r="N200">
        <f>COUNTIF(M200,"yes")</f>
        <v>0</v>
      </c>
      <c r="O2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0">
        <v>4.2</v>
      </c>
      <c r="Q200" s="4">
        <v>27441</v>
      </c>
      <c r="R200" s="4">
        <f>IF(Table1[[#This Row],[rating_count]]&lt;1000,1,0)</f>
        <v>0</v>
      </c>
      <c r="S200" s="13">
        <f>SUM(Table1[[#This Row],[rating]],Table1[[#This Row],[rating_count]]/1000)</f>
        <v>31.640999999999998</v>
      </c>
      <c r="T200" s="4">
        <f>PRODUCT(Table1[[#This Row],[actual_price]],Table1[[#This Row],[rating_count]])</f>
        <v>54854559</v>
      </c>
      <c r="U200" t="s">
        <v>6435</v>
      </c>
      <c r="V200" t="s">
        <v>6436</v>
      </c>
      <c r="W200" t="s">
        <v>6437</v>
      </c>
      <c r="X200" t="s">
        <v>6438</v>
      </c>
      <c r="Y200" t="s">
        <v>6439</v>
      </c>
      <c r="Z200" t="s">
        <v>6440</v>
      </c>
      <c r="AA200" t="s">
        <v>6441</v>
      </c>
      <c r="AB200" t="s">
        <v>6442</v>
      </c>
    </row>
    <row r="201" spans="1:28" hidden="1" x14ac:dyDescent="0.4">
      <c r="A201" t="s">
        <v>6128</v>
      </c>
      <c r="B201" t="s">
        <v>6129</v>
      </c>
      <c r="C201" t="s">
        <v>5000</v>
      </c>
      <c r="D201" t="s">
        <v>12835</v>
      </c>
      <c r="E201" t="s">
        <v>12836</v>
      </c>
      <c r="F201" t="s">
        <v>12910</v>
      </c>
      <c r="G201" t="s">
        <v>12932</v>
      </c>
      <c r="H201"/>
      <c r="I201" s="11">
        <v>1299</v>
      </c>
      <c r="J201" s="11">
        <v>1599</v>
      </c>
      <c r="K201" s="2" t="str">
        <f>IF(I201&lt;200, "&lt; ₹200", IF(I201&lt;=500, "₹200–₹500", "&gt; ₹500"))</f>
        <v>&gt; ₹500</v>
      </c>
      <c r="L201" s="12">
        <v>0.19</v>
      </c>
      <c r="M201" s="15">
        <f>IF(L201&gt;=50%, 1, 0)</f>
        <v>0</v>
      </c>
      <c r="N201">
        <f>COUNTIF(M201,"yes")</f>
        <v>0</v>
      </c>
      <c r="O2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1">
        <v>4.3</v>
      </c>
      <c r="Q201" s="4">
        <v>27223</v>
      </c>
      <c r="R201" s="4">
        <f>IF(Table1[[#This Row],[rating_count]]&lt;1000,1,0)</f>
        <v>0</v>
      </c>
      <c r="S201" s="13">
        <f>SUM(Table1[[#This Row],[rating]],Table1[[#This Row],[rating_count]]/1000)</f>
        <v>31.523</v>
      </c>
      <c r="T201" s="4">
        <f>PRODUCT(Table1[[#This Row],[actual_price]],Table1[[#This Row],[rating_count]])</f>
        <v>43529577</v>
      </c>
      <c r="U201" t="s">
        <v>6130</v>
      </c>
      <c r="V201" t="s">
        <v>6131</v>
      </c>
      <c r="W201" t="s">
        <v>6132</v>
      </c>
      <c r="X201" t="s">
        <v>6133</v>
      </c>
      <c r="Y201" t="s">
        <v>6134</v>
      </c>
      <c r="Z201" t="s">
        <v>6135</v>
      </c>
      <c r="AA201" t="s">
        <v>6136</v>
      </c>
      <c r="AB201" t="s">
        <v>6137</v>
      </c>
    </row>
    <row r="202" spans="1:28" hidden="1" x14ac:dyDescent="0.4">
      <c r="A202" t="s">
        <v>5769</v>
      </c>
      <c r="B202" t="s">
        <v>5770</v>
      </c>
      <c r="C202" t="s">
        <v>5503</v>
      </c>
      <c r="D202" t="s">
        <v>12843</v>
      </c>
      <c r="E202" t="s">
        <v>12919</v>
      </c>
      <c r="F202" t="s">
        <v>12961</v>
      </c>
      <c r="H202"/>
      <c r="I202" s="11">
        <v>399</v>
      </c>
      <c r="J202" s="11">
        <v>499</v>
      </c>
      <c r="K202" t="str">
        <f>IF(I202&lt;200, "&lt; ₹200", IF(I202&lt;=500, "₹200–₹500", "&gt; ₹500"))</f>
        <v>₹200–₹500</v>
      </c>
      <c r="L202" s="12">
        <v>0.2</v>
      </c>
      <c r="M202" s="15">
        <f>IF(L202&gt;=50%, 1, 0)</f>
        <v>0</v>
      </c>
      <c r="N202">
        <f>COUNTIF(M202,"yes")</f>
        <v>0</v>
      </c>
      <c r="O2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2">
        <v>4.3</v>
      </c>
      <c r="Q202" s="4">
        <v>27201</v>
      </c>
      <c r="R202" s="4">
        <f>IF(Table1[[#This Row],[rating_count]]&lt;1000,1,0)</f>
        <v>0</v>
      </c>
      <c r="S202" s="13">
        <f>SUM(Table1[[#This Row],[rating]],Table1[[#This Row],[rating_count]]/1000)</f>
        <v>31.501000000000001</v>
      </c>
      <c r="T202" s="4">
        <f>PRODUCT(Table1[[#This Row],[actual_price]],Table1[[#This Row],[rating_count]])</f>
        <v>13573299</v>
      </c>
      <c r="U202" t="s">
        <v>5771</v>
      </c>
      <c r="V202" t="s">
        <v>5772</v>
      </c>
      <c r="W202" t="s">
        <v>5773</v>
      </c>
      <c r="X202" t="s">
        <v>5774</v>
      </c>
      <c r="Y202" t="s">
        <v>5775</v>
      </c>
      <c r="Z202" t="s">
        <v>5776</v>
      </c>
      <c r="AA202" t="s">
        <v>5777</v>
      </c>
      <c r="AB202" t="s">
        <v>5778</v>
      </c>
    </row>
    <row r="203" spans="1:28" hidden="1" x14ac:dyDescent="0.4">
      <c r="A203" t="s">
        <v>397</v>
      </c>
      <c r="B203" t="s">
        <v>398</v>
      </c>
      <c r="C203" t="s">
        <v>160</v>
      </c>
      <c r="D203" t="s">
        <v>12843</v>
      </c>
      <c r="E203" t="s">
        <v>12844</v>
      </c>
      <c r="F203" t="s">
        <v>12847</v>
      </c>
      <c r="G203" t="s">
        <v>12848</v>
      </c>
      <c r="H203"/>
      <c r="I203" s="11">
        <v>19999</v>
      </c>
      <c r="J203" s="11">
        <v>34999</v>
      </c>
      <c r="K203" s="2" t="str">
        <f>IF(I203&lt;200, "&lt; ₹200", IF(I203&lt;=500, "₹200–₹500", "&gt; ₹500"))</f>
        <v>&gt; ₹500</v>
      </c>
      <c r="L203" s="12">
        <v>0.43</v>
      </c>
      <c r="M203" s="15">
        <f>IF(L203&gt;=50%, 1, 0)</f>
        <v>0</v>
      </c>
      <c r="N203">
        <f>COUNTIF(M203,"yes")</f>
        <v>0</v>
      </c>
      <c r="O2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3">
        <v>4.3</v>
      </c>
      <c r="Q203" s="4">
        <v>27151</v>
      </c>
      <c r="R203" s="4">
        <f>IF(Table1[[#This Row],[rating_count]]&lt;1000,1,0)</f>
        <v>0</v>
      </c>
      <c r="S203" s="13">
        <f>SUM(Table1[[#This Row],[rating]],Table1[[#This Row],[rating_count]]/1000)</f>
        <v>31.451000000000001</v>
      </c>
      <c r="T203" s="4">
        <f>PRODUCT(Table1[[#This Row],[actual_price]],Table1[[#This Row],[rating_count]])</f>
        <v>950257849</v>
      </c>
      <c r="U203" t="s">
        <v>399</v>
      </c>
      <c r="V203" t="s">
        <v>400</v>
      </c>
      <c r="W203" t="s">
        <v>401</v>
      </c>
      <c r="X203" t="s">
        <v>402</v>
      </c>
      <c r="Y203" t="s">
        <v>403</v>
      </c>
      <c r="Z203" t="s">
        <v>12787</v>
      </c>
      <c r="AA203" t="s">
        <v>404</v>
      </c>
      <c r="AB203" t="s">
        <v>405</v>
      </c>
    </row>
    <row r="204" spans="1:28" x14ac:dyDescent="0.4">
      <c r="A204" t="s">
        <v>5051</v>
      </c>
      <c r="B204" t="s">
        <v>5052</v>
      </c>
      <c r="C204" t="s">
        <v>5053</v>
      </c>
      <c r="D204" t="s">
        <v>12843</v>
      </c>
      <c r="E204" t="s">
        <v>12934</v>
      </c>
      <c r="F204" t="s">
        <v>12845</v>
      </c>
      <c r="G204" t="s">
        <v>12936</v>
      </c>
      <c r="H204" t="s">
        <v>12937</v>
      </c>
      <c r="I204" s="11">
        <v>799</v>
      </c>
      <c r="J204" s="11">
        <v>3990</v>
      </c>
      <c r="K204" s="2" t="str">
        <f>IF(I204&lt;200, "&lt; ₹200", IF(I204&lt;=500, "₹200–₹500", "&gt; ₹500"))</f>
        <v>&gt; ₹500</v>
      </c>
      <c r="L204" s="12">
        <v>0.8</v>
      </c>
      <c r="M204" s="15">
        <f>IF(L204&gt;=50%, 1, 0)</f>
        <v>1</v>
      </c>
      <c r="N204">
        <f>COUNTIF(M204,"yes")</f>
        <v>0</v>
      </c>
      <c r="O2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4">
        <v>4.3</v>
      </c>
      <c r="Q204" s="4">
        <v>27139</v>
      </c>
      <c r="R204" s="4">
        <f>IF(Table1[[#This Row],[rating_count]]&lt;1000,1,0)</f>
        <v>0</v>
      </c>
      <c r="S204" s="13">
        <f>SUM(Table1[[#This Row],[rating]],Table1[[#This Row],[rating_count]]/1000)</f>
        <v>31.439</v>
      </c>
      <c r="T204" s="4">
        <f>PRODUCT(Table1[[#This Row],[actual_price]],Table1[[#This Row],[rating_count]])</f>
        <v>108284610</v>
      </c>
      <c r="U204" t="s">
        <v>5054</v>
      </c>
      <c r="V204" t="s">
        <v>5055</v>
      </c>
      <c r="W204" t="s">
        <v>5056</v>
      </c>
      <c r="X204" t="s">
        <v>5057</v>
      </c>
      <c r="Y204" t="s">
        <v>5058</v>
      </c>
      <c r="Z204" t="s">
        <v>5059</v>
      </c>
      <c r="AA204" t="s">
        <v>5060</v>
      </c>
      <c r="AB204" t="s">
        <v>5061</v>
      </c>
    </row>
    <row r="205" spans="1:28" x14ac:dyDescent="0.4">
      <c r="A205" t="s">
        <v>4051</v>
      </c>
      <c r="B205" t="s">
        <v>4052</v>
      </c>
      <c r="C205" t="s">
        <v>2939</v>
      </c>
      <c r="D205" t="s">
        <v>12843</v>
      </c>
      <c r="E205" t="s">
        <v>12870</v>
      </c>
      <c r="F205" t="s">
        <v>12871</v>
      </c>
      <c r="H205"/>
      <c r="I205" s="11">
        <v>1799</v>
      </c>
      <c r="J205" s="11">
        <v>6990</v>
      </c>
      <c r="K205" s="2" t="str">
        <f>IF(I205&lt;200, "&lt; ₹200", IF(I205&lt;=500, "₹200–₹500", "&gt; ₹500"))</f>
        <v>&gt; ₹500</v>
      </c>
      <c r="L205" s="12">
        <v>0.74</v>
      </c>
      <c r="M205" s="15">
        <f>IF(L205&gt;=50%, 1, 0)</f>
        <v>1</v>
      </c>
      <c r="N205">
        <f>COUNTIF(M205,"yes")</f>
        <v>0</v>
      </c>
      <c r="O2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5">
        <v>4</v>
      </c>
      <c r="Q205" s="4">
        <v>26880</v>
      </c>
      <c r="R205" s="4">
        <f>IF(Table1[[#This Row],[rating_count]]&lt;1000,1,0)</f>
        <v>0</v>
      </c>
      <c r="S205" s="13">
        <f>SUM(Table1[[#This Row],[rating]],Table1[[#This Row],[rating_count]]/1000)</f>
        <v>30.88</v>
      </c>
      <c r="T205" s="4">
        <f>PRODUCT(Table1[[#This Row],[actual_price]],Table1[[#This Row],[rating_count]])</f>
        <v>187891200</v>
      </c>
      <c r="U205" t="s">
        <v>4053</v>
      </c>
      <c r="V205" t="s">
        <v>4054</v>
      </c>
      <c r="W205" t="s">
        <v>4055</v>
      </c>
      <c r="X205" t="s">
        <v>4056</v>
      </c>
      <c r="Y205" t="s">
        <v>4057</v>
      </c>
      <c r="Z205" t="s">
        <v>4058</v>
      </c>
      <c r="AA205" t="s">
        <v>4059</v>
      </c>
      <c r="AB205" t="s">
        <v>4060</v>
      </c>
    </row>
    <row r="206" spans="1:28" x14ac:dyDescent="0.4">
      <c r="A206" t="s">
        <v>3731</v>
      </c>
      <c r="B206" t="s">
        <v>3732</v>
      </c>
      <c r="C206" t="s">
        <v>3733</v>
      </c>
      <c r="D206" t="s">
        <v>12843</v>
      </c>
      <c r="E206" t="s">
        <v>12872</v>
      </c>
      <c r="F206" t="s">
        <v>12873</v>
      </c>
      <c r="G206" t="s">
        <v>12896</v>
      </c>
      <c r="H206" t="s">
        <v>12897</v>
      </c>
      <c r="I206" s="11">
        <v>999</v>
      </c>
      <c r="J206" s="11">
        <v>2899</v>
      </c>
      <c r="K206" s="2" t="str">
        <f>IF(I206&lt;200, "&lt; ₹200", IF(I206&lt;=500, "₹200–₹500", "&gt; ₹500"))</f>
        <v>&gt; ₹500</v>
      </c>
      <c r="L206" s="12">
        <v>0.66</v>
      </c>
      <c r="M206" s="15">
        <f>IF(L206&gt;=50%, 1, 0)</f>
        <v>1</v>
      </c>
      <c r="N206">
        <f>COUNTIF(M206,"yes")</f>
        <v>0</v>
      </c>
      <c r="O2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6">
        <v>4.5999999999999996</v>
      </c>
      <c r="Q206" s="4">
        <v>26603</v>
      </c>
      <c r="R206" s="4">
        <f>IF(Table1[[#This Row],[rating_count]]&lt;1000,1,0)</f>
        <v>0</v>
      </c>
      <c r="S206" s="13">
        <f>SUM(Table1[[#This Row],[rating]],Table1[[#This Row],[rating_count]]/1000)</f>
        <v>31.203000000000003</v>
      </c>
      <c r="T206" s="4">
        <f>PRODUCT(Table1[[#This Row],[actual_price]],Table1[[#This Row],[rating_count]])</f>
        <v>77122097</v>
      </c>
      <c r="U206" t="s">
        <v>3734</v>
      </c>
      <c r="V206" t="s">
        <v>3735</v>
      </c>
      <c r="W206" t="s">
        <v>3736</v>
      </c>
      <c r="X206" t="s">
        <v>3737</v>
      </c>
      <c r="Y206" t="s">
        <v>3738</v>
      </c>
      <c r="Z206" t="s">
        <v>3739</v>
      </c>
      <c r="AA206" t="s">
        <v>3740</v>
      </c>
      <c r="AB206" t="s">
        <v>3741</v>
      </c>
    </row>
    <row r="207" spans="1:28" hidden="1" x14ac:dyDescent="0.4">
      <c r="A207" t="s">
        <v>5391</v>
      </c>
      <c r="B207" t="s">
        <v>5392</v>
      </c>
      <c r="C207" t="s">
        <v>5393</v>
      </c>
      <c r="D207" t="s">
        <v>12843</v>
      </c>
      <c r="E207" t="s">
        <v>12919</v>
      </c>
      <c r="H207"/>
      <c r="I207" s="11">
        <v>225</v>
      </c>
      <c r="J207" s="11">
        <v>250</v>
      </c>
      <c r="K207" t="str">
        <f>IF(I207&lt;200, "&lt; ₹200", IF(I207&lt;=500, "₹200–₹500", "&gt; ₹500"))</f>
        <v>₹200–₹500</v>
      </c>
      <c r="L207" s="12">
        <v>0.1</v>
      </c>
      <c r="M207" s="15">
        <f>IF(L207&gt;=50%, 1, 0)</f>
        <v>0</v>
      </c>
      <c r="N207">
        <f>COUNTIF(M207,"yes")</f>
        <v>0</v>
      </c>
      <c r="O2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7">
        <v>4.4000000000000004</v>
      </c>
      <c r="Q207" s="4">
        <v>26556</v>
      </c>
      <c r="R207" s="4">
        <f>IF(Table1[[#This Row],[rating_count]]&lt;1000,1,0)</f>
        <v>0</v>
      </c>
      <c r="S207" s="13">
        <f>SUM(Table1[[#This Row],[rating]],Table1[[#This Row],[rating_count]]/1000)</f>
        <v>30.956000000000003</v>
      </c>
      <c r="T207" s="4">
        <f>PRODUCT(Table1[[#This Row],[actual_price]],Table1[[#This Row],[rating_count]])</f>
        <v>6639000</v>
      </c>
      <c r="U207" t="s">
        <v>5394</v>
      </c>
      <c r="V207" t="s">
        <v>5395</v>
      </c>
      <c r="W207" t="s">
        <v>5396</v>
      </c>
      <c r="X207" t="s">
        <v>5397</v>
      </c>
      <c r="Y207" t="s">
        <v>5398</v>
      </c>
      <c r="Z207" t="s">
        <v>5399</v>
      </c>
      <c r="AA207" t="s">
        <v>5400</v>
      </c>
      <c r="AB207" t="s">
        <v>5401</v>
      </c>
    </row>
    <row r="208" spans="1:28" hidden="1" x14ac:dyDescent="0.4">
      <c r="A208" t="s">
        <v>9249</v>
      </c>
      <c r="B208" t="s">
        <v>9250</v>
      </c>
      <c r="C208" t="s">
        <v>8471</v>
      </c>
      <c r="D208" t="s">
        <v>12928</v>
      </c>
      <c r="E208" t="s">
        <v>13048</v>
      </c>
      <c r="F208" t="s">
        <v>13049</v>
      </c>
      <c r="G208" t="s">
        <v>13068</v>
      </c>
      <c r="H208"/>
      <c r="I208" s="11">
        <v>3699</v>
      </c>
      <c r="J208" s="11">
        <v>4295</v>
      </c>
      <c r="K208" s="2" t="str">
        <f>IF(I208&lt;200, "&lt; ₹200", IF(I208&lt;=500, "₹200–₹500", "&gt; ₹500"))</f>
        <v>&gt; ₹500</v>
      </c>
      <c r="L208" s="12">
        <v>0.14000000000000001</v>
      </c>
      <c r="M208" s="15">
        <f>IF(L208&gt;=50%, 1, 0)</f>
        <v>0</v>
      </c>
      <c r="N208">
        <f>COUNTIF(M208,"yes")</f>
        <v>0</v>
      </c>
      <c r="O2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8">
        <v>4.0999999999999996</v>
      </c>
      <c r="Q208" s="4">
        <v>26543</v>
      </c>
      <c r="R208" s="4">
        <f>IF(Table1[[#This Row],[rating_count]]&lt;1000,1,0)</f>
        <v>0</v>
      </c>
      <c r="S208" s="13">
        <f>SUM(Table1[[#This Row],[rating]],Table1[[#This Row],[rating_count]]/1000)</f>
        <v>30.643000000000001</v>
      </c>
      <c r="T208" s="4">
        <f>PRODUCT(Table1[[#This Row],[actual_price]],Table1[[#This Row],[rating_count]])</f>
        <v>114002185</v>
      </c>
      <c r="U208" t="s">
        <v>9251</v>
      </c>
      <c r="V208" t="s">
        <v>9252</v>
      </c>
      <c r="W208" t="s">
        <v>9253</v>
      </c>
      <c r="X208" t="s">
        <v>9254</v>
      </c>
      <c r="Y208" t="s">
        <v>9255</v>
      </c>
      <c r="Z208" t="s">
        <v>9256</v>
      </c>
      <c r="AA208" t="s">
        <v>9257</v>
      </c>
      <c r="AB208" t="s">
        <v>9258</v>
      </c>
    </row>
    <row r="209" spans="1:28" hidden="1" x14ac:dyDescent="0.4">
      <c r="A209" t="s">
        <v>6698</v>
      </c>
      <c r="B209" t="s">
        <v>6699</v>
      </c>
      <c r="C209" t="s">
        <v>4782</v>
      </c>
      <c r="D209" t="s">
        <v>12835</v>
      </c>
      <c r="E209" t="s">
        <v>12836</v>
      </c>
      <c r="F209" t="s">
        <v>12904</v>
      </c>
      <c r="G209" t="s">
        <v>12913</v>
      </c>
      <c r="H209"/>
      <c r="I209" s="11">
        <v>599</v>
      </c>
      <c r="J209" s="11">
        <v>599</v>
      </c>
      <c r="K209" t="str">
        <f>IF(I209&lt;200, "&lt; ₹200", IF(I209&lt;=500, "₹200–₹500", "&gt; ₹500"))</f>
        <v>&gt; ₹500</v>
      </c>
      <c r="L209" s="12">
        <v>0</v>
      </c>
      <c r="M209" s="15">
        <f>IF(L209&gt;=50%, 1, 0)</f>
        <v>0</v>
      </c>
      <c r="N209">
        <f>COUNTIF(M209,"yes")</f>
        <v>0</v>
      </c>
      <c r="O2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09">
        <v>4</v>
      </c>
      <c r="Q209" s="4">
        <v>26423</v>
      </c>
      <c r="R209" s="4">
        <f>IF(Table1[[#This Row],[rating_count]]&lt;1000,1,0)</f>
        <v>0</v>
      </c>
      <c r="S209" s="13">
        <f>SUM(Table1[[#This Row],[rating]],Table1[[#This Row],[rating_count]]/1000)</f>
        <v>30.422999999999998</v>
      </c>
      <c r="T209" s="4">
        <f>PRODUCT(Table1[[#This Row],[actual_price]],Table1[[#This Row],[rating_count]])</f>
        <v>15827377</v>
      </c>
      <c r="U209" t="s">
        <v>6700</v>
      </c>
      <c r="V209" t="s">
        <v>6701</v>
      </c>
      <c r="W209" t="s">
        <v>6702</v>
      </c>
      <c r="X209" t="s">
        <v>6703</v>
      </c>
      <c r="Y209" t="s">
        <v>6704</v>
      </c>
      <c r="Z209" t="s">
        <v>6705</v>
      </c>
      <c r="AA209" t="s">
        <v>6706</v>
      </c>
      <c r="AB209" t="s">
        <v>6707</v>
      </c>
    </row>
    <row r="210" spans="1:28" hidden="1" x14ac:dyDescent="0.4">
      <c r="A210" t="s">
        <v>6228</v>
      </c>
      <c r="B210" t="s">
        <v>6229</v>
      </c>
      <c r="C210" t="s">
        <v>6230</v>
      </c>
      <c r="D210" t="s">
        <v>12835</v>
      </c>
      <c r="E210" t="s">
        <v>12988</v>
      </c>
      <c r="F210" t="s">
        <v>12989</v>
      </c>
      <c r="H210"/>
      <c r="I210" s="11">
        <v>1792</v>
      </c>
      <c r="J210" s="11">
        <v>3500</v>
      </c>
      <c r="K210" s="2" t="str">
        <f>IF(I210&lt;200, "&lt; ₹200", IF(I210&lt;=500, "₹200–₹500", "&gt; ₹500"))</f>
        <v>&gt; ₹500</v>
      </c>
      <c r="L210" s="12">
        <v>0.49</v>
      </c>
      <c r="M210" s="15">
        <f>IF(L210&gt;=50%, 1, 0)</f>
        <v>0</v>
      </c>
      <c r="N210">
        <f>COUNTIF(M210,"yes")</f>
        <v>0</v>
      </c>
      <c r="O2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0">
        <v>4.5</v>
      </c>
      <c r="Q210" s="4">
        <v>26194</v>
      </c>
      <c r="R210" s="4">
        <f>IF(Table1[[#This Row],[rating_count]]&lt;1000,1,0)</f>
        <v>0</v>
      </c>
      <c r="S210" s="13">
        <f>SUM(Table1[[#This Row],[rating]],Table1[[#This Row],[rating_count]]/1000)</f>
        <v>30.693999999999999</v>
      </c>
      <c r="T210" s="4">
        <f>PRODUCT(Table1[[#This Row],[actual_price]],Table1[[#This Row],[rating_count]])</f>
        <v>91679000</v>
      </c>
      <c r="U210" t="s">
        <v>6231</v>
      </c>
      <c r="V210" t="s">
        <v>6232</v>
      </c>
      <c r="W210" t="s">
        <v>6233</v>
      </c>
      <c r="X210" t="s">
        <v>6234</v>
      </c>
      <c r="Y210" t="s">
        <v>6235</v>
      </c>
      <c r="Z210" t="s">
        <v>6236</v>
      </c>
      <c r="AA210" t="s">
        <v>6237</v>
      </c>
      <c r="AB210" t="s">
        <v>6238</v>
      </c>
    </row>
    <row r="211" spans="1:28" hidden="1" x14ac:dyDescent="0.4">
      <c r="A211" t="s">
        <v>8911</v>
      </c>
      <c r="B211" t="s">
        <v>8912</v>
      </c>
      <c r="C211" t="s">
        <v>8699</v>
      </c>
      <c r="D211" t="s">
        <v>12928</v>
      </c>
      <c r="E211" t="s">
        <v>13048</v>
      </c>
      <c r="F211" t="s">
        <v>13049</v>
      </c>
      <c r="G211" t="s">
        <v>13080</v>
      </c>
      <c r="H211"/>
      <c r="I211" s="11">
        <v>2699</v>
      </c>
      <c r="J211" s="11">
        <v>5000</v>
      </c>
      <c r="K211" s="2" t="str">
        <f>IF(I211&lt;200, "&lt; ₹200", IF(I211&lt;=500, "₹200–₹500", "&gt; ₹500"))</f>
        <v>&gt; ₹500</v>
      </c>
      <c r="L211" s="12">
        <v>0.46</v>
      </c>
      <c r="M211" s="15">
        <f>IF(L211&gt;=50%, 1, 0)</f>
        <v>0</v>
      </c>
      <c r="N211">
        <f>COUNTIF(M211,"yes")</f>
        <v>0</v>
      </c>
      <c r="O2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1">
        <v>4</v>
      </c>
      <c r="Q211" s="4">
        <v>26164</v>
      </c>
      <c r="R211" s="4">
        <f>IF(Table1[[#This Row],[rating_count]]&lt;1000,1,0)</f>
        <v>0</v>
      </c>
      <c r="S211" s="13">
        <f>SUM(Table1[[#This Row],[rating]],Table1[[#This Row],[rating_count]]/1000)</f>
        <v>30.164000000000001</v>
      </c>
      <c r="T211" s="4">
        <f>PRODUCT(Table1[[#This Row],[actual_price]],Table1[[#This Row],[rating_count]])</f>
        <v>130820000</v>
      </c>
      <c r="U211" t="s">
        <v>8913</v>
      </c>
      <c r="V211" t="s">
        <v>8914</v>
      </c>
      <c r="W211" t="s">
        <v>8915</v>
      </c>
      <c r="X211" t="s">
        <v>8916</v>
      </c>
      <c r="Y211" t="s">
        <v>8917</v>
      </c>
      <c r="Z211" t="s">
        <v>8918</v>
      </c>
      <c r="AA211" t="s">
        <v>8919</v>
      </c>
      <c r="AB211" t="s">
        <v>8920</v>
      </c>
    </row>
    <row r="212" spans="1:28" hidden="1" x14ac:dyDescent="0.4">
      <c r="A212" t="s">
        <v>7853</v>
      </c>
      <c r="B212" t="s">
        <v>7854</v>
      </c>
      <c r="C212" t="s">
        <v>5393</v>
      </c>
      <c r="D212" t="s">
        <v>12843</v>
      </c>
      <c r="E212" t="s">
        <v>12919</v>
      </c>
      <c r="H212"/>
      <c r="I212" s="11">
        <v>1500</v>
      </c>
      <c r="J212" s="11">
        <v>1500</v>
      </c>
      <c r="K212" s="2" t="str">
        <f>IF(I212&lt;200, "&lt; ₹200", IF(I212&lt;=500, "₹200–₹500", "&gt; ₹500"))</f>
        <v>&gt; ₹500</v>
      </c>
      <c r="L212" s="12">
        <v>0</v>
      </c>
      <c r="M212" s="15">
        <f>IF(L212&gt;=50%, 1, 0)</f>
        <v>0</v>
      </c>
      <c r="N212">
        <f>COUNTIF(M212,"yes")</f>
        <v>0</v>
      </c>
      <c r="O2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2">
        <v>4.4000000000000004</v>
      </c>
      <c r="Q212" s="4">
        <v>25996</v>
      </c>
      <c r="R212" s="4">
        <f>IF(Table1[[#This Row],[rating_count]]&lt;1000,1,0)</f>
        <v>0</v>
      </c>
      <c r="S212" s="13">
        <f>SUM(Table1[[#This Row],[rating]],Table1[[#This Row],[rating_count]]/1000)</f>
        <v>30.396000000000001</v>
      </c>
      <c r="T212" s="4">
        <f>PRODUCT(Table1[[#This Row],[actual_price]],Table1[[#This Row],[rating_count]])</f>
        <v>38994000</v>
      </c>
      <c r="U212" t="s">
        <v>7855</v>
      </c>
      <c r="V212" t="s">
        <v>7856</v>
      </c>
      <c r="W212" t="s">
        <v>7857</v>
      </c>
      <c r="X212" t="s">
        <v>7858</v>
      </c>
      <c r="Y212" t="s">
        <v>7859</v>
      </c>
      <c r="Z212" t="s">
        <v>7860</v>
      </c>
      <c r="AA212" t="s">
        <v>7861</v>
      </c>
      <c r="AB212" t="s">
        <v>7862</v>
      </c>
    </row>
    <row r="213" spans="1:28" x14ac:dyDescent="0.4">
      <c r="A213" t="s">
        <v>6270</v>
      </c>
      <c r="B213" t="s">
        <v>6271</v>
      </c>
      <c r="C213" t="s">
        <v>3050</v>
      </c>
      <c r="D213" t="s">
        <v>12843</v>
      </c>
      <c r="E213" t="s">
        <v>12881</v>
      </c>
      <c r="F213" t="s">
        <v>12882</v>
      </c>
      <c r="G213" t="s">
        <v>12883</v>
      </c>
      <c r="H213"/>
      <c r="I213" s="11">
        <v>1199</v>
      </c>
      <c r="J213" s="11">
        <v>7999</v>
      </c>
      <c r="K213" s="2" t="str">
        <f>IF(I213&lt;200, "&lt; ₹200", IF(I213&lt;=500, "₹200–₹500", "&gt; ₹500"))</f>
        <v>&gt; ₹500</v>
      </c>
      <c r="L213" s="12">
        <v>0.85</v>
      </c>
      <c r="M213" s="15">
        <f>IF(L213&gt;=50%, 1, 0)</f>
        <v>1</v>
      </c>
      <c r="N213">
        <f>COUNTIF(M213,"yes")</f>
        <v>0</v>
      </c>
      <c r="O2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3">
        <v>3.6</v>
      </c>
      <c r="Q213" s="4">
        <v>25910</v>
      </c>
      <c r="R213" s="4">
        <f>IF(Table1[[#This Row],[rating_count]]&lt;1000,1,0)</f>
        <v>0</v>
      </c>
      <c r="S213" s="13">
        <f>SUM(Table1[[#This Row],[rating]],Table1[[#This Row],[rating_count]]/1000)</f>
        <v>29.51</v>
      </c>
      <c r="T213" s="4">
        <f>PRODUCT(Table1[[#This Row],[actual_price]],Table1[[#This Row],[rating_count]])</f>
        <v>207254090</v>
      </c>
      <c r="U213" t="s">
        <v>6272</v>
      </c>
      <c r="V213" t="s">
        <v>6273</v>
      </c>
      <c r="W213" t="s">
        <v>6274</v>
      </c>
      <c r="X213" t="s">
        <v>6275</v>
      </c>
      <c r="Y213" t="s">
        <v>6276</v>
      </c>
      <c r="Z213" t="s">
        <v>6277</v>
      </c>
      <c r="AA213" t="s">
        <v>6278</v>
      </c>
      <c r="AB213" t="s">
        <v>6279</v>
      </c>
    </row>
    <row r="214" spans="1:28" x14ac:dyDescent="0.4">
      <c r="A214" t="s">
        <v>5402</v>
      </c>
      <c r="B214" t="s">
        <v>5403</v>
      </c>
      <c r="C214" t="s">
        <v>4782</v>
      </c>
      <c r="D214" t="s">
        <v>12835</v>
      </c>
      <c r="E214" t="s">
        <v>12836</v>
      </c>
      <c r="F214" t="s">
        <v>12904</v>
      </c>
      <c r="G214" t="s">
        <v>12913</v>
      </c>
      <c r="H214"/>
      <c r="I214" s="11">
        <v>656</v>
      </c>
      <c r="J214" s="11">
        <v>1499</v>
      </c>
      <c r="K214" s="2" t="str">
        <f>IF(I214&lt;200, "&lt; ₹200", IF(I214&lt;=500, "₹200–₹500", "&gt; ₹500"))</f>
        <v>&gt; ₹500</v>
      </c>
      <c r="L214" s="12">
        <v>0.56000000000000005</v>
      </c>
      <c r="M214" s="15">
        <f>IF(L214&gt;=50%, 1, 0)</f>
        <v>1</v>
      </c>
      <c r="N214">
        <f>COUNTIF(M214,"yes")</f>
        <v>0</v>
      </c>
      <c r="O2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4">
        <v>4.3</v>
      </c>
      <c r="Q214" s="4">
        <v>25903</v>
      </c>
      <c r="R214" s="4">
        <f>IF(Table1[[#This Row],[rating_count]]&lt;1000,1,0)</f>
        <v>0</v>
      </c>
      <c r="S214" s="13">
        <f>SUM(Table1[[#This Row],[rating]],Table1[[#This Row],[rating_count]]/1000)</f>
        <v>30.202999999999999</v>
      </c>
      <c r="T214" s="4">
        <f>PRODUCT(Table1[[#This Row],[actual_price]],Table1[[#This Row],[rating_count]])</f>
        <v>38828597</v>
      </c>
      <c r="U214" t="s">
        <v>5404</v>
      </c>
      <c r="V214" t="s">
        <v>5405</v>
      </c>
      <c r="W214" t="s">
        <v>5406</v>
      </c>
      <c r="X214" t="s">
        <v>5407</v>
      </c>
      <c r="Y214" t="s">
        <v>5408</v>
      </c>
      <c r="Z214" t="s">
        <v>5409</v>
      </c>
      <c r="AA214" t="s">
        <v>5410</v>
      </c>
      <c r="AB214" t="s">
        <v>5411</v>
      </c>
    </row>
    <row r="215" spans="1:28" x14ac:dyDescent="0.4">
      <c r="A215" t="s">
        <v>6373</v>
      </c>
      <c r="B215" t="s">
        <v>6374</v>
      </c>
      <c r="C215" t="s">
        <v>4751</v>
      </c>
      <c r="D215" t="s">
        <v>12835</v>
      </c>
      <c r="E215" t="s">
        <v>12836</v>
      </c>
      <c r="F215" t="s">
        <v>12910</v>
      </c>
      <c r="G215" t="s">
        <v>12911</v>
      </c>
      <c r="H215"/>
      <c r="I215" s="11">
        <v>289</v>
      </c>
      <c r="J215" s="11">
        <v>590</v>
      </c>
      <c r="K215" t="str">
        <f>IF(I215&lt;200, "&lt; ₹200", IF(I215&lt;=500, "₹200–₹500", "&gt; ₹500"))</f>
        <v>₹200–₹500</v>
      </c>
      <c r="L215" s="12">
        <v>0.51</v>
      </c>
      <c r="M215" s="15">
        <f>IF(L215&gt;=50%, 1, 0)</f>
        <v>1</v>
      </c>
      <c r="N215">
        <f>COUNTIF(M215,"yes")</f>
        <v>0</v>
      </c>
      <c r="O2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5">
        <v>4.4000000000000004</v>
      </c>
      <c r="Q215" s="4">
        <v>25886</v>
      </c>
      <c r="R215" s="4">
        <f>IF(Table1[[#This Row],[rating_count]]&lt;1000,1,0)</f>
        <v>0</v>
      </c>
      <c r="S215" s="13">
        <f>SUM(Table1[[#This Row],[rating]],Table1[[#This Row],[rating_count]]/1000)</f>
        <v>30.286000000000001</v>
      </c>
      <c r="T215" s="4">
        <f>PRODUCT(Table1[[#This Row],[actual_price]],Table1[[#This Row],[rating_count]])</f>
        <v>15272740</v>
      </c>
      <c r="U215" t="s">
        <v>6375</v>
      </c>
      <c r="V215" t="s">
        <v>6376</v>
      </c>
      <c r="W215" t="s">
        <v>6377</v>
      </c>
      <c r="X215" t="s">
        <v>6378</v>
      </c>
      <c r="Y215" t="s">
        <v>6379</v>
      </c>
      <c r="Z215" t="s">
        <v>6380</v>
      </c>
      <c r="AA215" t="s">
        <v>6381</v>
      </c>
      <c r="AB215" t="s">
        <v>6382</v>
      </c>
    </row>
    <row r="216" spans="1:28" hidden="1" x14ac:dyDescent="0.4">
      <c r="A216" t="s">
        <v>3338</v>
      </c>
      <c r="B216" t="s">
        <v>3339</v>
      </c>
      <c r="C216" t="s">
        <v>2977</v>
      </c>
      <c r="D216" t="s">
        <v>12843</v>
      </c>
      <c r="E216" t="s">
        <v>12872</v>
      </c>
      <c r="F216" t="s">
        <v>12876</v>
      </c>
      <c r="G216" t="s">
        <v>12877</v>
      </c>
      <c r="H216"/>
      <c r="I216" s="11">
        <v>19999</v>
      </c>
      <c r="J216" s="11">
        <v>24999</v>
      </c>
      <c r="K216" s="2" t="str">
        <f>IF(I216&lt;200, "&lt; ₹200", IF(I216&lt;=500, "₹200–₹500", "&gt; ₹500"))</f>
        <v>&gt; ₹500</v>
      </c>
      <c r="L216" s="12">
        <v>0.2</v>
      </c>
      <c r="M216" s="15">
        <f>IF(L216&gt;=50%, 1, 0)</f>
        <v>0</v>
      </c>
      <c r="N216">
        <f>COUNTIF(M216,"yes")</f>
        <v>0</v>
      </c>
      <c r="O2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6">
        <v>3.9</v>
      </c>
      <c r="Q216" s="4">
        <v>25824</v>
      </c>
      <c r="R216" s="4">
        <f>IF(Table1[[#This Row],[rating_count]]&lt;1000,1,0)</f>
        <v>0</v>
      </c>
      <c r="S216" s="13">
        <f>SUM(Table1[[#This Row],[rating]],Table1[[#This Row],[rating_count]]/1000)</f>
        <v>29.724</v>
      </c>
      <c r="T216" s="4">
        <f>PRODUCT(Table1[[#This Row],[actual_price]],Table1[[#This Row],[rating_count]])</f>
        <v>645574176</v>
      </c>
      <c r="U216" t="s">
        <v>3340</v>
      </c>
      <c r="V216" t="s">
        <v>3341</v>
      </c>
      <c r="W216" t="s">
        <v>3342</v>
      </c>
      <c r="X216" t="s">
        <v>3343</v>
      </c>
      <c r="Y216" t="s">
        <v>3344</v>
      </c>
      <c r="Z216" t="s">
        <v>3345</v>
      </c>
      <c r="AA216" t="s">
        <v>3346</v>
      </c>
      <c r="AB216" t="s">
        <v>3347</v>
      </c>
    </row>
    <row r="217" spans="1:28" hidden="1" x14ac:dyDescent="0.4">
      <c r="A217" t="s">
        <v>3614</v>
      </c>
      <c r="B217" t="s">
        <v>3615</v>
      </c>
      <c r="C217" t="s">
        <v>2977</v>
      </c>
      <c r="D217" t="s">
        <v>12843</v>
      </c>
      <c r="E217" t="s">
        <v>12872</v>
      </c>
      <c r="F217" t="s">
        <v>12876</v>
      </c>
      <c r="G217" t="s">
        <v>12877</v>
      </c>
      <c r="H217"/>
      <c r="I217" s="11">
        <v>20999</v>
      </c>
      <c r="J217" s="11">
        <v>26999</v>
      </c>
      <c r="K217" s="2" t="str">
        <f>IF(I217&lt;200, "&lt; ₹200", IF(I217&lt;=500, "₹200–₹500", "&gt; ₹500"))</f>
        <v>&gt; ₹500</v>
      </c>
      <c r="L217" s="12">
        <v>0.22</v>
      </c>
      <c r="M217" s="15">
        <f>IF(L217&gt;=50%, 1, 0)</f>
        <v>0</v>
      </c>
      <c r="N217">
        <f>COUNTIF(M217,"yes")</f>
        <v>0</v>
      </c>
      <c r="O2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7">
        <v>3.9</v>
      </c>
      <c r="Q217" s="4">
        <v>25824</v>
      </c>
      <c r="R217" s="4">
        <f>IF(Table1[[#This Row],[rating_count]]&lt;1000,1,0)</f>
        <v>0</v>
      </c>
      <c r="S217" s="13">
        <f>SUM(Table1[[#This Row],[rating]],Table1[[#This Row],[rating_count]]/1000)</f>
        <v>29.724</v>
      </c>
      <c r="T217" s="4">
        <f>PRODUCT(Table1[[#This Row],[actual_price]],Table1[[#This Row],[rating_count]])</f>
        <v>697222176</v>
      </c>
      <c r="U217" t="s">
        <v>3616</v>
      </c>
      <c r="V217" t="s">
        <v>3341</v>
      </c>
      <c r="W217" t="s">
        <v>3342</v>
      </c>
      <c r="X217" t="s">
        <v>3343</v>
      </c>
      <c r="Y217" t="s">
        <v>3344</v>
      </c>
      <c r="Z217" t="s">
        <v>3345</v>
      </c>
      <c r="AA217" t="s">
        <v>3617</v>
      </c>
      <c r="AB217" t="s">
        <v>3618</v>
      </c>
    </row>
    <row r="218" spans="1:28" hidden="1" x14ac:dyDescent="0.4">
      <c r="A218" t="s">
        <v>3667</v>
      </c>
      <c r="B218" t="s">
        <v>3668</v>
      </c>
      <c r="C218" t="s">
        <v>2977</v>
      </c>
      <c r="D218" t="s">
        <v>12843</v>
      </c>
      <c r="E218" t="s">
        <v>12872</v>
      </c>
      <c r="F218" t="s">
        <v>12876</v>
      </c>
      <c r="G218" t="s">
        <v>12877</v>
      </c>
      <c r="H218"/>
      <c r="I218" s="11">
        <v>22999</v>
      </c>
      <c r="J218" s="11">
        <v>28999</v>
      </c>
      <c r="K218" s="2" t="str">
        <f>IF(I218&lt;200, "&lt; ₹200", IF(I218&lt;=500, "₹200–₹500", "&gt; ₹500"))</f>
        <v>&gt; ₹500</v>
      </c>
      <c r="L218" s="12">
        <v>0.21</v>
      </c>
      <c r="M218" s="15">
        <f>IF(L218&gt;=50%, 1, 0)</f>
        <v>0</v>
      </c>
      <c r="N218">
        <f>COUNTIF(M218,"yes")</f>
        <v>0</v>
      </c>
      <c r="O2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8">
        <v>3.9</v>
      </c>
      <c r="Q218" s="4">
        <v>25824</v>
      </c>
      <c r="R218" s="4">
        <f>IF(Table1[[#This Row],[rating_count]]&lt;1000,1,0)</f>
        <v>0</v>
      </c>
      <c r="S218" s="13">
        <f>SUM(Table1[[#This Row],[rating]],Table1[[#This Row],[rating_count]]/1000)</f>
        <v>29.724</v>
      </c>
      <c r="T218" s="4">
        <f>PRODUCT(Table1[[#This Row],[actual_price]],Table1[[#This Row],[rating_count]])</f>
        <v>748870176</v>
      </c>
      <c r="U218" t="s">
        <v>3669</v>
      </c>
      <c r="V218" t="s">
        <v>3341</v>
      </c>
      <c r="W218" t="s">
        <v>3342</v>
      </c>
      <c r="X218" t="s">
        <v>3343</v>
      </c>
      <c r="Y218" t="s">
        <v>3344</v>
      </c>
      <c r="Z218" t="s">
        <v>3345</v>
      </c>
      <c r="AA218" t="s">
        <v>3346</v>
      </c>
      <c r="AB218" t="s">
        <v>3670</v>
      </c>
    </row>
    <row r="219" spans="1:28" hidden="1" x14ac:dyDescent="0.4">
      <c r="A219" t="s">
        <v>6087</v>
      </c>
      <c r="B219" t="s">
        <v>6088</v>
      </c>
      <c r="C219" t="s">
        <v>5000</v>
      </c>
      <c r="D219" t="s">
        <v>12835</v>
      </c>
      <c r="E219" t="s">
        <v>12836</v>
      </c>
      <c r="F219" t="s">
        <v>12910</v>
      </c>
      <c r="G219" t="s">
        <v>12932</v>
      </c>
      <c r="H219"/>
      <c r="I219" s="11">
        <v>1295</v>
      </c>
      <c r="J219" s="11">
        <v>1795</v>
      </c>
      <c r="K219" s="2" t="str">
        <f>IF(I219&lt;200, "&lt; ₹200", IF(I219&lt;=500, "₹200–₹500", "&gt; ₹500"))</f>
        <v>&gt; ₹500</v>
      </c>
      <c r="L219" s="12">
        <v>0.28000000000000003</v>
      </c>
      <c r="M219" s="15">
        <f>IF(L219&gt;=50%, 1, 0)</f>
        <v>0</v>
      </c>
      <c r="N219">
        <f>COUNTIF(M219,"yes")</f>
        <v>0</v>
      </c>
      <c r="O2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19">
        <v>4.0999999999999996</v>
      </c>
      <c r="Q219" s="4">
        <v>25771</v>
      </c>
      <c r="R219" s="4">
        <f>IF(Table1[[#This Row],[rating_count]]&lt;1000,1,0)</f>
        <v>0</v>
      </c>
      <c r="S219" s="13">
        <f>SUM(Table1[[#This Row],[rating]],Table1[[#This Row],[rating_count]]/1000)</f>
        <v>29.871000000000002</v>
      </c>
      <c r="T219" s="4">
        <f>PRODUCT(Table1[[#This Row],[actual_price]],Table1[[#This Row],[rating_count]])</f>
        <v>46258945</v>
      </c>
      <c r="U219" t="s">
        <v>6089</v>
      </c>
      <c r="V219" t="s">
        <v>6090</v>
      </c>
      <c r="W219" t="s">
        <v>6091</v>
      </c>
      <c r="X219" t="s">
        <v>6092</v>
      </c>
      <c r="Y219" t="s">
        <v>6093</v>
      </c>
      <c r="Z219" t="s">
        <v>6094</v>
      </c>
      <c r="AA219" t="s">
        <v>6095</v>
      </c>
      <c r="AB219" t="s">
        <v>6096</v>
      </c>
    </row>
    <row r="220" spans="1:28" x14ac:dyDescent="0.4">
      <c r="A220" t="s">
        <v>6484</v>
      </c>
      <c r="B220" t="s">
        <v>6485</v>
      </c>
      <c r="C220" t="s">
        <v>6486</v>
      </c>
      <c r="D220" t="s">
        <v>12835</v>
      </c>
      <c r="E220" t="s">
        <v>12836</v>
      </c>
      <c r="F220" t="s">
        <v>12974</v>
      </c>
      <c r="G220" t="s">
        <v>12893</v>
      </c>
      <c r="H220"/>
      <c r="I220" s="11">
        <v>149</v>
      </c>
      <c r="J220" s="11">
        <v>499</v>
      </c>
      <c r="K220" t="str">
        <f>IF(I220&lt;200, "&lt; ₹200", IF(I220&lt;=500, "₹200–₹500", "&gt; ₹500"))</f>
        <v>&lt; ₹200</v>
      </c>
      <c r="L220" s="12">
        <v>0.7</v>
      </c>
      <c r="M220" s="15">
        <f>IF(L220&gt;=50%, 1, 0)</f>
        <v>1</v>
      </c>
      <c r="N220">
        <f>COUNTIF(M220,"yes")</f>
        <v>0</v>
      </c>
      <c r="O2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0">
        <v>4.0999999999999996</v>
      </c>
      <c r="Q220" s="4">
        <v>25607</v>
      </c>
      <c r="R220" s="4">
        <f>IF(Table1[[#This Row],[rating_count]]&lt;1000,1,0)</f>
        <v>0</v>
      </c>
      <c r="S220" s="13">
        <f>SUM(Table1[[#This Row],[rating]],Table1[[#This Row],[rating_count]]/1000)</f>
        <v>29.707000000000001</v>
      </c>
      <c r="T220" s="4">
        <f>PRODUCT(Table1[[#This Row],[actual_price]],Table1[[#This Row],[rating_count]])</f>
        <v>12777893</v>
      </c>
      <c r="U220" t="s">
        <v>6487</v>
      </c>
      <c r="V220" t="s">
        <v>6488</v>
      </c>
      <c r="W220" t="s">
        <v>6489</v>
      </c>
      <c r="X220" t="s">
        <v>6490</v>
      </c>
      <c r="Y220" t="s">
        <v>6491</v>
      </c>
      <c r="Z220" t="s">
        <v>6492</v>
      </c>
      <c r="AA220" t="s">
        <v>6493</v>
      </c>
      <c r="AB220" t="s">
        <v>6494</v>
      </c>
    </row>
    <row r="221" spans="1:28" x14ac:dyDescent="0.4">
      <c r="A221" t="s">
        <v>5845</v>
      </c>
      <c r="B221" t="s">
        <v>5846</v>
      </c>
      <c r="C221" t="s">
        <v>5847</v>
      </c>
      <c r="D221" t="s">
        <v>12835</v>
      </c>
      <c r="E221" t="s">
        <v>12836</v>
      </c>
      <c r="F221" t="s">
        <v>12948</v>
      </c>
      <c r="G221" t="s">
        <v>12975</v>
      </c>
      <c r="H221"/>
      <c r="I221" s="11">
        <v>1699</v>
      </c>
      <c r="J221" s="11">
        <v>3999</v>
      </c>
      <c r="K221" s="2" t="str">
        <f>IF(I221&lt;200, "&lt; ₹200", IF(I221&lt;=500, "₹200–₹500", "&gt; ₹500"))</f>
        <v>&gt; ₹500</v>
      </c>
      <c r="L221" s="12">
        <v>0.57999999999999996</v>
      </c>
      <c r="M221" s="15">
        <f>IF(L221&gt;=50%, 1, 0)</f>
        <v>1</v>
      </c>
      <c r="N221">
        <f>COUNTIF(M221,"yes")</f>
        <v>0</v>
      </c>
      <c r="O2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1">
        <v>4.2</v>
      </c>
      <c r="Q221" s="4">
        <v>25488</v>
      </c>
      <c r="R221" s="4">
        <f>IF(Table1[[#This Row],[rating_count]]&lt;1000,1,0)</f>
        <v>0</v>
      </c>
      <c r="S221" s="13">
        <f>SUM(Table1[[#This Row],[rating]],Table1[[#This Row],[rating_count]]/1000)</f>
        <v>29.687999999999999</v>
      </c>
      <c r="T221" s="4">
        <f>PRODUCT(Table1[[#This Row],[actual_price]],Table1[[#This Row],[rating_count]])</f>
        <v>101926512</v>
      </c>
      <c r="U221" t="s">
        <v>5848</v>
      </c>
      <c r="V221" t="s">
        <v>5849</v>
      </c>
      <c r="W221" t="s">
        <v>5850</v>
      </c>
      <c r="X221" t="s">
        <v>5851</v>
      </c>
      <c r="Y221" t="s">
        <v>5852</v>
      </c>
      <c r="Z221" t="s">
        <v>5853</v>
      </c>
      <c r="AA221" t="s">
        <v>5854</v>
      </c>
      <c r="AB221" t="s">
        <v>5855</v>
      </c>
    </row>
    <row r="222" spans="1:28" hidden="1" x14ac:dyDescent="0.4">
      <c r="A222" t="s">
        <v>8779</v>
      </c>
      <c r="B222" t="s">
        <v>8780</v>
      </c>
      <c r="C222" t="s">
        <v>8471</v>
      </c>
      <c r="D222" t="s">
        <v>12928</v>
      </c>
      <c r="E222" t="s">
        <v>13048</v>
      </c>
      <c r="F222" t="s">
        <v>13049</v>
      </c>
      <c r="G222" t="s">
        <v>13068</v>
      </c>
      <c r="H222"/>
      <c r="I222" s="11">
        <v>3499</v>
      </c>
      <c r="J222" s="11">
        <v>5795</v>
      </c>
      <c r="K222" s="2" t="str">
        <f>IF(I222&lt;200, "&lt; ₹200", IF(I222&lt;=500, "₹200–₹500", "&gt; ₹500"))</f>
        <v>&gt; ₹500</v>
      </c>
      <c r="L222" s="12">
        <v>0.4</v>
      </c>
      <c r="M222" s="15">
        <f>IF(L222&gt;=50%, 1, 0)</f>
        <v>0</v>
      </c>
      <c r="N222">
        <f>COUNTIF(M222,"yes")</f>
        <v>0</v>
      </c>
      <c r="O2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2">
        <v>3.9</v>
      </c>
      <c r="Q222" s="4">
        <v>25340</v>
      </c>
      <c r="R222" s="4">
        <f>IF(Table1[[#This Row],[rating_count]]&lt;1000,1,0)</f>
        <v>0</v>
      </c>
      <c r="S222" s="13">
        <f>SUM(Table1[[#This Row],[rating]],Table1[[#This Row],[rating_count]]/1000)</f>
        <v>29.24</v>
      </c>
      <c r="T222" s="4">
        <f>PRODUCT(Table1[[#This Row],[actual_price]],Table1[[#This Row],[rating_count]])</f>
        <v>146845300</v>
      </c>
      <c r="U222" t="s">
        <v>8781</v>
      </c>
      <c r="V222" t="s">
        <v>8782</v>
      </c>
      <c r="W222" t="s">
        <v>8783</v>
      </c>
      <c r="X222" t="s">
        <v>8784</v>
      </c>
      <c r="Y222" t="s">
        <v>8785</v>
      </c>
      <c r="Z222" t="s">
        <v>8786</v>
      </c>
      <c r="AA222" t="s">
        <v>8787</v>
      </c>
      <c r="AB222" t="s">
        <v>8788</v>
      </c>
    </row>
    <row r="223" spans="1:28" x14ac:dyDescent="0.4">
      <c r="A223" t="s">
        <v>8290</v>
      </c>
      <c r="B223" t="s">
        <v>8291</v>
      </c>
      <c r="C223" t="s">
        <v>6025</v>
      </c>
      <c r="D223" t="s">
        <v>12843</v>
      </c>
      <c r="E223" t="s">
        <v>12854</v>
      </c>
      <c r="F223" t="s">
        <v>12867</v>
      </c>
      <c r="G223" t="s">
        <v>12980</v>
      </c>
      <c r="H223"/>
      <c r="I223" s="11">
        <v>1499</v>
      </c>
      <c r="J223" s="11">
        <v>2999</v>
      </c>
      <c r="K223" s="2" t="str">
        <f>IF(I223&lt;200, "&lt; ₹200", IF(I223&lt;=500, "₹200–₹500", "&gt; ₹500"))</f>
        <v>&gt; ₹500</v>
      </c>
      <c r="L223" s="12">
        <v>0.5</v>
      </c>
      <c r="M223" s="15">
        <f>IF(L223&gt;=50%, 1, 0)</f>
        <v>1</v>
      </c>
      <c r="N223">
        <f>COUNTIF(M223,"yes")</f>
        <v>0</v>
      </c>
      <c r="O2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3">
        <v>4.0999999999999996</v>
      </c>
      <c r="Q223" s="4">
        <v>25262</v>
      </c>
      <c r="R223" s="4">
        <f>IF(Table1[[#This Row],[rating_count]]&lt;1000,1,0)</f>
        <v>0</v>
      </c>
      <c r="S223" s="13">
        <f>SUM(Table1[[#This Row],[rating]],Table1[[#This Row],[rating_count]]/1000)</f>
        <v>29.362000000000002</v>
      </c>
      <c r="T223" s="4">
        <f>PRODUCT(Table1[[#This Row],[actual_price]],Table1[[#This Row],[rating_count]])</f>
        <v>75760738</v>
      </c>
      <c r="U223" t="s">
        <v>8292</v>
      </c>
      <c r="V223" t="s">
        <v>8293</v>
      </c>
      <c r="W223" t="s">
        <v>8294</v>
      </c>
      <c r="X223" t="s">
        <v>8295</v>
      </c>
      <c r="Y223" t="s">
        <v>8296</v>
      </c>
      <c r="Z223" t="s">
        <v>8297</v>
      </c>
      <c r="AA223" t="s">
        <v>8298</v>
      </c>
      <c r="AB223" t="s">
        <v>8299</v>
      </c>
    </row>
    <row r="224" spans="1:28" x14ac:dyDescent="0.4">
      <c r="A224" t="s">
        <v>2035</v>
      </c>
      <c r="B224" t="s">
        <v>2036</v>
      </c>
      <c r="C224" t="s">
        <v>2037</v>
      </c>
      <c r="D224" t="s">
        <v>12835</v>
      </c>
      <c r="E224" t="s">
        <v>12836</v>
      </c>
      <c r="F224" t="s">
        <v>12837</v>
      </c>
      <c r="G224" t="s">
        <v>12838</v>
      </c>
      <c r="H224" t="s">
        <v>12862</v>
      </c>
      <c r="I224" s="11">
        <v>499</v>
      </c>
      <c r="J224" s="11">
        <v>1100</v>
      </c>
      <c r="K224" s="2" t="str">
        <f>IF(I224&lt;200, "&lt; ₹200", IF(I224&lt;=500, "₹200–₹500", "&gt; ₹500"))</f>
        <v>₹200–₹500</v>
      </c>
      <c r="L224" s="12">
        <v>0.55000000000000004</v>
      </c>
      <c r="M224" s="15">
        <f>IF(L224&gt;=50%, 1, 0)</f>
        <v>1</v>
      </c>
      <c r="N224">
        <f>COUNTIF(M224,"yes")</f>
        <v>0</v>
      </c>
      <c r="O2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4">
        <v>4.4000000000000004</v>
      </c>
      <c r="Q224" s="4">
        <v>25177</v>
      </c>
      <c r="R224" s="4">
        <f>IF(Table1[[#This Row],[rating_count]]&lt;1000,1,0)</f>
        <v>0</v>
      </c>
      <c r="S224" s="13">
        <f>SUM(Table1[[#This Row],[rating]],Table1[[#This Row],[rating_count]]/1000)</f>
        <v>29.576999999999998</v>
      </c>
      <c r="T224" s="4">
        <f>PRODUCT(Table1[[#This Row],[actual_price]],Table1[[#This Row],[rating_count]])</f>
        <v>27694700</v>
      </c>
      <c r="U224" t="s">
        <v>2038</v>
      </c>
      <c r="V224" t="s">
        <v>2039</v>
      </c>
      <c r="W224" t="s">
        <v>2040</v>
      </c>
      <c r="X224" t="s">
        <v>2041</v>
      </c>
      <c r="Y224" t="s">
        <v>2042</v>
      </c>
      <c r="Z224" t="s">
        <v>2043</v>
      </c>
      <c r="AA224" t="s">
        <v>2044</v>
      </c>
      <c r="AB224" t="s">
        <v>2045</v>
      </c>
    </row>
    <row r="225" spans="1:28" hidden="1" x14ac:dyDescent="0.4">
      <c r="A225" t="s">
        <v>6639</v>
      </c>
      <c r="B225" t="s">
        <v>6640</v>
      </c>
      <c r="C225" t="s">
        <v>5011</v>
      </c>
      <c r="D225" t="s">
        <v>12835</v>
      </c>
      <c r="E225" t="s">
        <v>12908</v>
      </c>
      <c r="F225" t="s">
        <v>12933</v>
      </c>
      <c r="H225"/>
      <c r="I225" s="11">
        <v>4449</v>
      </c>
      <c r="J225" s="11">
        <v>5734</v>
      </c>
      <c r="K225" s="2" t="str">
        <f>IF(I225&lt;200, "&lt; ₹200", IF(I225&lt;=500, "₹200–₹500", "&gt; ₹500"))</f>
        <v>&gt; ₹500</v>
      </c>
      <c r="L225" s="12">
        <v>0.22</v>
      </c>
      <c r="M225" s="15">
        <f>IF(L225&gt;=50%, 1, 0)</f>
        <v>0</v>
      </c>
      <c r="N225">
        <f>COUNTIF(M225,"yes")</f>
        <v>0</v>
      </c>
      <c r="O2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5">
        <v>4.4000000000000004</v>
      </c>
      <c r="Q225" s="4">
        <v>25006</v>
      </c>
      <c r="R225" s="4">
        <f>IF(Table1[[#This Row],[rating_count]]&lt;1000,1,0)</f>
        <v>0</v>
      </c>
      <c r="S225" s="13">
        <f>SUM(Table1[[#This Row],[rating]],Table1[[#This Row],[rating_count]]/1000)</f>
        <v>29.405999999999999</v>
      </c>
      <c r="T225" s="4">
        <f>PRODUCT(Table1[[#This Row],[actual_price]],Table1[[#This Row],[rating_count]])</f>
        <v>143384404</v>
      </c>
      <c r="U225" t="s">
        <v>6641</v>
      </c>
      <c r="V225" t="s">
        <v>6642</v>
      </c>
      <c r="W225" t="s">
        <v>6643</v>
      </c>
      <c r="X225" t="s">
        <v>6644</v>
      </c>
      <c r="Y225" t="s">
        <v>6645</v>
      </c>
      <c r="Z225" t="s">
        <v>12814</v>
      </c>
      <c r="AA225" t="s">
        <v>6646</v>
      </c>
      <c r="AB225" t="s">
        <v>6647</v>
      </c>
    </row>
    <row r="226" spans="1:28" x14ac:dyDescent="0.4">
      <c r="A226" t="s">
        <v>63</v>
      </c>
      <c r="B226" t="s">
        <v>64</v>
      </c>
      <c r="C226" t="s">
        <v>18</v>
      </c>
      <c r="D226" t="s">
        <v>12835</v>
      </c>
      <c r="E226" t="s">
        <v>12836</v>
      </c>
      <c r="F226" t="s">
        <v>12837</v>
      </c>
      <c r="G226" t="s">
        <v>12838</v>
      </c>
      <c r="H226" t="s">
        <v>12839</v>
      </c>
      <c r="I226" s="11">
        <v>149</v>
      </c>
      <c r="J226" s="11">
        <v>1000</v>
      </c>
      <c r="K226" s="2" t="str">
        <f>IF(I226&lt;200, "&lt; ₹200", IF(I226&lt;=500, "₹200–₹500", "&gt; ₹500"))</f>
        <v>&lt; ₹200</v>
      </c>
      <c r="L226" s="12">
        <v>0.85</v>
      </c>
      <c r="M226" s="15">
        <f>IF(L226&gt;=50%, 1, 0)</f>
        <v>1</v>
      </c>
      <c r="N226">
        <f>COUNTIF(M226,"yes")</f>
        <v>0</v>
      </c>
      <c r="O2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6">
        <v>3.9</v>
      </c>
      <c r="Q226" s="4">
        <v>24871</v>
      </c>
      <c r="R226" s="4">
        <f>IF(Table1[[#This Row],[rating_count]]&lt;1000,1,0)</f>
        <v>0</v>
      </c>
      <c r="S226" s="13">
        <f>SUM(Table1[[#This Row],[rating]],Table1[[#This Row],[rating_count]]/1000)</f>
        <v>28.770999999999997</v>
      </c>
      <c r="T226" s="4">
        <f>PRODUCT(Table1[[#This Row],[actual_price]],Table1[[#This Row],[rating_count]])</f>
        <v>24871000</v>
      </c>
      <c r="U226" t="s">
        <v>65</v>
      </c>
      <c r="V226" t="s">
        <v>66</v>
      </c>
      <c r="W226" t="s">
        <v>67</v>
      </c>
      <c r="X226" t="s">
        <v>68</v>
      </c>
      <c r="Y226" t="s">
        <v>69</v>
      </c>
      <c r="Z226" t="s">
        <v>70</v>
      </c>
      <c r="AA226" t="s">
        <v>71</v>
      </c>
      <c r="AB226" t="s">
        <v>72</v>
      </c>
    </row>
    <row r="227" spans="1:28" x14ac:dyDescent="0.4">
      <c r="A227" t="s">
        <v>341</v>
      </c>
      <c r="B227" t="s">
        <v>342</v>
      </c>
      <c r="C227" t="s">
        <v>18</v>
      </c>
      <c r="D227" t="s">
        <v>12835</v>
      </c>
      <c r="E227" t="s">
        <v>12836</v>
      </c>
      <c r="F227" t="s">
        <v>12837</v>
      </c>
      <c r="G227" t="s">
        <v>12838</v>
      </c>
      <c r="H227" t="s">
        <v>12839</v>
      </c>
      <c r="I227" s="11">
        <v>99</v>
      </c>
      <c r="J227" s="11">
        <v>666.66</v>
      </c>
      <c r="K227" t="str">
        <f>IF(I227&lt;200, "&lt; ₹200", IF(I227&lt;=500, "₹200–₹500", "&gt; ₹500"))</f>
        <v>&lt; ₹200</v>
      </c>
      <c r="L227" s="12">
        <v>0.85</v>
      </c>
      <c r="M227" s="15">
        <f>IF(L227&gt;=50%, 1, 0)</f>
        <v>1</v>
      </c>
      <c r="N227">
        <f>COUNTIF(M227,"yes")</f>
        <v>0</v>
      </c>
      <c r="O2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7">
        <v>3.9</v>
      </c>
      <c r="Q227" s="4">
        <v>24871</v>
      </c>
      <c r="R227" s="4">
        <f>IF(Table1[[#This Row],[rating_count]]&lt;1000,1,0)</f>
        <v>0</v>
      </c>
      <c r="S227" s="13">
        <f>SUM(Table1[[#This Row],[rating]],Table1[[#This Row],[rating_count]]/1000)</f>
        <v>28.770999999999997</v>
      </c>
      <c r="T227" s="4">
        <f>PRODUCT(Table1[[#This Row],[actual_price]],Table1[[#This Row],[rating_count]])</f>
        <v>16580500.859999999</v>
      </c>
      <c r="U227" t="s">
        <v>343</v>
      </c>
      <c r="V227" t="s">
        <v>66</v>
      </c>
      <c r="W227" t="s">
        <v>67</v>
      </c>
      <c r="X227" t="s">
        <v>68</v>
      </c>
      <c r="Y227" t="s">
        <v>69</v>
      </c>
      <c r="Z227" t="s">
        <v>344</v>
      </c>
      <c r="AA227" t="s">
        <v>345</v>
      </c>
      <c r="AB227" t="s">
        <v>346</v>
      </c>
    </row>
    <row r="228" spans="1:28" x14ac:dyDescent="0.4">
      <c r="A228" t="s">
        <v>986</v>
      </c>
      <c r="B228" t="s">
        <v>987</v>
      </c>
      <c r="C228" t="s">
        <v>18</v>
      </c>
      <c r="D228" t="s">
        <v>12835</v>
      </c>
      <c r="E228" t="s">
        <v>12836</v>
      </c>
      <c r="F228" t="s">
        <v>12837</v>
      </c>
      <c r="G228" t="s">
        <v>12838</v>
      </c>
      <c r="H228" t="s">
        <v>12839</v>
      </c>
      <c r="I228" s="11">
        <v>99</v>
      </c>
      <c r="J228" s="11">
        <v>800</v>
      </c>
      <c r="K228" t="str">
        <f>IF(I228&lt;200, "&lt; ₹200", IF(I228&lt;=500, "₹200–₹500", "&gt; ₹500"))</f>
        <v>&lt; ₹200</v>
      </c>
      <c r="L228" s="12">
        <v>0.88</v>
      </c>
      <c r="M228" s="15">
        <f>IF(L228&gt;=50%, 1, 0)</f>
        <v>1</v>
      </c>
      <c r="N228">
        <f>COUNTIF(M228,"yes")</f>
        <v>0</v>
      </c>
      <c r="O2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8">
        <v>3.9</v>
      </c>
      <c r="Q228" s="4">
        <v>24871</v>
      </c>
      <c r="R228" s="4">
        <f>IF(Table1[[#This Row],[rating_count]]&lt;1000,1,0)</f>
        <v>0</v>
      </c>
      <c r="S228" s="13">
        <f>SUM(Table1[[#This Row],[rating]],Table1[[#This Row],[rating_count]]/1000)</f>
        <v>28.770999999999997</v>
      </c>
      <c r="T228" s="4">
        <f>PRODUCT(Table1[[#This Row],[actual_price]],Table1[[#This Row],[rating_count]])</f>
        <v>19896800</v>
      </c>
      <c r="U228" t="s">
        <v>988</v>
      </c>
      <c r="V228" t="s">
        <v>66</v>
      </c>
      <c r="W228" t="s">
        <v>67</v>
      </c>
      <c r="X228" t="s">
        <v>68</v>
      </c>
      <c r="Y228" t="s">
        <v>69</v>
      </c>
      <c r="Z228" t="s">
        <v>989</v>
      </c>
      <c r="AA228" t="s">
        <v>990</v>
      </c>
      <c r="AB228" t="s">
        <v>991</v>
      </c>
    </row>
    <row r="229" spans="1:28" x14ac:dyDescent="0.4">
      <c r="A229" t="s">
        <v>4803</v>
      </c>
      <c r="B229" t="s">
        <v>4804</v>
      </c>
      <c r="C229" t="s">
        <v>4805</v>
      </c>
      <c r="D229" t="s">
        <v>12835</v>
      </c>
      <c r="E229" t="s">
        <v>12836</v>
      </c>
      <c r="F229" t="s">
        <v>12904</v>
      </c>
      <c r="G229" t="s">
        <v>12914</v>
      </c>
      <c r="H229"/>
      <c r="I229" s="11">
        <v>349</v>
      </c>
      <c r="J229" s="11">
        <v>1499</v>
      </c>
      <c r="K229" s="2" t="str">
        <f>IF(I229&lt;200, "&lt; ₹200", IF(I229&lt;=500, "₹200–₹500", "&gt; ₹500"))</f>
        <v>₹200–₹500</v>
      </c>
      <c r="L229" s="12">
        <v>0.77</v>
      </c>
      <c r="M229" s="15">
        <f>IF(L229&gt;=50%, 1, 0)</f>
        <v>1</v>
      </c>
      <c r="N229">
        <f>COUNTIF(M229,"yes")</f>
        <v>0</v>
      </c>
      <c r="O2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29">
        <v>4.3</v>
      </c>
      <c r="Q229" s="4">
        <v>24791</v>
      </c>
      <c r="R229" s="4">
        <f>IF(Table1[[#This Row],[rating_count]]&lt;1000,1,0)</f>
        <v>0</v>
      </c>
      <c r="S229" s="13">
        <f>SUM(Table1[[#This Row],[rating]],Table1[[#This Row],[rating_count]]/1000)</f>
        <v>29.091000000000001</v>
      </c>
      <c r="T229" s="4">
        <f>PRODUCT(Table1[[#This Row],[actual_price]],Table1[[#This Row],[rating_count]])</f>
        <v>37161709</v>
      </c>
      <c r="U229" t="s">
        <v>4806</v>
      </c>
      <c r="V229" t="s">
        <v>4807</v>
      </c>
      <c r="W229" t="s">
        <v>4808</v>
      </c>
      <c r="X229" t="s">
        <v>4809</v>
      </c>
      <c r="Y229" t="s">
        <v>4810</v>
      </c>
      <c r="Z229" t="s">
        <v>4811</v>
      </c>
      <c r="AA229" t="s">
        <v>4812</v>
      </c>
      <c r="AB229" t="s">
        <v>4813</v>
      </c>
    </row>
    <row r="230" spans="1:28" hidden="1" x14ac:dyDescent="0.4">
      <c r="A230" t="s">
        <v>472</v>
      </c>
      <c r="B230" t="s">
        <v>473</v>
      </c>
      <c r="C230" t="s">
        <v>93</v>
      </c>
      <c r="D230" t="s">
        <v>12835</v>
      </c>
      <c r="E230" t="s">
        <v>12840</v>
      </c>
      <c r="F230" t="s">
        <v>12841</v>
      </c>
      <c r="G230" t="s">
        <v>12842</v>
      </c>
      <c r="H230"/>
      <c r="I230" s="11">
        <v>1199</v>
      </c>
      <c r="J230" s="11">
        <v>2199</v>
      </c>
      <c r="K230" s="2" t="str">
        <f>IF(I230&lt;200, "&lt; ₹200", IF(I230&lt;=500, "₹200–₹500", "&gt; ₹500"))</f>
        <v>&gt; ₹500</v>
      </c>
      <c r="L230" s="12">
        <v>0.45</v>
      </c>
      <c r="M230" s="15">
        <f>IF(L230&gt;=50%, 1, 0)</f>
        <v>0</v>
      </c>
      <c r="N230">
        <f>COUNTIF(M230,"yes")</f>
        <v>0</v>
      </c>
      <c r="O2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0">
        <v>4.4000000000000004</v>
      </c>
      <c r="Q230" s="4">
        <v>24780</v>
      </c>
      <c r="R230" s="4">
        <f>IF(Table1[[#This Row],[rating_count]]&lt;1000,1,0)</f>
        <v>0</v>
      </c>
      <c r="S230" s="13">
        <f>SUM(Table1[[#This Row],[rating]],Table1[[#This Row],[rating_count]]/1000)</f>
        <v>29.18</v>
      </c>
      <c r="T230" s="4">
        <f>PRODUCT(Table1[[#This Row],[actual_price]],Table1[[#This Row],[rating_count]])</f>
        <v>54491220</v>
      </c>
      <c r="U230" t="s">
        <v>474</v>
      </c>
      <c r="V230" t="s">
        <v>475</v>
      </c>
      <c r="W230" t="s">
        <v>476</v>
      </c>
      <c r="X230" t="s">
        <v>477</v>
      </c>
      <c r="Y230" t="s">
        <v>478</v>
      </c>
      <c r="Z230" t="s">
        <v>479</v>
      </c>
      <c r="AA230" t="s">
        <v>480</v>
      </c>
      <c r="AB230" t="s">
        <v>481</v>
      </c>
    </row>
    <row r="231" spans="1:28" hidden="1" x14ac:dyDescent="0.4">
      <c r="A231" t="s">
        <v>1263</v>
      </c>
      <c r="B231" t="s">
        <v>1264</v>
      </c>
      <c r="C231" t="s">
        <v>93</v>
      </c>
      <c r="D231" t="s">
        <v>12835</v>
      </c>
      <c r="E231" t="s">
        <v>12840</v>
      </c>
      <c r="F231" t="s">
        <v>12841</v>
      </c>
      <c r="G231" t="s">
        <v>12842</v>
      </c>
      <c r="H231"/>
      <c r="I231" s="11">
        <v>1699</v>
      </c>
      <c r="J231" s="11">
        <v>2999</v>
      </c>
      <c r="K231" s="2" t="str">
        <f>IF(I231&lt;200, "&lt; ₹200", IF(I231&lt;=500, "₹200–₹500", "&gt; ₹500"))</f>
        <v>&gt; ₹500</v>
      </c>
      <c r="L231" s="12">
        <v>0.43</v>
      </c>
      <c r="M231" s="15">
        <f>IF(L231&gt;=50%, 1, 0)</f>
        <v>0</v>
      </c>
      <c r="N231">
        <f>COUNTIF(M231,"yes")</f>
        <v>0</v>
      </c>
      <c r="O2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1">
        <v>4.4000000000000004</v>
      </c>
      <c r="Q231" s="4">
        <v>24780</v>
      </c>
      <c r="R231" s="4">
        <f>IF(Table1[[#This Row],[rating_count]]&lt;1000,1,0)</f>
        <v>0</v>
      </c>
      <c r="S231" s="13">
        <f>SUM(Table1[[#This Row],[rating]],Table1[[#This Row],[rating_count]]/1000)</f>
        <v>29.18</v>
      </c>
      <c r="T231" s="4">
        <f>PRODUCT(Table1[[#This Row],[actual_price]],Table1[[#This Row],[rating_count]])</f>
        <v>74315220</v>
      </c>
      <c r="U231" t="s">
        <v>1265</v>
      </c>
      <c r="V231" t="s">
        <v>475</v>
      </c>
      <c r="W231" t="s">
        <v>476</v>
      </c>
      <c r="X231" t="s">
        <v>477</v>
      </c>
      <c r="Y231" t="s">
        <v>478</v>
      </c>
      <c r="Z231" t="s">
        <v>479</v>
      </c>
      <c r="AA231" t="s">
        <v>1266</v>
      </c>
      <c r="AB231" t="s">
        <v>1267</v>
      </c>
    </row>
    <row r="232" spans="1:28" hidden="1" x14ac:dyDescent="0.4">
      <c r="A232" t="s">
        <v>5727</v>
      </c>
      <c r="B232" t="s">
        <v>5728</v>
      </c>
      <c r="C232" t="s">
        <v>5729</v>
      </c>
      <c r="D232" t="s">
        <v>12843</v>
      </c>
      <c r="E232" t="s">
        <v>12934</v>
      </c>
      <c r="F232" t="s">
        <v>12845</v>
      </c>
      <c r="G232" t="s">
        <v>12970</v>
      </c>
      <c r="H232" t="s">
        <v>12971</v>
      </c>
      <c r="I232" s="11">
        <v>299</v>
      </c>
      <c r="J232" s="11">
        <v>499</v>
      </c>
      <c r="K232" t="str">
        <f>IF(I232&lt;200, "&lt; ₹200", IF(I232&lt;=500, "₹200–₹500", "&gt; ₹500"))</f>
        <v>₹200–₹500</v>
      </c>
      <c r="L232" s="12">
        <v>0.4</v>
      </c>
      <c r="M232" s="15">
        <f>IF(L232&gt;=50%, 1, 0)</f>
        <v>0</v>
      </c>
      <c r="N232">
        <f>COUNTIF(M232,"yes")</f>
        <v>0</v>
      </c>
      <c r="O2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2">
        <v>4.2</v>
      </c>
      <c r="Q232" s="4">
        <v>24432</v>
      </c>
      <c r="R232" s="4">
        <f>IF(Table1[[#This Row],[rating_count]]&lt;1000,1,0)</f>
        <v>0</v>
      </c>
      <c r="S232" s="13">
        <f>SUM(Table1[[#This Row],[rating]],Table1[[#This Row],[rating_count]]/1000)</f>
        <v>28.631999999999998</v>
      </c>
      <c r="T232" s="4">
        <f>PRODUCT(Table1[[#This Row],[actual_price]],Table1[[#This Row],[rating_count]])</f>
        <v>12191568</v>
      </c>
      <c r="U232" t="s">
        <v>5730</v>
      </c>
      <c r="V232" t="s">
        <v>5731</v>
      </c>
      <c r="W232" t="s">
        <v>5732</v>
      </c>
      <c r="X232" t="s">
        <v>5733</v>
      </c>
      <c r="Y232" t="s">
        <v>5734</v>
      </c>
      <c r="Z232" t="s">
        <v>5735</v>
      </c>
      <c r="AA232" t="s">
        <v>5736</v>
      </c>
      <c r="AB232" t="s">
        <v>5737</v>
      </c>
    </row>
    <row r="233" spans="1:28" x14ac:dyDescent="0.4">
      <c r="A233" t="s">
        <v>16</v>
      </c>
      <c r="B233" t="s">
        <v>17</v>
      </c>
      <c r="C233" t="s">
        <v>18</v>
      </c>
      <c r="D233" t="s">
        <v>12835</v>
      </c>
      <c r="E233" t="s">
        <v>12836</v>
      </c>
      <c r="F233" t="s">
        <v>12837</v>
      </c>
      <c r="G233" t="s">
        <v>12838</v>
      </c>
      <c r="H233" t="s">
        <v>12839</v>
      </c>
      <c r="I233" s="11">
        <v>399</v>
      </c>
      <c r="J233" s="11">
        <v>1099</v>
      </c>
      <c r="K233" s="2" t="str">
        <f>IF(I233&lt;200, "&lt; ₹200", IF(I233&lt;=500, "₹200–₹500", "&gt; ₹500"))</f>
        <v>₹200–₹500</v>
      </c>
      <c r="L233" s="12">
        <v>0.64</v>
      </c>
      <c r="M233" s="15">
        <f>IF(L233&gt;=50%, 1, 0)</f>
        <v>1</v>
      </c>
      <c r="N233">
        <f>COUNTIF(M233,"yes")</f>
        <v>0</v>
      </c>
      <c r="O2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3">
        <v>4.2</v>
      </c>
      <c r="Q233" s="4">
        <v>24270</v>
      </c>
      <c r="R233" s="4">
        <f>IF(Table1[[#This Row],[rating_count]]&lt;1000,1,0)</f>
        <v>0</v>
      </c>
      <c r="S233" s="13">
        <f>SUM(Table1[[#This Row],[rating]],Table1[[#This Row],[rating_count]]/1000)</f>
        <v>28.47</v>
      </c>
      <c r="T233" s="4">
        <f>PRODUCT(Table1[[#This Row],[actual_price]],Table1[[#This Row],[rating_count]])</f>
        <v>26672730</v>
      </c>
      <c r="U233" t="s">
        <v>19</v>
      </c>
      <c r="V233" t="s">
        <v>20</v>
      </c>
      <c r="W233" t="s">
        <v>21</v>
      </c>
      <c r="X233" t="s">
        <v>22</v>
      </c>
      <c r="Y233" t="s">
        <v>23</v>
      </c>
      <c r="Z233" t="s">
        <v>816</v>
      </c>
      <c r="AA233" t="s">
        <v>3226</v>
      </c>
      <c r="AB233" t="s">
        <v>3227</v>
      </c>
    </row>
    <row r="234" spans="1:28" x14ac:dyDescent="0.4">
      <c r="A234" t="s">
        <v>406</v>
      </c>
      <c r="B234" t="s">
        <v>407</v>
      </c>
      <c r="C234" t="s">
        <v>18</v>
      </c>
      <c r="D234" t="s">
        <v>12835</v>
      </c>
      <c r="E234" t="s">
        <v>12836</v>
      </c>
      <c r="F234" t="s">
        <v>12837</v>
      </c>
      <c r="G234" t="s">
        <v>12838</v>
      </c>
      <c r="H234" t="s">
        <v>12839</v>
      </c>
      <c r="I234" s="11">
        <v>399</v>
      </c>
      <c r="J234" s="11">
        <v>1099</v>
      </c>
      <c r="K234" s="2" t="str">
        <f>IF(I234&lt;200, "&lt; ₹200", IF(I234&lt;=500, "₹200–₹500", "&gt; ₹500"))</f>
        <v>₹200–₹500</v>
      </c>
      <c r="L234" s="12">
        <v>0.64</v>
      </c>
      <c r="M234" s="15">
        <f>IF(L234&gt;=50%, 1, 0)</f>
        <v>1</v>
      </c>
      <c r="N234">
        <f>COUNTIF(M234,"yes")</f>
        <v>0</v>
      </c>
      <c r="O2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4">
        <v>4.2</v>
      </c>
      <c r="Q234" s="4">
        <v>24269</v>
      </c>
      <c r="R234" s="4">
        <f>IF(Table1[[#This Row],[rating_count]]&lt;1000,1,0)</f>
        <v>0</v>
      </c>
      <c r="S234" s="13">
        <f>SUM(Table1[[#This Row],[rating]],Table1[[#This Row],[rating_count]]/1000)</f>
        <v>28.468999999999998</v>
      </c>
      <c r="T234" s="4">
        <f>PRODUCT(Table1[[#This Row],[actual_price]],Table1[[#This Row],[rating_count]])</f>
        <v>26671631</v>
      </c>
      <c r="U234" t="s">
        <v>408</v>
      </c>
      <c r="V234" t="s">
        <v>20</v>
      </c>
      <c r="W234" t="s">
        <v>21</v>
      </c>
      <c r="X234" t="s">
        <v>22</v>
      </c>
      <c r="Y234" t="s">
        <v>23</v>
      </c>
      <c r="Z234" t="s">
        <v>24</v>
      </c>
      <c r="AA234" t="s">
        <v>409</v>
      </c>
      <c r="AB234" t="s">
        <v>410</v>
      </c>
    </row>
    <row r="235" spans="1:28" x14ac:dyDescent="0.4">
      <c r="A235" t="s">
        <v>747</v>
      </c>
      <c r="B235" t="s">
        <v>748</v>
      </c>
      <c r="C235" t="s">
        <v>18</v>
      </c>
      <c r="D235" t="s">
        <v>12835</v>
      </c>
      <c r="E235" t="s">
        <v>12836</v>
      </c>
      <c r="F235" t="s">
        <v>12837</v>
      </c>
      <c r="G235" t="s">
        <v>12838</v>
      </c>
      <c r="H235" t="s">
        <v>12839</v>
      </c>
      <c r="I235" s="11">
        <v>399</v>
      </c>
      <c r="J235" s="11">
        <v>1099</v>
      </c>
      <c r="K235" s="2" t="str">
        <f>IF(I235&lt;200, "&lt; ₹200", IF(I235&lt;=500, "₹200–₹500", "&gt; ₹500"))</f>
        <v>₹200–₹500</v>
      </c>
      <c r="L235" s="12">
        <v>0.64</v>
      </c>
      <c r="M235" s="15">
        <f>IF(L235&gt;=50%, 1, 0)</f>
        <v>1</v>
      </c>
      <c r="N235">
        <f>COUNTIF(M235,"yes")</f>
        <v>0</v>
      </c>
      <c r="O2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5">
        <v>4.2</v>
      </c>
      <c r="Q235" s="4">
        <v>24269</v>
      </c>
      <c r="R235" s="4">
        <f>IF(Table1[[#This Row],[rating_count]]&lt;1000,1,0)</f>
        <v>0</v>
      </c>
      <c r="S235" s="13">
        <f>SUM(Table1[[#This Row],[rating]],Table1[[#This Row],[rating_count]]/1000)</f>
        <v>28.468999999999998</v>
      </c>
      <c r="T235" s="4">
        <f>PRODUCT(Table1[[#This Row],[actual_price]],Table1[[#This Row],[rating_count]])</f>
        <v>26671631</v>
      </c>
      <c r="U235" t="s">
        <v>749</v>
      </c>
      <c r="V235" t="s">
        <v>20</v>
      </c>
      <c r="W235" t="s">
        <v>21</v>
      </c>
      <c r="X235" t="s">
        <v>22</v>
      </c>
      <c r="Y235" t="s">
        <v>23</v>
      </c>
      <c r="Z235" t="s">
        <v>750</v>
      </c>
      <c r="AA235" t="s">
        <v>751</v>
      </c>
      <c r="AB235" t="s">
        <v>752</v>
      </c>
    </row>
    <row r="236" spans="1:28" x14ac:dyDescent="0.4">
      <c r="A236" t="s">
        <v>814</v>
      </c>
      <c r="B236" t="s">
        <v>815</v>
      </c>
      <c r="C236" t="s">
        <v>18</v>
      </c>
      <c r="D236" t="s">
        <v>12835</v>
      </c>
      <c r="E236" t="s">
        <v>12836</v>
      </c>
      <c r="F236" t="s">
        <v>12837</v>
      </c>
      <c r="G236" t="s">
        <v>12838</v>
      </c>
      <c r="H236" t="s">
        <v>12839</v>
      </c>
      <c r="I236" s="11">
        <v>649</v>
      </c>
      <c r="J236" s="11">
        <v>1999</v>
      </c>
      <c r="K236" s="2" t="str">
        <f>IF(I236&lt;200, "&lt; ₹200", IF(I236&lt;=500, "₹200–₹500", "&gt; ₹500"))</f>
        <v>&gt; ₹500</v>
      </c>
      <c r="L236" s="12">
        <v>0.68</v>
      </c>
      <c r="M236" s="15">
        <f>IF(L236&gt;=50%, 1, 0)</f>
        <v>1</v>
      </c>
      <c r="N236">
        <f>COUNTIF(M236,"yes")</f>
        <v>0</v>
      </c>
      <c r="O2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6">
        <v>4.2</v>
      </c>
      <c r="Q236" s="4">
        <v>24269</v>
      </c>
      <c r="R236" s="4">
        <f>IF(Table1[[#This Row],[rating_count]]&lt;1000,1,0)</f>
        <v>0</v>
      </c>
      <c r="S236" s="13">
        <f>SUM(Table1[[#This Row],[rating]],Table1[[#This Row],[rating_count]]/1000)</f>
        <v>28.468999999999998</v>
      </c>
      <c r="T236" s="4">
        <f>PRODUCT(Table1[[#This Row],[actual_price]],Table1[[#This Row],[rating_count]])</f>
        <v>48513731</v>
      </c>
      <c r="U236" t="s">
        <v>408</v>
      </c>
      <c r="V236" t="s">
        <v>20</v>
      </c>
      <c r="W236" t="s">
        <v>21</v>
      </c>
      <c r="X236" t="s">
        <v>22</v>
      </c>
      <c r="Y236" t="s">
        <v>23</v>
      </c>
      <c r="Z236" t="s">
        <v>816</v>
      </c>
      <c r="AA236" t="s">
        <v>817</v>
      </c>
      <c r="AB236" t="s">
        <v>818</v>
      </c>
    </row>
    <row r="237" spans="1:28" x14ac:dyDescent="0.4">
      <c r="A237" t="s">
        <v>962</v>
      </c>
      <c r="B237" t="s">
        <v>963</v>
      </c>
      <c r="C237" t="s">
        <v>18</v>
      </c>
      <c r="D237" t="s">
        <v>12835</v>
      </c>
      <c r="E237" t="s">
        <v>12836</v>
      </c>
      <c r="F237" t="s">
        <v>12837</v>
      </c>
      <c r="G237" t="s">
        <v>12838</v>
      </c>
      <c r="H237" t="s">
        <v>12839</v>
      </c>
      <c r="I237" s="11">
        <v>449</v>
      </c>
      <c r="J237" s="11">
        <v>1299</v>
      </c>
      <c r="K237" s="2" t="str">
        <f>IF(I237&lt;200, "&lt; ₹200", IF(I237&lt;=500, "₹200–₹500", "&gt; ₹500"))</f>
        <v>₹200–₹500</v>
      </c>
      <c r="L237" s="12">
        <v>0.65</v>
      </c>
      <c r="M237" s="15">
        <f>IF(L237&gt;=50%, 1, 0)</f>
        <v>1</v>
      </c>
      <c r="N237">
        <f>COUNTIF(M237,"yes")</f>
        <v>0</v>
      </c>
      <c r="O2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7">
        <v>4.2</v>
      </c>
      <c r="Q237" s="4">
        <v>24269</v>
      </c>
      <c r="R237" s="4">
        <f>IF(Table1[[#This Row],[rating_count]]&lt;1000,1,0)</f>
        <v>0</v>
      </c>
      <c r="S237" s="13">
        <f>SUM(Table1[[#This Row],[rating]],Table1[[#This Row],[rating_count]]/1000)</f>
        <v>28.468999999999998</v>
      </c>
      <c r="T237" s="4">
        <f>PRODUCT(Table1[[#This Row],[actual_price]],Table1[[#This Row],[rating_count]])</f>
        <v>31525431</v>
      </c>
      <c r="U237" t="s">
        <v>964</v>
      </c>
      <c r="V237" t="s">
        <v>20</v>
      </c>
      <c r="W237" t="s">
        <v>21</v>
      </c>
      <c r="X237" t="s">
        <v>22</v>
      </c>
      <c r="Y237" t="s">
        <v>23</v>
      </c>
      <c r="Z237" t="s">
        <v>24</v>
      </c>
      <c r="AA237" t="s">
        <v>25</v>
      </c>
      <c r="AB237" t="s">
        <v>965</v>
      </c>
    </row>
    <row r="238" spans="1:28" x14ac:dyDescent="0.4">
      <c r="A238" t="s">
        <v>1940</v>
      </c>
      <c r="B238" t="s">
        <v>1941</v>
      </c>
      <c r="C238" t="s">
        <v>18</v>
      </c>
      <c r="D238" t="s">
        <v>12835</v>
      </c>
      <c r="E238" t="s">
        <v>12836</v>
      </c>
      <c r="F238" t="s">
        <v>12837</v>
      </c>
      <c r="G238" t="s">
        <v>12838</v>
      </c>
      <c r="H238" t="s">
        <v>12839</v>
      </c>
      <c r="I238" s="11">
        <v>649</v>
      </c>
      <c r="J238" s="11">
        <v>1999</v>
      </c>
      <c r="K238" s="2" t="str">
        <f>IF(I238&lt;200, "&lt; ₹200", IF(I238&lt;=500, "₹200–₹500", "&gt; ₹500"))</f>
        <v>&gt; ₹500</v>
      </c>
      <c r="L238" s="12">
        <v>0.68</v>
      </c>
      <c r="M238" s="15">
        <f>IF(L238&gt;=50%, 1, 0)</f>
        <v>1</v>
      </c>
      <c r="N238">
        <f>COUNTIF(M238,"yes")</f>
        <v>0</v>
      </c>
      <c r="O2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8">
        <v>4.2</v>
      </c>
      <c r="Q238" s="4">
        <v>24269</v>
      </c>
      <c r="R238" s="4">
        <f>IF(Table1[[#This Row],[rating_count]]&lt;1000,1,0)</f>
        <v>0</v>
      </c>
      <c r="S238" s="13">
        <f>SUM(Table1[[#This Row],[rating]],Table1[[#This Row],[rating_count]]/1000)</f>
        <v>28.468999999999998</v>
      </c>
      <c r="T238" s="4">
        <f>PRODUCT(Table1[[#This Row],[actual_price]],Table1[[#This Row],[rating_count]])</f>
        <v>48513731</v>
      </c>
      <c r="U238" t="s">
        <v>1942</v>
      </c>
      <c r="V238" t="s">
        <v>20</v>
      </c>
      <c r="W238" t="s">
        <v>21</v>
      </c>
      <c r="X238" t="s">
        <v>22</v>
      </c>
      <c r="Y238" t="s">
        <v>23</v>
      </c>
      <c r="Z238" t="s">
        <v>816</v>
      </c>
      <c r="AA238" t="s">
        <v>1943</v>
      </c>
      <c r="AB238" t="s">
        <v>1944</v>
      </c>
    </row>
    <row r="239" spans="1:28" hidden="1" x14ac:dyDescent="0.4">
      <c r="A239" t="s">
        <v>8553</v>
      </c>
      <c r="B239" t="s">
        <v>8554</v>
      </c>
      <c r="C239" t="s">
        <v>8460</v>
      </c>
      <c r="D239" t="s">
        <v>12928</v>
      </c>
      <c r="E239" t="s">
        <v>13048</v>
      </c>
      <c r="F239" t="s">
        <v>13056</v>
      </c>
      <c r="G239" t="s">
        <v>13057</v>
      </c>
      <c r="H239" t="s">
        <v>13066</v>
      </c>
      <c r="I239" s="11">
        <v>599</v>
      </c>
      <c r="J239" s="11">
        <v>785</v>
      </c>
      <c r="K239" t="str">
        <f>IF(I239&lt;200, "&lt; ₹200", IF(I239&lt;=500, "₹200–₹500", "&gt; ₹500"))</f>
        <v>&gt; ₹500</v>
      </c>
      <c r="L239" s="12">
        <v>0.24</v>
      </c>
      <c r="M239" s="15">
        <f>IF(L239&gt;=50%, 1, 0)</f>
        <v>0</v>
      </c>
      <c r="N239">
        <f>COUNTIF(M239,"yes")</f>
        <v>0</v>
      </c>
      <c r="O2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39">
        <v>4.2</v>
      </c>
      <c r="Q239" s="4">
        <v>24247</v>
      </c>
      <c r="R239" s="4">
        <f>IF(Table1[[#This Row],[rating_count]]&lt;1000,1,0)</f>
        <v>0</v>
      </c>
      <c r="S239" s="13">
        <f>SUM(Table1[[#This Row],[rating]],Table1[[#This Row],[rating_count]]/1000)</f>
        <v>28.446999999999999</v>
      </c>
      <c r="T239" s="4">
        <f>PRODUCT(Table1[[#This Row],[actual_price]],Table1[[#This Row],[rating_count]])</f>
        <v>19033895</v>
      </c>
      <c r="U239" t="s">
        <v>8555</v>
      </c>
      <c r="V239" t="s">
        <v>8556</v>
      </c>
      <c r="W239" t="s">
        <v>8557</v>
      </c>
      <c r="X239" t="s">
        <v>8558</v>
      </c>
      <c r="Y239" t="s">
        <v>8559</v>
      </c>
      <c r="Z239" t="s">
        <v>8560</v>
      </c>
      <c r="AA239" t="s">
        <v>8561</v>
      </c>
      <c r="AB239" t="s">
        <v>8562</v>
      </c>
    </row>
    <row r="240" spans="1:28" hidden="1" x14ac:dyDescent="0.4">
      <c r="A240" t="s">
        <v>8502</v>
      </c>
      <c r="B240" t="s">
        <v>8503</v>
      </c>
      <c r="C240" t="s">
        <v>8302</v>
      </c>
      <c r="D240" t="s">
        <v>12928</v>
      </c>
      <c r="E240" t="s">
        <v>13048</v>
      </c>
      <c r="F240" t="s">
        <v>13049</v>
      </c>
      <c r="G240" t="s">
        <v>13050</v>
      </c>
      <c r="H240" t="s">
        <v>13051</v>
      </c>
      <c r="I240" s="11">
        <v>1625</v>
      </c>
      <c r="J240" s="11">
        <v>2995</v>
      </c>
      <c r="K240" s="2" t="str">
        <f>IF(I240&lt;200, "&lt; ₹200", IF(I240&lt;=500, "₹200–₹500", "&gt; ₹500"))</f>
        <v>&gt; ₹500</v>
      </c>
      <c r="L240" s="12">
        <v>0.46</v>
      </c>
      <c r="M240" s="15">
        <f>IF(L240&gt;=50%, 1, 0)</f>
        <v>0</v>
      </c>
      <c r="N240">
        <f>COUNTIF(M240,"yes")</f>
        <v>0</v>
      </c>
      <c r="O2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0">
        <v>4.5</v>
      </c>
      <c r="Q240" s="4">
        <v>23484</v>
      </c>
      <c r="R240" s="4">
        <f>IF(Table1[[#This Row],[rating_count]]&lt;1000,1,0)</f>
        <v>0</v>
      </c>
      <c r="S240" s="13">
        <f>SUM(Table1[[#This Row],[rating]],Table1[[#This Row],[rating_count]]/1000)</f>
        <v>27.984000000000002</v>
      </c>
      <c r="T240" s="4">
        <f>PRODUCT(Table1[[#This Row],[actual_price]],Table1[[#This Row],[rating_count]])</f>
        <v>70334580</v>
      </c>
      <c r="U240" t="s">
        <v>8504</v>
      </c>
      <c r="V240" t="s">
        <v>8505</v>
      </c>
      <c r="W240" t="s">
        <v>8506</v>
      </c>
      <c r="X240" t="s">
        <v>8507</v>
      </c>
      <c r="Y240" t="s">
        <v>8508</v>
      </c>
      <c r="Z240" t="s">
        <v>8509</v>
      </c>
      <c r="AA240" t="s">
        <v>8510</v>
      </c>
      <c r="AB240" t="s">
        <v>8511</v>
      </c>
    </row>
    <row r="241" spans="1:28" x14ac:dyDescent="0.4">
      <c r="A241" t="s">
        <v>8458</v>
      </c>
      <c r="B241" t="s">
        <v>8459</v>
      </c>
      <c r="C241" t="s">
        <v>8460</v>
      </c>
      <c r="D241" t="s">
        <v>12928</v>
      </c>
      <c r="E241" t="s">
        <v>13048</v>
      </c>
      <c r="F241" t="s">
        <v>13056</v>
      </c>
      <c r="G241" t="s">
        <v>13057</v>
      </c>
      <c r="H241" t="s">
        <v>13066</v>
      </c>
      <c r="I241" s="11">
        <v>625</v>
      </c>
      <c r="J241" s="11">
        <v>1400</v>
      </c>
      <c r="K241" s="2" t="str">
        <f>IF(I241&lt;200, "&lt; ₹200", IF(I241&lt;=500, "₹200–₹500", "&gt; ₹500"))</f>
        <v>&gt; ₹500</v>
      </c>
      <c r="L241" s="12">
        <v>0.55000000000000004</v>
      </c>
      <c r="M241" s="15">
        <f>IF(L241&gt;=50%, 1, 0)</f>
        <v>1</v>
      </c>
      <c r="N241">
        <f>COUNTIF(M241,"yes")</f>
        <v>0</v>
      </c>
      <c r="O2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1">
        <v>4.2</v>
      </c>
      <c r="Q241" s="4">
        <v>23316</v>
      </c>
      <c r="R241" s="4">
        <f>IF(Table1[[#This Row],[rating_count]]&lt;1000,1,0)</f>
        <v>0</v>
      </c>
      <c r="S241" s="13">
        <f>SUM(Table1[[#This Row],[rating]],Table1[[#This Row],[rating_count]]/1000)</f>
        <v>27.515999999999998</v>
      </c>
      <c r="T241" s="4">
        <f>PRODUCT(Table1[[#This Row],[actual_price]],Table1[[#This Row],[rating_count]])</f>
        <v>32642400</v>
      </c>
      <c r="U241" t="s">
        <v>8461</v>
      </c>
      <c r="V241" t="s">
        <v>8462</v>
      </c>
      <c r="W241" t="s">
        <v>8463</v>
      </c>
      <c r="X241" t="s">
        <v>8464</v>
      </c>
      <c r="Y241" t="s">
        <v>8465</v>
      </c>
      <c r="Z241" t="s">
        <v>8466</v>
      </c>
      <c r="AA241" t="s">
        <v>8467</v>
      </c>
      <c r="AB241" t="s">
        <v>8468</v>
      </c>
    </row>
    <row r="242" spans="1:28" hidden="1" x14ac:dyDescent="0.4">
      <c r="A242" t="s">
        <v>6453</v>
      </c>
      <c r="B242" t="s">
        <v>6454</v>
      </c>
      <c r="C242" t="s">
        <v>4751</v>
      </c>
      <c r="D242" t="s">
        <v>12835</v>
      </c>
      <c r="E242" t="s">
        <v>12836</v>
      </c>
      <c r="F242" t="s">
        <v>12910</v>
      </c>
      <c r="G242" t="s">
        <v>12911</v>
      </c>
      <c r="H242"/>
      <c r="I242" s="11">
        <v>899</v>
      </c>
      <c r="J242" s="11">
        <v>1499</v>
      </c>
      <c r="K242" s="2" t="str">
        <f>IF(I242&lt;200, "&lt; ₹200", IF(I242&lt;=500, "₹200–₹500", "&gt; ₹500"))</f>
        <v>&gt; ₹500</v>
      </c>
      <c r="L242" s="12">
        <v>0.4</v>
      </c>
      <c r="M242" s="15">
        <f>IF(L242&gt;=50%, 1, 0)</f>
        <v>0</v>
      </c>
      <c r="N242">
        <f>COUNTIF(M242,"yes")</f>
        <v>0</v>
      </c>
      <c r="O2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2">
        <v>4.2</v>
      </c>
      <c r="Q242" s="4">
        <v>23174</v>
      </c>
      <c r="R242" s="4">
        <f>IF(Table1[[#This Row],[rating_count]]&lt;1000,1,0)</f>
        <v>0</v>
      </c>
      <c r="S242" s="13">
        <f>SUM(Table1[[#This Row],[rating]],Table1[[#This Row],[rating_count]]/1000)</f>
        <v>27.373999999999999</v>
      </c>
      <c r="T242" s="4">
        <f>PRODUCT(Table1[[#This Row],[actual_price]],Table1[[#This Row],[rating_count]])</f>
        <v>34737826</v>
      </c>
      <c r="U242" t="s">
        <v>6455</v>
      </c>
      <c r="V242" t="s">
        <v>6456</v>
      </c>
      <c r="W242" t="s">
        <v>6457</v>
      </c>
      <c r="X242" t="s">
        <v>6458</v>
      </c>
      <c r="Y242" t="s">
        <v>6459</v>
      </c>
      <c r="Z242" t="s">
        <v>6460</v>
      </c>
      <c r="AA242" t="s">
        <v>6461</v>
      </c>
      <c r="AB242" t="s">
        <v>6462</v>
      </c>
    </row>
    <row r="243" spans="1:28" hidden="1" x14ac:dyDescent="0.4">
      <c r="A243" t="s">
        <v>1512</v>
      </c>
      <c r="B243" t="s">
        <v>1513</v>
      </c>
      <c r="C243" t="s">
        <v>93</v>
      </c>
      <c r="D243" t="s">
        <v>12835</v>
      </c>
      <c r="E243" t="s">
        <v>12840</v>
      </c>
      <c r="F243" t="s">
        <v>12841</v>
      </c>
      <c r="G243" t="s">
        <v>12842</v>
      </c>
      <c r="H243"/>
      <c r="I243" s="11">
        <v>1399</v>
      </c>
      <c r="J243" s="11">
        <v>2499</v>
      </c>
      <c r="K243" s="2" t="str">
        <f>IF(I243&lt;200, "&lt; ₹200", IF(I243&lt;=500, "₹200–₹500", "&gt; ₹500"))</f>
        <v>&gt; ₹500</v>
      </c>
      <c r="L243" s="12">
        <v>0.44</v>
      </c>
      <c r="M243" s="15">
        <f>IF(L243&gt;=50%, 1, 0)</f>
        <v>0</v>
      </c>
      <c r="N243">
        <f>COUNTIF(M243,"yes")</f>
        <v>0</v>
      </c>
      <c r="O2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3">
        <v>4.4000000000000004</v>
      </c>
      <c r="Q243" s="4">
        <v>23169</v>
      </c>
      <c r="R243" s="4">
        <f>IF(Table1[[#This Row],[rating_count]]&lt;1000,1,0)</f>
        <v>0</v>
      </c>
      <c r="S243" s="13">
        <f>SUM(Table1[[#This Row],[rating]],Table1[[#This Row],[rating_count]]/1000)</f>
        <v>27.569000000000003</v>
      </c>
      <c r="T243" s="4">
        <f>PRODUCT(Table1[[#This Row],[actual_price]],Table1[[#This Row],[rating_count]])</f>
        <v>57899331</v>
      </c>
      <c r="U243" t="s">
        <v>1514</v>
      </c>
      <c r="V243" t="s">
        <v>1515</v>
      </c>
      <c r="W243" t="s">
        <v>1516</v>
      </c>
      <c r="X243" t="s">
        <v>1517</v>
      </c>
      <c r="Y243" t="s">
        <v>1518</v>
      </c>
      <c r="Z243" t="s">
        <v>1519</v>
      </c>
      <c r="AA243" t="s">
        <v>1520</v>
      </c>
      <c r="AB243" t="s">
        <v>1521</v>
      </c>
    </row>
    <row r="244" spans="1:28" x14ac:dyDescent="0.4">
      <c r="A244" t="s">
        <v>5533</v>
      </c>
      <c r="B244" t="s">
        <v>5534</v>
      </c>
      <c r="C244" t="s">
        <v>4740</v>
      </c>
      <c r="D244" t="s">
        <v>12835</v>
      </c>
      <c r="E244" t="s">
        <v>12908</v>
      </c>
      <c r="F244" t="s">
        <v>12909</v>
      </c>
      <c r="H244"/>
      <c r="I244" s="11">
        <v>1299</v>
      </c>
      <c r="J244" s="11">
        <v>3000</v>
      </c>
      <c r="K244" s="2" t="str">
        <f>IF(I244&lt;200, "&lt; ₹200", IF(I244&lt;=500, "₹200–₹500", "&gt; ₹500"))</f>
        <v>&gt; ₹500</v>
      </c>
      <c r="L244" s="12">
        <v>0.56999999999999995</v>
      </c>
      <c r="M244" s="15">
        <f>IF(L244&gt;=50%, 1, 0)</f>
        <v>1</v>
      </c>
      <c r="N244">
        <f>COUNTIF(M244,"yes")</f>
        <v>0</v>
      </c>
      <c r="O2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4">
        <v>4.3</v>
      </c>
      <c r="Q244" s="4">
        <v>23022</v>
      </c>
      <c r="R244" s="4">
        <f>IF(Table1[[#This Row],[rating_count]]&lt;1000,1,0)</f>
        <v>0</v>
      </c>
      <c r="S244" s="13">
        <f>SUM(Table1[[#This Row],[rating]],Table1[[#This Row],[rating_count]]/1000)</f>
        <v>27.321999999999999</v>
      </c>
      <c r="T244" s="4">
        <f>PRODUCT(Table1[[#This Row],[actual_price]],Table1[[#This Row],[rating_count]])</f>
        <v>69066000</v>
      </c>
      <c r="U244" t="s">
        <v>5535</v>
      </c>
      <c r="V244" t="s">
        <v>5536</v>
      </c>
      <c r="W244" t="s">
        <v>5537</v>
      </c>
      <c r="X244" t="s">
        <v>5538</v>
      </c>
      <c r="Y244" t="s">
        <v>5539</v>
      </c>
      <c r="Z244" t="s">
        <v>5540</v>
      </c>
      <c r="AA244" t="s">
        <v>5541</v>
      </c>
      <c r="AB244" t="s">
        <v>5542</v>
      </c>
    </row>
    <row r="245" spans="1:28" x14ac:dyDescent="0.4">
      <c r="A245" t="s">
        <v>8098</v>
      </c>
      <c r="B245" t="s">
        <v>8099</v>
      </c>
      <c r="C245" t="s">
        <v>6036</v>
      </c>
      <c r="D245" t="s">
        <v>12835</v>
      </c>
      <c r="E245" t="s">
        <v>12836</v>
      </c>
      <c r="F245" t="s">
        <v>12904</v>
      </c>
      <c r="G245" t="s">
        <v>12981</v>
      </c>
      <c r="H245" t="s">
        <v>12982</v>
      </c>
      <c r="I245" s="11">
        <v>249</v>
      </c>
      <c r="J245" s="11">
        <v>499</v>
      </c>
      <c r="K245" t="str">
        <f>IF(I245&lt;200, "&lt; ₹200", IF(I245&lt;=500, "₹200–₹500", "&gt; ₹500"))</f>
        <v>₹200–₹500</v>
      </c>
      <c r="L245" s="12">
        <v>0.5</v>
      </c>
      <c r="M245" s="15">
        <f>IF(L245&gt;=50%, 1, 0)</f>
        <v>1</v>
      </c>
      <c r="N245">
        <f>COUNTIF(M245,"yes")</f>
        <v>0</v>
      </c>
      <c r="O2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5">
        <v>4.2</v>
      </c>
      <c r="Q245" s="4">
        <v>22860</v>
      </c>
      <c r="R245" s="4">
        <f>IF(Table1[[#This Row],[rating_count]]&lt;1000,1,0)</f>
        <v>0</v>
      </c>
      <c r="S245" s="13">
        <f>SUM(Table1[[#This Row],[rating]],Table1[[#This Row],[rating_count]]/1000)</f>
        <v>27.06</v>
      </c>
      <c r="T245" s="4">
        <f>PRODUCT(Table1[[#This Row],[actual_price]],Table1[[#This Row],[rating_count]])</f>
        <v>11407140</v>
      </c>
      <c r="U245" t="s">
        <v>8100</v>
      </c>
      <c r="V245" t="s">
        <v>8101</v>
      </c>
      <c r="W245" t="s">
        <v>8102</v>
      </c>
      <c r="X245" t="s">
        <v>8103</v>
      </c>
      <c r="Y245" t="s">
        <v>8104</v>
      </c>
      <c r="Z245" t="s">
        <v>8105</v>
      </c>
      <c r="AA245" t="s">
        <v>8106</v>
      </c>
      <c r="AB245" t="s">
        <v>8107</v>
      </c>
    </row>
    <row r="246" spans="1:28" x14ac:dyDescent="0.4">
      <c r="A246" t="s">
        <v>4184</v>
      </c>
      <c r="B246" t="s">
        <v>4185</v>
      </c>
      <c r="C246" t="s">
        <v>2939</v>
      </c>
      <c r="D246" t="s">
        <v>12843</v>
      </c>
      <c r="E246" t="s">
        <v>12870</v>
      </c>
      <c r="F246" t="s">
        <v>12871</v>
      </c>
      <c r="H246"/>
      <c r="I246" s="11">
        <v>1499</v>
      </c>
      <c r="J246" s="11">
        <v>9999</v>
      </c>
      <c r="K246" s="2" t="str">
        <f>IF(I246&lt;200, "&lt; ₹200", IF(I246&lt;=500, "₹200–₹500", "&gt; ₹500"))</f>
        <v>&gt; ₹500</v>
      </c>
      <c r="L246" s="12">
        <v>0.85</v>
      </c>
      <c r="M246" s="15">
        <f>IF(L246&gt;=50%, 1, 0)</f>
        <v>1</v>
      </c>
      <c r="N246">
        <f>COUNTIF(M246,"yes")</f>
        <v>0</v>
      </c>
      <c r="O2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6">
        <v>4.2</v>
      </c>
      <c r="Q246" s="4">
        <v>22638</v>
      </c>
      <c r="R246" s="4">
        <f>IF(Table1[[#This Row],[rating_count]]&lt;1000,1,0)</f>
        <v>0</v>
      </c>
      <c r="S246" s="13">
        <f>SUM(Table1[[#This Row],[rating]],Table1[[#This Row],[rating_count]]/1000)</f>
        <v>26.838000000000001</v>
      </c>
      <c r="T246" s="4">
        <f>PRODUCT(Table1[[#This Row],[actual_price]],Table1[[#This Row],[rating_count]])</f>
        <v>226357362</v>
      </c>
      <c r="U246" t="s">
        <v>4186</v>
      </c>
      <c r="V246" t="s">
        <v>3166</v>
      </c>
      <c r="W246" t="s">
        <v>3167</v>
      </c>
      <c r="X246" t="s">
        <v>3168</v>
      </c>
      <c r="Y246" t="s">
        <v>3169</v>
      </c>
      <c r="Z246" t="s">
        <v>3170</v>
      </c>
      <c r="AA246" t="s">
        <v>4187</v>
      </c>
      <c r="AB246" t="s">
        <v>4188</v>
      </c>
    </row>
    <row r="247" spans="1:28" x14ac:dyDescent="0.4">
      <c r="A247" t="s">
        <v>4544</v>
      </c>
      <c r="B247" t="s">
        <v>4545</v>
      </c>
      <c r="C247" t="s">
        <v>2939</v>
      </c>
      <c r="D247" t="s">
        <v>12843</v>
      </c>
      <c r="E247" t="s">
        <v>12870</v>
      </c>
      <c r="F247" t="s">
        <v>12871</v>
      </c>
      <c r="H247"/>
      <c r="I247" s="11">
        <v>1499</v>
      </c>
      <c r="J247" s="11">
        <v>7999</v>
      </c>
      <c r="K247" s="2" t="str">
        <f>IF(I247&lt;200, "&lt; ₹200", IF(I247&lt;=500, "₹200–₹500", "&gt; ₹500"))</f>
        <v>&gt; ₹500</v>
      </c>
      <c r="L247" s="12">
        <v>0.81</v>
      </c>
      <c r="M247" s="15">
        <f>IF(L247&gt;=50%, 1, 0)</f>
        <v>1</v>
      </c>
      <c r="N247">
        <f>COUNTIF(M247,"yes")</f>
        <v>0</v>
      </c>
      <c r="O2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7">
        <v>4.2</v>
      </c>
      <c r="Q247" s="4">
        <v>22638</v>
      </c>
      <c r="R247" s="4">
        <f>IF(Table1[[#This Row],[rating_count]]&lt;1000,1,0)</f>
        <v>0</v>
      </c>
      <c r="S247" s="13">
        <f>SUM(Table1[[#This Row],[rating]],Table1[[#This Row],[rating_count]]/1000)</f>
        <v>26.838000000000001</v>
      </c>
      <c r="T247" s="4">
        <f>PRODUCT(Table1[[#This Row],[actual_price]],Table1[[#This Row],[rating_count]])</f>
        <v>181081362</v>
      </c>
      <c r="U247" t="s">
        <v>4546</v>
      </c>
      <c r="V247" t="s">
        <v>3166</v>
      </c>
      <c r="W247" t="s">
        <v>3167</v>
      </c>
      <c r="X247" t="s">
        <v>3168</v>
      </c>
      <c r="Y247" t="s">
        <v>3169</v>
      </c>
      <c r="Z247" t="s">
        <v>3170</v>
      </c>
      <c r="AA247" t="s">
        <v>4547</v>
      </c>
      <c r="AB247" t="s">
        <v>4548</v>
      </c>
    </row>
    <row r="248" spans="1:28" x14ac:dyDescent="0.4">
      <c r="A248" t="s">
        <v>3163</v>
      </c>
      <c r="B248" t="s">
        <v>3164</v>
      </c>
      <c r="C248" t="s">
        <v>2939</v>
      </c>
      <c r="D248" t="s">
        <v>12843</v>
      </c>
      <c r="E248" t="s">
        <v>12870</v>
      </c>
      <c r="F248" t="s">
        <v>12871</v>
      </c>
      <c r="H248"/>
      <c r="I248" s="11">
        <v>1499</v>
      </c>
      <c r="J248" s="11">
        <v>7999</v>
      </c>
      <c r="K248" s="2" t="str">
        <f>IF(I248&lt;200, "&lt; ₹200", IF(I248&lt;=500, "₹200–₹500", "&gt; ₹500"))</f>
        <v>&gt; ₹500</v>
      </c>
      <c r="L248" s="12">
        <v>0.81</v>
      </c>
      <c r="M248" s="15">
        <f>IF(L248&gt;=50%, 1, 0)</f>
        <v>1</v>
      </c>
      <c r="N248">
        <f>COUNTIF(M248,"yes")</f>
        <v>0</v>
      </c>
      <c r="O2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8">
        <v>4.2</v>
      </c>
      <c r="Q248" s="4">
        <v>22638</v>
      </c>
      <c r="R248" s="4">
        <f>IF(Table1[[#This Row],[rating_count]]&lt;1000,1,0)</f>
        <v>0</v>
      </c>
      <c r="S248" s="13">
        <f>SUM(Table1[[#This Row],[rating]],Table1[[#This Row],[rating_count]]/1000)</f>
        <v>26.838000000000001</v>
      </c>
      <c r="T248" s="4">
        <f>PRODUCT(Table1[[#This Row],[actual_price]],Table1[[#This Row],[rating_count]])</f>
        <v>181081362</v>
      </c>
      <c r="U248" t="s">
        <v>3165</v>
      </c>
      <c r="V248" t="s">
        <v>3166</v>
      </c>
      <c r="W248" t="s">
        <v>3167</v>
      </c>
      <c r="X248" t="s">
        <v>3168</v>
      </c>
      <c r="Y248" t="s">
        <v>3169</v>
      </c>
      <c r="Z248" t="s">
        <v>3170</v>
      </c>
      <c r="AA248" t="s">
        <v>4892</v>
      </c>
      <c r="AB248" t="s">
        <v>4893</v>
      </c>
    </row>
    <row r="249" spans="1:28" hidden="1" x14ac:dyDescent="0.4">
      <c r="A249" t="s">
        <v>6668</v>
      </c>
      <c r="B249" t="s">
        <v>6669</v>
      </c>
      <c r="C249" t="s">
        <v>4906</v>
      </c>
      <c r="D249" t="s">
        <v>12835</v>
      </c>
      <c r="E249" t="s">
        <v>12836</v>
      </c>
      <c r="F249" t="s">
        <v>12910</v>
      </c>
      <c r="G249" t="s">
        <v>12915</v>
      </c>
      <c r="H249"/>
      <c r="I249" s="11">
        <v>2595</v>
      </c>
      <c r="J249" s="11">
        <v>3295</v>
      </c>
      <c r="K249" s="2" t="str">
        <f>IF(I249&lt;200, "&lt; ₹200", IF(I249&lt;=500, "₹200–₹500", "&gt; ₹500"))</f>
        <v>&gt; ₹500</v>
      </c>
      <c r="L249" s="12">
        <v>0.21</v>
      </c>
      <c r="M249" s="15">
        <f>IF(L249&gt;=50%, 1, 0)</f>
        <v>0</v>
      </c>
      <c r="N249">
        <f>COUNTIF(M249,"yes")</f>
        <v>0</v>
      </c>
      <c r="O2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49">
        <v>4.4000000000000004</v>
      </c>
      <c r="Q249" s="4">
        <v>22618</v>
      </c>
      <c r="R249" s="4">
        <f>IF(Table1[[#This Row],[rating_count]]&lt;1000,1,0)</f>
        <v>0</v>
      </c>
      <c r="S249" s="13">
        <f>SUM(Table1[[#This Row],[rating]],Table1[[#This Row],[rating_count]]/1000)</f>
        <v>27.018000000000001</v>
      </c>
      <c r="T249" s="4">
        <f>PRODUCT(Table1[[#This Row],[actual_price]],Table1[[#This Row],[rating_count]])</f>
        <v>74526310</v>
      </c>
      <c r="U249" t="s">
        <v>6670</v>
      </c>
      <c r="V249" t="s">
        <v>6671</v>
      </c>
      <c r="W249" t="s">
        <v>6672</v>
      </c>
      <c r="X249" t="s">
        <v>6673</v>
      </c>
      <c r="Y249" t="s">
        <v>6674</v>
      </c>
      <c r="Z249" t="s">
        <v>6675</v>
      </c>
      <c r="AA249" t="s">
        <v>6676</v>
      </c>
      <c r="AB249" t="s">
        <v>6677</v>
      </c>
    </row>
    <row r="250" spans="1:28" hidden="1" x14ac:dyDescent="0.4">
      <c r="A250" t="s">
        <v>888</v>
      </c>
      <c r="B250" t="s">
        <v>889</v>
      </c>
      <c r="C250" t="s">
        <v>93</v>
      </c>
      <c r="D250" t="s">
        <v>12835</v>
      </c>
      <c r="E250" t="s">
        <v>12840</v>
      </c>
      <c r="F250" t="s">
        <v>12841</v>
      </c>
      <c r="G250" t="s">
        <v>12842</v>
      </c>
      <c r="H250"/>
      <c r="I250" s="11">
        <v>1099</v>
      </c>
      <c r="J250" s="11">
        <v>1899</v>
      </c>
      <c r="K250" s="2" t="str">
        <f>IF(I250&lt;200, "&lt; ₹200", IF(I250&lt;=500, "₹200–₹500", "&gt; ₹500"))</f>
        <v>&gt; ₹500</v>
      </c>
      <c r="L250" s="12">
        <v>0.42</v>
      </c>
      <c r="M250" s="15">
        <f>IF(L250&gt;=50%, 1, 0)</f>
        <v>0</v>
      </c>
      <c r="N250">
        <f>COUNTIF(M250,"yes")</f>
        <v>0</v>
      </c>
      <c r="O2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0">
        <v>4.5</v>
      </c>
      <c r="Q250" s="4">
        <v>22420</v>
      </c>
      <c r="R250" s="4">
        <f>IF(Table1[[#This Row],[rating_count]]&lt;1000,1,0)</f>
        <v>0</v>
      </c>
      <c r="S250" s="13">
        <f>SUM(Table1[[#This Row],[rating]],Table1[[#This Row],[rating_count]]/1000)</f>
        <v>26.92</v>
      </c>
      <c r="T250" s="4">
        <f>PRODUCT(Table1[[#This Row],[actual_price]],Table1[[#This Row],[rating_count]])</f>
        <v>42575580</v>
      </c>
      <c r="U250" t="s">
        <v>890</v>
      </c>
      <c r="V250" t="s">
        <v>891</v>
      </c>
      <c r="W250" t="s">
        <v>892</v>
      </c>
      <c r="X250" t="s">
        <v>893</v>
      </c>
      <c r="Y250" t="s">
        <v>894</v>
      </c>
      <c r="Z250" t="s">
        <v>895</v>
      </c>
      <c r="AA250" t="s">
        <v>896</v>
      </c>
      <c r="AB250" t="s">
        <v>897</v>
      </c>
    </row>
    <row r="251" spans="1:28" hidden="1" x14ac:dyDescent="0.4">
      <c r="A251" t="s">
        <v>7640</v>
      </c>
      <c r="B251" t="s">
        <v>7641</v>
      </c>
      <c r="C251" t="s">
        <v>7642</v>
      </c>
      <c r="D251" t="s">
        <v>12835</v>
      </c>
      <c r="E251" t="s">
        <v>12840</v>
      </c>
      <c r="F251" t="s">
        <v>12841</v>
      </c>
      <c r="G251" t="s">
        <v>13031</v>
      </c>
      <c r="H251"/>
      <c r="I251" s="11">
        <v>1199</v>
      </c>
      <c r="J251" s="11">
        <v>1999</v>
      </c>
      <c r="K251" s="2" t="str">
        <f>IF(I251&lt;200, "&lt; ₹200", IF(I251&lt;=500, "₹200–₹500", "&gt; ₹500"))</f>
        <v>&gt; ₹500</v>
      </c>
      <c r="L251" s="12">
        <v>0.4</v>
      </c>
      <c r="M251" s="15">
        <f>IF(L251&gt;=50%, 1, 0)</f>
        <v>0</v>
      </c>
      <c r="N251">
        <f>COUNTIF(M251,"yes")</f>
        <v>0</v>
      </c>
      <c r="O2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1">
        <v>4.5</v>
      </c>
      <c r="Q251" s="4">
        <v>22420</v>
      </c>
      <c r="R251" s="4">
        <f>IF(Table1[[#This Row],[rating_count]]&lt;1000,1,0)</f>
        <v>0</v>
      </c>
      <c r="S251" s="13">
        <f>SUM(Table1[[#This Row],[rating]],Table1[[#This Row],[rating_count]]/1000)</f>
        <v>26.92</v>
      </c>
      <c r="T251" s="4">
        <f>PRODUCT(Table1[[#This Row],[actual_price]],Table1[[#This Row],[rating_count]])</f>
        <v>44817580</v>
      </c>
      <c r="U251" t="s">
        <v>7643</v>
      </c>
      <c r="V251" t="s">
        <v>891</v>
      </c>
      <c r="W251" t="s">
        <v>892</v>
      </c>
      <c r="X251" t="s">
        <v>893</v>
      </c>
      <c r="Y251" t="s">
        <v>894</v>
      </c>
      <c r="Z251" t="s">
        <v>895</v>
      </c>
      <c r="AA251" t="s">
        <v>7644</v>
      </c>
      <c r="AB251" t="s">
        <v>7645</v>
      </c>
    </row>
    <row r="252" spans="1:28" x14ac:dyDescent="0.4">
      <c r="A252" t="s">
        <v>7104</v>
      </c>
      <c r="B252" t="s">
        <v>7105</v>
      </c>
      <c r="C252" t="s">
        <v>5311</v>
      </c>
      <c r="D252" t="s">
        <v>12835</v>
      </c>
      <c r="E252" t="s">
        <v>12840</v>
      </c>
      <c r="F252" t="s">
        <v>12956</v>
      </c>
      <c r="H252"/>
      <c r="I252" s="11">
        <v>899</v>
      </c>
      <c r="J252" s="11">
        <v>1800</v>
      </c>
      <c r="K252" s="2" t="str">
        <f>IF(I252&lt;200, "&lt; ₹200", IF(I252&lt;=500, "₹200–₹500", "&gt; ₹500"))</f>
        <v>&gt; ₹500</v>
      </c>
      <c r="L252" s="12">
        <v>0.5</v>
      </c>
      <c r="M252" s="15">
        <f>IF(L252&gt;=50%, 1, 0)</f>
        <v>1</v>
      </c>
      <c r="N252">
        <f>COUNTIF(M252,"yes")</f>
        <v>0</v>
      </c>
      <c r="O2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2">
        <v>4.0999999999999996</v>
      </c>
      <c r="Q252" s="4">
        <v>22375</v>
      </c>
      <c r="R252" s="4">
        <f>IF(Table1[[#This Row],[rating_count]]&lt;1000,1,0)</f>
        <v>0</v>
      </c>
      <c r="S252" s="13">
        <f>SUM(Table1[[#This Row],[rating]],Table1[[#This Row],[rating_count]]/1000)</f>
        <v>26.475000000000001</v>
      </c>
      <c r="T252" s="4">
        <f>PRODUCT(Table1[[#This Row],[actual_price]],Table1[[#This Row],[rating_count]])</f>
        <v>40275000</v>
      </c>
      <c r="U252" t="s">
        <v>7106</v>
      </c>
      <c r="V252" t="s">
        <v>7107</v>
      </c>
      <c r="W252" t="s">
        <v>7108</v>
      </c>
      <c r="X252" t="s">
        <v>7109</v>
      </c>
      <c r="Y252" t="s">
        <v>7110</v>
      </c>
      <c r="Z252" t="s">
        <v>7111</v>
      </c>
      <c r="AA252" t="s">
        <v>7112</v>
      </c>
      <c r="AB252" t="s">
        <v>7113</v>
      </c>
    </row>
    <row r="253" spans="1:28" hidden="1" x14ac:dyDescent="0.4">
      <c r="A253" t="s">
        <v>3171</v>
      </c>
      <c r="B253" t="s">
        <v>3172</v>
      </c>
      <c r="C253" t="s">
        <v>2977</v>
      </c>
      <c r="D253" t="s">
        <v>12843</v>
      </c>
      <c r="E253" t="s">
        <v>12872</v>
      </c>
      <c r="F253" t="s">
        <v>12876</v>
      </c>
      <c r="G253" t="s">
        <v>12877</v>
      </c>
      <c r="H253"/>
      <c r="I253" s="11">
        <v>18499</v>
      </c>
      <c r="J253" s="11">
        <v>25999</v>
      </c>
      <c r="K253" s="2" t="str">
        <f>IF(I253&lt;200, "&lt; ₹200", IF(I253&lt;=500, "₹200–₹500", "&gt; ₹500"))</f>
        <v>&gt; ₹500</v>
      </c>
      <c r="L253" s="12">
        <v>0.28999999999999998</v>
      </c>
      <c r="M253" s="15">
        <f>IF(L253&gt;=50%, 1, 0)</f>
        <v>0</v>
      </c>
      <c r="N253">
        <f>COUNTIF(M253,"yes")</f>
        <v>0</v>
      </c>
      <c r="O2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3">
        <v>4.0999999999999996</v>
      </c>
      <c r="Q253" s="4">
        <v>22318</v>
      </c>
      <c r="R253" s="4">
        <f>IF(Table1[[#This Row],[rating_count]]&lt;1000,1,0)</f>
        <v>0</v>
      </c>
      <c r="S253" s="13">
        <f>SUM(Table1[[#This Row],[rating]],Table1[[#This Row],[rating_count]]/1000)</f>
        <v>26.417999999999999</v>
      </c>
      <c r="T253" s="4">
        <f>PRODUCT(Table1[[#This Row],[actual_price]],Table1[[#This Row],[rating_count]])</f>
        <v>580245682</v>
      </c>
      <c r="U253" t="s">
        <v>3173</v>
      </c>
      <c r="V253" t="s">
        <v>3174</v>
      </c>
      <c r="W253" t="s">
        <v>3175</v>
      </c>
      <c r="X253" t="s">
        <v>3176</v>
      </c>
      <c r="Y253" t="s">
        <v>3177</v>
      </c>
      <c r="Z253" t="s">
        <v>3178</v>
      </c>
      <c r="AA253" t="s">
        <v>3179</v>
      </c>
      <c r="AB253" t="s">
        <v>3180</v>
      </c>
    </row>
    <row r="254" spans="1:28" hidden="1" x14ac:dyDescent="0.4">
      <c r="A254" t="s">
        <v>3208</v>
      </c>
      <c r="B254" t="s">
        <v>3209</v>
      </c>
      <c r="C254" t="s">
        <v>2977</v>
      </c>
      <c r="D254" t="s">
        <v>12843</v>
      </c>
      <c r="E254" t="s">
        <v>12872</v>
      </c>
      <c r="F254" t="s">
        <v>12876</v>
      </c>
      <c r="G254" t="s">
        <v>12877</v>
      </c>
      <c r="H254"/>
      <c r="I254" s="11">
        <v>16999</v>
      </c>
      <c r="J254" s="11">
        <v>24999</v>
      </c>
      <c r="K254" s="2" t="str">
        <f>IF(I254&lt;200, "&lt; ₹200", IF(I254&lt;=500, "₹200–₹500", "&gt; ₹500"))</f>
        <v>&gt; ₹500</v>
      </c>
      <c r="L254" s="12">
        <v>0.32</v>
      </c>
      <c r="M254" s="15">
        <f>IF(L254&gt;=50%, 1, 0)</f>
        <v>0</v>
      </c>
      <c r="N254">
        <f>COUNTIF(M254,"yes")</f>
        <v>0</v>
      </c>
      <c r="O2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4">
        <v>4.0999999999999996</v>
      </c>
      <c r="Q254" s="4">
        <v>22318</v>
      </c>
      <c r="R254" s="4">
        <f>IF(Table1[[#This Row],[rating_count]]&lt;1000,1,0)</f>
        <v>0</v>
      </c>
      <c r="S254" s="13">
        <f>SUM(Table1[[#This Row],[rating]],Table1[[#This Row],[rating_count]]/1000)</f>
        <v>26.417999999999999</v>
      </c>
      <c r="T254" s="4">
        <f>PRODUCT(Table1[[#This Row],[actual_price]],Table1[[#This Row],[rating_count]])</f>
        <v>557927682</v>
      </c>
      <c r="U254" t="s">
        <v>3210</v>
      </c>
      <c r="V254" t="s">
        <v>3174</v>
      </c>
      <c r="W254" t="s">
        <v>3175</v>
      </c>
      <c r="X254" t="s">
        <v>3176</v>
      </c>
      <c r="Y254" t="s">
        <v>3177</v>
      </c>
      <c r="Z254" t="s">
        <v>3178</v>
      </c>
      <c r="AA254" t="s">
        <v>3211</v>
      </c>
      <c r="AB254" t="s">
        <v>3212</v>
      </c>
    </row>
    <row r="255" spans="1:28" hidden="1" x14ac:dyDescent="0.4">
      <c r="A255" t="s">
        <v>3513</v>
      </c>
      <c r="B255" t="s">
        <v>3209</v>
      </c>
      <c r="C255" t="s">
        <v>2977</v>
      </c>
      <c r="D255" t="s">
        <v>12843</v>
      </c>
      <c r="E255" t="s">
        <v>12872</v>
      </c>
      <c r="F255" t="s">
        <v>12876</v>
      </c>
      <c r="G255" t="s">
        <v>12877</v>
      </c>
      <c r="H255"/>
      <c r="I255" s="11">
        <v>16999</v>
      </c>
      <c r="J255" s="11">
        <v>24999</v>
      </c>
      <c r="K255" s="2" t="str">
        <f>IF(I255&lt;200, "&lt; ₹200", IF(I255&lt;=500, "₹200–₹500", "&gt; ₹500"))</f>
        <v>&gt; ₹500</v>
      </c>
      <c r="L255" s="12">
        <v>0.32</v>
      </c>
      <c r="M255" s="15">
        <f>IF(L255&gt;=50%, 1, 0)</f>
        <v>0</v>
      </c>
      <c r="N255">
        <f>COUNTIF(M255,"yes")</f>
        <v>0</v>
      </c>
      <c r="O2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5">
        <v>4.0999999999999996</v>
      </c>
      <c r="Q255" s="4">
        <v>22318</v>
      </c>
      <c r="R255" s="4">
        <f>IF(Table1[[#This Row],[rating_count]]&lt;1000,1,0)</f>
        <v>0</v>
      </c>
      <c r="S255" s="13">
        <f>SUM(Table1[[#This Row],[rating]],Table1[[#This Row],[rating_count]]/1000)</f>
        <v>26.417999999999999</v>
      </c>
      <c r="T255" s="4">
        <f>PRODUCT(Table1[[#This Row],[actual_price]],Table1[[#This Row],[rating_count]])</f>
        <v>557927682</v>
      </c>
      <c r="U255" t="s">
        <v>3210</v>
      </c>
      <c r="V255" t="s">
        <v>3174</v>
      </c>
      <c r="W255" t="s">
        <v>3175</v>
      </c>
      <c r="X255" t="s">
        <v>3176</v>
      </c>
      <c r="Y255" t="s">
        <v>3177</v>
      </c>
      <c r="Z255" t="s">
        <v>3178</v>
      </c>
      <c r="AA255" t="s">
        <v>3211</v>
      </c>
      <c r="AB255" t="s">
        <v>3514</v>
      </c>
    </row>
    <row r="256" spans="1:28" hidden="1" x14ac:dyDescent="0.4">
      <c r="A256" t="s">
        <v>3955</v>
      </c>
      <c r="B256" t="s">
        <v>3956</v>
      </c>
      <c r="C256" t="s">
        <v>3144</v>
      </c>
      <c r="D256" t="s">
        <v>12843</v>
      </c>
      <c r="E256" t="s">
        <v>12872</v>
      </c>
      <c r="F256" t="s">
        <v>12873</v>
      </c>
      <c r="G256" t="s">
        <v>12874</v>
      </c>
      <c r="H256" t="s">
        <v>12887</v>
      </c>
      <c r="I256" s="11">
        <v>499</v>
      </c>
      <c r="J256" s="11">
        <v>599</v>
      </c>
      <c r="K256" t="str">
        <f>IF(I256&lt;200, "&lt; ₹200", IF(I256&lt;=500, "₹200–₹500", "&gt; ₹500"))</f>
        <v>₹200–₹500</v>
      </c>
      <c r="L256" s="12">
        <v>0.17</v>
      </c>
      <c r="M256" s="15">
        <f>IF(L256&gt;=50%, 1, 0)</f>
        <v>0</v>
      </c>
      <c r="N256">
        <f>COUNTIF(M256,"yes")</f>
        <v>0</v>
      </c>
      <c r="O2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6">
        <v>4.2</v>
      </c>
      <c r="Q256" s="4">
        <v>21916</v>
      </c>
      <c r="R256" s="4">
        <f>IF(Table1[[#This Row],[rating_count]]&lt;1000,1,0)</f>
        <v>0</v>
      </c>
      <c r="S256" s="13">
        <f>SUM(Table1[[#This Row],[rating]],Table1[[#This Row],[rating_count]]/1000)</f>
        <v>26.116</v>
      </c>
      <c r="T256" s="4">
        <f>PRODUCT(Table1[[#This Row],[actual_price]],Table1[[#This Row],[rating_count]])</f>
        <v>13127684</v>
      </c>
      <c r="U256" t="s">
        <v>3957</v>
      </c>
      <c r="V256" t="s">
        <v>3958</v>
      </c>
      <c r="W256" t="s">
        <v>3959</v>
      </c>
      <c r="X256" t="s">
        <v>3960</v>
      </c>
      <c r="Y256" t="s">
        <v>3961</v>
      </c>
      <c r="Z256" t="s">
        <v>3962</v>
      </c>
      <c r="AA256" t="s">
        <v>3963</v>
      </c>
      <c r="AB256" t="s">
        <v>3964</v>
      </c>
    </row>
    <row r="257" spans="1:28" x14ac:dyDescent="0.4">
      <c r="A257" t="s">
        <v>3040</v>
      </c>
      <c r="B257" t="s">
        <v>3041</v>
      </c>
      <c r="C257" t="s">
        <v>2939</v>
      </c>
      <c r="D257" t="s">
        <v>12843</v>
      </c>
      <c r="E257" t="s">
        <v>12870</v>
      </c>
      <c r="F257" t="s">
        <v>12871</v>
      </c>
      <c r="H257"/>
      <c r="I257" s="11">
        <v>1499</v>
      </c>
      <c r="J257" s="11">
        <v>6990</v>
      </c>
      <c r="K257" s="2" t="str">
        <f>IF(I257&lt;200, "&lt; ₹200", IF(I257&lt;=500, "₹200–₹500", "&gt; ₹500"))</f>
        <v>&gt; ₹500</v>
      </c>
      <c r="L257" s="12">
        <v>0.79</v>
      </c>
      <c r="M257" s="15">
        <f>IF(L257&gt;=50%, 1, 0)</f>
        <v>1</v>
      </c>
      <c r="N257">
        <f>COUNTIF(M257,"yes")</f>
        <v>0</v>
      </c>
      <c r="O2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7">
        <v>3.9</v>
      </c>
      <c r="Q257" s="4">
        <v>21797</v>
      </c>
      <c r="R257" s="4">
        <f>IF(Table1[[#This Row],[rating_count]]&lt;1000,1,0)</f>
        <v>0</v>
      </c>
      <c r="S257" s="13">
        <f>SUM(Table1[[#This Row],[rating]],Table1[[#This Row],[rating_count]]/1000)</f>
        <v>25.696999999999999</v>
      </c>
      <c r="T257" s="4">
        <f>PRODUCT(Table1[[#This Row],[actual_price]],Table1[[#This Row],[rating_count]])</f>
        <v>152361030</v>
      </c>
      <c r="U257" t="s">
        <v>3042</v>
      </c>
      <c r="V257" t="s">
        <v>4834</v>
      </c>
      <c r="W257" t="s">
        <v>4835</v>
      </c>
      <c r="X257" t="s">
        <v>4836</v>
      </c>
      <c r="Y257" t="s">
        <v>4837</v>
      </c>
      <c r="Z257" t="s">
        <v>4838</v>
      </c>
      <c r="AA257" t="s">
        <v>4839</v>
      </c>
      <c r="AB257" t="s">
        <v>4840</v>
      </c>
    </row>
    <row r="258" spans="1:28" x14ac:dyDescent="0.4">
      <c r="A258" t="s">
        <v>3794</v>
      </c>
      <c r="B258" t="s">
        <v>3795</v>
      </c>
      <c r="C258" t="s">
        <v>2939</v>
      </c>
      <c r="D258" t="s">
        <v>12843</v>
      </c>
      <c r="E258" t="s">
        <v>12870</v>
      </c>
      <c r="F258" t="s">
        <v>12871</v>
      </c>
      <c r="H258"/>
      <c r="I258" s="11">
        <v>1499</v>
      </c>
      <c r="J258" s="11">
        <v>6990</v>
      </c>
      <c r="K258" s="2" t="str">
        <f>IF(I258&lt;200, "&lt; ₹200", IF(I258&lt;=500, "₹200–₹500", "&gt; ₹500"))</f>
        <v>&gt; ₹500</v>
      </c>
      <c r="L258" s="12">
        <v>0.79</v>
      </c>
      <c r="M258" s="15">
        <f>IF(L258&gt;=50%, 1, 0)</f>
        <v>1</v>
      </c>
      <c r="N258">
        <f>COUNTIF(M258,"yes")</f>
        <v>0</v>
      </c>
      <c r="O2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8">
        <v>3.9</v>
      </c>
      <c r="Q258" s="4">
        <v>21796</v>
      </c>
      <c r="R258" s="4">
        <f>IF(Table1[[#This Row],[rating_count]]&lt;1000,1,0)</f>
        <v>0</v>
      </c>
      <c r="S258" s="13">
        <f>SUM(Table1[[#This Row],[rating]],Table1[[#This Row],[rating_count]]/1000)</f>
        <v>25.695999999999998</v>
      </c>
      <c r="T258" s="4">
        <f>PRODUCT(Table1[[#This Row],[actual_price]],Table1[[#This Row],[rating_count]])</f>
        <v>152354040</v>
      </c>
      <c r="U258" t="s">
        <v>3042</v>
      </c>
      <c r="V258" t="s">
        <v>3043</v>
      </c>
      <c r="W258" t="s">
        <v>3044</v>
      </c>
      <c r="X258" t="s">
        <v>3045</v>
      </c>
      <c r="Y258" t="s">
        <v>3046</v>
      </c>
      <c r="Z258" t="s">
        <v>3047</v>
      </c>
      <c r="AA258" t="s">
        <v>3796</v>
      </c>
      <c r="AB258" t="s">
        <v>3797</v>
      </c>
    </row>
    <row r="259" spans="1:28" x14ac:dyDescent="0.4">
      <c r="A259" t="s">
        <v>4061</v>
      </c>
      <c r="B259" t="s">
        <v>4062</v>
      </c>
      <c r="C259" t="s">
        <v>2939</v>
      </c>
      <c r="D259" t="s">
        <v>12843</v>
      </c>
      <c r="E259" t="s">
        <v>12870</v>
      </c>
      <c r="F259" t="s">
        <v>12871</v>
      </c>
      <c r="H259"/>
      <c r="I259" s="11">
        <v>1499</v>
      </c>
      <c r="J259" s="11">
        <v>6990</v>
      </c>
      <c r="K259" s="2" t="str">
        <f>IF(I259&lt;200, "&lt; ₹200", IF(I259&lt;=500, "₹200–₹500", "&gt; ₹500"))</f>
        <v>&gt; ₹500</v>
      </c>
      <c r="L259" s="12">
        <v>0.79</v>
      </c>
      <c r="M259" s="15">
        <f>IF(L259&gt;=50%, 1, 0)</f>
        <v>1</v>
      </c>
      <c r="N259">
        <f>COUNTIF(M259,"yes")</f>
        <v>0</v>
      </c>
      <c r="O2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59">
        <v>3.9</v>
      </c>
      <c r="Q259" s="4">
        <v>21796</v>
      </c>
      <c r="R259" s="4">
        <f>IF(Table1[[#This Row],[rating_count]]&lt;1000,1,0)</f>
        <v>0</v>
      </c>
      <c r="S259" s="13">
        <f>SUM(Table1[[#This Row],[rating]],Table1[[#This Row],[rating_count]]/1000)</f>
        <v>25.695999999999998</v>
      </c>
      <c r="T259" s="4">
        <f>PRODUCT(Table1[[#This Row],[actual_price]],Table1[[#This Row],[rating_count]])</f>
        <v>152354040</v>
      </c>
      <c r="U259" t="s">
        <v>3042</v>
      </c>
      <c r="V259" t="s">
        <v>3043</v>
      </c>
      <c r="W259" t="s">
        <v>3044</v>
      </c>
      <c r="X259" t="s">
        <v>3045</v>
      </c>
      <c r="Y259" t="s">
        <v>3046</v>
      </c>
      <c r="Z259" t="s">
        <v>3047</v>
      </c>
      <c r="AA259" t="s">
        <v>4063</v>
      </c>
      <c r="AB259" t="s">
        <v>4064</v>
      </c>
    </row>
    <row r="260" spans="1:28" x14ac:dyDescent="0.4">
      <c r="A260" t="s">
        <v>8512</v>
      </c>
      <c r="B260" t="s">
        <v>8513</v>
      </c>
      <c r="C260" t="s">
        <v>8482</v>
      </c>
      <c r="D260" t="s">
        <v>12928</v>
      </c>
      <c r="E260" t="s">
        <v>13052</v>
      </c>
      <c r="F260" t="s">
        <v>13069</v>
      </c>
      <c r="G260" t="s">
        <v>13070</v>
      </c>
      <c r="H260"/>
      <c r="I260" s="11">
        <v>2599</v>
      </c>
      <c r="J260" s="11">
        <v>5890</v>
      </c>
      <c r="K260" s="2" t="str">
        <f>IF(I260&lt;200, "&lt; ₹200", IF(I260&lt;=500, "₹200–₹500", "&gt; ₹500"))</f>
        <v>&gt; ₹500</v>
      </c>
      <c r="L260" s="12">
        <v>0.56000000000000005</v>
      </c>
      <c r="M260" s="15">
        <f>IF(L260&gt;=50%, 1, 0)</f>
        <v>1</v>
      </c>
      <c r="N260">
        <f>COUNTIF(M260,"yes")</f>
        <v>0</v>
      </c>
      <c r="O2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0">
        <v>4.0999999999999996</v>
      </c>
      <c r="Q260" s="4">
        <v>21783</v>
      </c>
      <c r="R260" s="4">
        <f>IF(Table1[[#This Row],[rating_count]]&lt;1000,1,0)</f>
        <v>0</v>
      </c>
      <c r="S260" s="13">
        <f>SUM(Table1[[#This Row],[rating]],Table1[[#This Row],[rating_count]]/1000)</f>
        <v>25.883000000000003</v>
      </c>
      <c r="T260" s="4">
        <f>PRODUCT(Table1[[#This Row],[actual_price]],Table1[[#This Row],[rating_count]])</f>
        <v>128301870</v>
      </c>
      <c r="U260" t="s">
        <v>8514</v>
      </c>
      <c r="V260" t="s">
        <v>8515</v>
      </c>
      <c r="W260" t="s">
        <v>8516</v>
      </c>
      <c r="X260" t="s">
        <v>8517</v>
      </c>
      <c r="Y260" t="s">
        <v>8518</v>
      </c>
      <c r="Z260" t="s">
        <v>12823</v>
      </c>
      <c r="AA260" t="s">
        <v>8519</v>
      </c>
      <c r="AB260" t="s">
        <v>8520</v>
      </c>
    </row>
    <row r="261" spans="1:28" x14ac:dyDescent="0.4">
      <c r="A261" t="s">
        <v>4814</v>
      </c>
      <c r="B261" t="s">
        <v>4815</v>
      </c>
      <c r="C261" t="s">
        <v>3050</v>
      </c>
      <c r="D261" t="s">
        <v>12843</v>
      </c>
      <c r="E261" t="s">
        <v>12881</v>
      </c>
      <c r="F261" t="s">
        <v>12882</v>
      </c>
      <c r="G261" t="s">
        <v>12883</v>
      </c>
      <c r="H261"/>
      <c r="I261" s="11">
        <v>149</v>
      </c>
      <c r="J261" s="11">
        <v>399</v>
      </c>
      <c r="K261" t="str">
        <f>IF(I261&lt;200, "&lt; ₹200", IF(I261&lt;=500, "₹200–₹500", "&gt; ₹500"))</f>
        <v>&lt; ₹200</v>
      </c>
      <c r="L261" s="12">
        <v>0.63</v>
      </c>
      <c r="M261" s="15">
        <f>IF(L261&gt;=50%, 1, 0)</f>
        <v>1</v>
      </c>
      <c r="N261">
        <f>COUNTIF(M261,"yes")</f>
        <v>0</v>
      </c>
      <c r="O2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1">
        <v>3.5</v>
      </c>
      <c r="Q261" s="4">
        <v>21764</v>
      </c>
      <c r="R261" s="4">
        <f>IF(Table1[[#This Row],[rating_count]]&lt;1000,1,0)</f>
        <v>0</v>
      </c>
      <c r="S261" s="13">
        <f>SUM(Table1[[#This Row],[rating]],Table1[[#This Row],[rating_count]]/1000)</f>
        <v>25.263999999999999</v>
      </c>
      <c r="T261" s="4">
        <f>PRODUCT(Table1[[#This Row],[actual_price]],Table1[[#This Row],[rating_count]])</f>
        <v>8683836</v>
      </c>
      <c r="U261" t="s">
        <v>4816</v>
      </c>
      <c r="V261" t="s">
        <v>4817</v>
      </c>
      <c r="W261" t="s">
        <v>4818</v>
      </c>
      <c r="X261" t="s">
        <v>4819</v>
      </c>
      <c r="Y261" t="s">
        <v>4820</v>
      </c>
      <c r="Z261" t="s">
        <v>4821</v>
      </c>
      <c r="AA261" t="s">
        <v>4822</v>
      </c>
      <c r="AB261" t="s">
        <v>4823</v>
      </c>
    </row>
    <row r="262" spans="1:28" hidden="1" x14ac:dyDescent="0.4">
      <c r="A262" t="s">
        <v>7093</v>
      </c>
      <c r="B262" t="s">
        <v>7094</v>
      </c>
      <c r="C262" t="s">
        <v>7095</v>
      </c>
      <c r="D262" t="s">
        <v>12835</v>
      </c>
      <c r="E262" t="s">
        <v>12943</v>
      </c>
      <c r="F262" t="s">
        <v>13017</v>
      </c>
      <c r="H262"/>
      <c r="I262" s="11">
        <v>3999</v>
      </c>
      <c r="J262" s="11">
        <v>4332.96</v>
      </c>
      <c r="K262" s="3" t="str">
        <f>IF(I262&lt;200, "&lt; ₹200", IF(I262&lt;=500, "₹200–₹500", "&gt; ₹500"))</f>
        <v>&gt; ₹500</v>
      </c>
      <c r="L262" s="12">
        <v>0.08</v>
      </c>
      <c r="M262" s="15">
        <f>IF(L262&gt;=50%, 1, 0)</f>
        <v>0</v>
      </c>
      <c r="N262">
        <f>COUNTIF(M262,"yes")</f>
        <v>0</v>
      </c>
      <c r="O2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2">
        <v>3.5</v>
      </c>
      <c r="Q262" s="4">
        <v>21762</v>
      </c>
      <c r="R262" s="4">
        <f>IF(Table1[[#This Row],[rating_count]]&lt;1000,1,0)</f>
        <v>0</v>
      </c>
      <c r="S262" s="13">
        <f>SUM(Table1[[#This Row],[rating]],Table1[[#This Row],[rating_count]]/1000)</f>
        <v>25.262</v>
      </c>
      <c r="T262" s="4">
        <f>PRODUCT(Table1[[#This Row],[actual_price]],Table1[[#This Row],[rating_count]])</f>
        <v>94293875.519999996</v>
      </c>
      <c r="U262" t="s">
        <v>7096</v>
      </c>
      <c r="V262" t="s">
        <v>7097</v>
      </c>
      <c r="W262" t="s">
        <v>7098</v>
      </c>
      <c r="X262" t="s">
        <v>7099</v>
      </c>
      <c r="Y262" t="s">
        <v>7100</v>
      </c>
      <c r="Z262" t="s">
        <v>7101</v>
      </c>
      <c r="AA262" t="s">
        <v>7102</v>
      </c>
      <c r="AB262" t="s">
        <v>7103</v>
      </c>
    </row>
    <row r="263" spans="1:28" x14ac:dyDescent="0.4">
      <c r="A263" t="s">
        <v>5123</v>
      </c>
      <c r="B263" t="s">
        <v>5124</v>
      </c>
      <c r="C263" t="s">
        <v>5125</v>
      </c>
      <c r="D263" t="s">
        <v>12843</v>
      </c>
      <c r="E263" t="s">
        <v>12934</v>
      </c>
      <c r="F263" t="s">
        <v>12845</v>
      </c>
      <c r="G263" t="s">
        <v>12936</v>
      </c>
      <c r="H263" t="s">
        <v>12942</v>
      </c>
      <c r="I263" s="11">
        <v>399</v>
      </c>
      <c r="J263" s="11">
        <v>995</v>
      </c>
      <c r="K263" t="str">
        <f>IF(I263&lt;200, "&lt; ₹200", IF(I263&lt;=500, "₹200–₹500", "&gt; ₹500"))</f>
        <v>₹200–₹500</v>
      </c>
      <c r="L263" s="12">
        <v>0.6</v>
      </c>
      <c r="M263" s="15">
        <f>IF(L263&gt;=50%, 1, 0)</f>
        <v>1</v>
      </c>
      <c r="N263">
        <f>COUNTIF(M263,"yes")</f>
        <v>0</v>
      </c>
      <c r="O2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3">
        <v>3.9</v>
      </c>
      <c r="Q263" s="4">
        <v>21372</v>
      </c>
      <c r="R263" s="4">
        <f>IF(Table1[[#This Row],[rating_count]]&lt;1000,1,0)</f>
        <v>0</v>
      </c>
      <c r="S263" s="13">
        <f>SUM(Table1[[#This Row],[rating]],Table1[[#This Row],[rating_count]]/1000)</f>
        <v>25.271999999999998</v>
      </c>
      <c r="T263" s="4">
        <f>PRODUCT(Table1[[#This Row],[actual_price]],Table1[[#This Row],[rating_count]])</f>
        <v>21265140</v>
      </c>
      <c r="U263" t="s">
        <v>5126</v>
      </c>
      <c r="V263" t="s">
        <v>5127</v>
      </c>
      <c r="W263" t="s">
        <v>5128</v>
      </c>
      <c r="X263" t="s">
        <v>5129</v>
      </c>
      <c r="Y263" t="s">
        <v>5130</v>
      </c>
      <c r="Z263" t="s">
        <v>12805</v>
      </c>
      <c r="AA263" t="s">
        <v>5131</v>
      </c>
      <c r="AB263" t="s">
        <v>5132</v>
      </c>
    </row>
    <row r="264" spans="1:28" hidden="1" x14ac:dyDescent="0.4">
      <c r="A264" t="s">
        <v>3213</v>
      </c>
      <c r="B264" t="s">
        <v>3214</v>
      </c>
      <c r="C264" t="s">
        <v>2977</v>
      </c>
      <c r="D264" t="s">
        <v>12843</v>
      </c>
      <c r="E264" t="s">
        <v>12872</v>
      </c>
      <c r="F264" t="s">
        <v>12876</v>
      </c>
      <c r="G264" t="s">
        <v>12877</v>
      </c>
      <c r="H264"/>
      <c r="I264" s="11">
        <v>16499</v>
      </c>
      <c r="J264" s="11">
        <v>20999</v>
      </c>
      <c r="K264" s="2" t="str">
        <f>IF(I264&lt;200, "&lt; ₹200", IF(I264&lt;=500, "₹200–₹500", "&gt; ₹500"))</f>
        <v>&gt; ₹500</v>
      </c>
      <c r="L264" s="12">
        <v>0.21</v>
      </c>
      <c r="M264" s="15">
        <f>IF(L264&gt;=50%, 1, 0)</f>
        <v>0</v>
      </c>
      <c r="N264">
        <f>COUNTIF(M264,"yes")</f>
        <v>0</v>
      </c>
      <c r="O2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4">
        <v>4</v>
      </c>
      <c r="Q264" s="4">
        <v>21350</v>
      </c>
      <c r="R264" s="4">
        <f>IF(Table1[[#This Row],[rating_count]]&lt;1000,1,0)</f>
        <v>0</v>
      </c>
      <c r="S264" s="13">
        <f>SUM(Table1[[#This Row],[rating]],Table1[[#This Row],[rating_count]]/1000)</f>
        <v>25.35</v>
      </c>
      <c r="T264" s="4">
        <f>PRODUCT(Table1[[#This Row],[actual_price]],Table1[[#This Row],[rating_count]])</f>
        <v>448328650</v>
      </c>
      <c r="U264" t="s">
        <v>3215</v>
      </c>
      <c r="V264" t="s">
        <v>3216</v>
      </c>
      <c r="W264" t="s">
        <v>3217</v>
      </c>
      <c r="X264" t="s">
        <v>3218</v>
      </c>
      <c r="Y264" t="s">
        <v>3219</v>
      </c>
      <c r="Z264" t="s">
        <v>3220</v>
      </c>
      <c r="AA264" t="s">
        <v>3221</v>
      </c>
      <c r="AB264" t="s">
        <v>3222</v>
      </c>
    </row>
    <row r="265" spans="1:28" hidden="1" x14ac:dyDescent="0.4">
      <c r="A265" t="s">
        <v>3778</v>
      </c>
      <c r="B265" t="s">
        <v>3779</v>
      </c>
      <c r="C265" t="s">
        <v>2977</v>
      </c>
      <c r="D265" t="s">
        <v>12843</v>
      </c>
      <c r="E265" t="s">
        <v>12872</v>
      </c>
      <c r="F265" t="s">
        <v>12876</v>
      </c>
      <c r="G265" t="s">
        <v>12877</v>
      </c>
      <c r="H265"/>
      <c r="I265" s="11">
        <v>17999</v>
      </c>
      <c r="J265" s="11">
        <v>21990</v>
      </c>
      <c r="K265" s="2" t="str">
        <f>IF(I265&lt;200, "&lt; ₹200", IF(I265&lt;=500, "₹200–₹500", "&gt; ₹500"))</f>
        <v>&gt; ₹500</v>
      </c>
      <c r="L265" s="12">
        <v>0.18</v>
      </c>
      <c r="M265" s="15">
        <f>IF(L265&gt;=50%, 1, 0)</f>
        <v>0</v>
      </c>
      <c r="N265">
        <f>COUNTIF(M265,"yes")</f>
        <v>0</v>
      </c>
      <c r="O2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5">
        <v>4</v>
      </c>
      <c r="Q265" s="4">
        <v>21350</v>
      </c>
      <c r="R265" s="4">
        <f>IF(Table1[[#This Row],[rating_count]]&lt;1000,1,0)</f>
        <v>0</v>
      </c>
      <c r="S265" s="13">
        <f>SUM(Table1[[#This Row],[rating]],Table1[[#This Row],[rating_count]]/1000)</f>
        <v>25.35</v>
      </c>
      <c r="T265" s="4">
        <f>PRODUCT(Table1[[#This Row],[actual_price]],Table1[[#This Row],[rating_count]])</f>
        <v>469486500</v>
      </c>
      <c r="U265" t="s">
        <v>3780</v>
      </c>
      <c r="V265" t="s">
        <v>3216</v>
      </c>
      <c r="W265" t="s">
        <v>3217</v>
      </c>
      <c r="X265" t="s">
        <v>3218</v>
      </c>
      <c r="Y265" t="s">
        <v>3219</v>
      </c>
      <c r="Z265" t="s">
        <v>3220</v>
      </c>
      <c r="AA265" t="s">
        <v>3221</v>
      </c>
      <c r="AB265" t="s">
        <v>3781</v>
      </c>
    </row>
    <row r="266" spans="1:28" hidden="1" x14ac:dyDescent="0.4">
      <c r="A266" t="s">
        <v>3852</v>
      </c>
      <c r="B266" t="s">
        <v>3853</v>
      </c>
      <c r="C266" t="s">
        <v>2977</v>
      </c>
      <c r="D266" t="s">
        <v>12843</v>
      </c>
      <c r="E266" t="s">
        <v>12872</v>
      </c>
      <c r="F266" t="s">
        <v>12876</v>
      </c>
      <c r="G266" t="s">
        <v>12877</v>
      </c>
      <c r="H266"/>
      <c r="I266" s="11">
        <v>16499</v>
      </c>
      <c r="J266" s="11">
        <v>20990</v>
      </c>
      <c r="K266" s="2" t="str">
        <f>IF(I266&lt;200, "&lt; ₹200", IF(I266&lt;=500, "₹200–₹500", "&gt; ₹500"))</f>
        <v>&gt; ₹500</v>
      </c>
      <c r="L266" s="12">
        <v>0.21</v>
      </c>
      <c r="M266" s="15">
        <f>IF(L266&gt;=50%, 1, 0)</f>
        <v>0</v>
      </c>
      <c r="N266">
        <f>COUNTIF(M266,"yes")</f>
        <v>0</v>
      </c>
      <c r="O2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6">
        <v>4</v>
      </c>
      <c r="Q266" s="4">
        <v>21350</v>
      </c>
      <c r="R266" s="4">
        <f>IF(Table1[[#This Row],[rating_count]]&lt;1000,1,0)</f>
        <v>0</v>
      </c>
      <c r="S266" s="13">
        <f>SUM(Table1[[#This Row],[rating]],Table1[[#This Row],[rating_count]]/1000)</f>
        <v>25.35</v>
      </c>
      <c r="T266" s="4">
        <f>PRODUCT(Table1[[#This Row],[actual_price]],Table1[[#This Row],[rating_count]])</f>
        <v>448136500</v>
      </c>
      <c r="U266" t="s">
        <v>3780</v>
      </c>
      <c r="V266" t="s">
        <v>3216</v>
      </c>
      <c r="W266" t="s">
        <v>3217</v>
      </c>
      <c r="X266" t="s">
        <v>3218</v>
      </c>
      <c r="Y266" t="s">
        <v>3219</v>
      </c>
      <c r="Z266" t="s">
        <v>3220</v>
      </c>
      <c r="AA266" t="s">
        <v>3854</v>
      </c>
      <c r="AB266" t="s">
        <v>3855</v>
      </c>
    </row>
    <row r="267" spans="1:28" hidden="1" x14ac:dyDescent="0.4">
      <c r="A267" t="s">
        <v>2046</v>
      </c>
      <c r="B267" t="s">
        <v>2047</v>
      </c>
      <c r="C267" t="s">
        <v>160</v>
      </c>
      <c r="D267" t="s">
        <v>12843</v>
      </c>
      <c r="E267" t="s">
        <v>12844</v>
      </c>
      <c r="F267" t="s">
        <v>12847</v>
      </c>
      <c r="G267" t="s">
        <v>12848</v>
      </c>
      <c r="H267"/>
      <c r="I267" s="11">
        <v>31999</v>
      </c>
      <c r="J267" s="11">
        <v>49999</v>
      </c>
      <c r="K267" s="2" t="str">
        <f>IF(I267&lt;200, "&lt; ₹200", IF(I267&lt;=500, "₹200–₹500", "&gt; ₹500"))</f>
        <v>&gt; ₹500</v>
      </c>
      <c r="L267" s="12">
        <v>0.36</v>
      </c>
      <c r="M267" s="15">
        <f>IF(L267&gt;=50%, 1, 0)</f>
        <v>0</v>
      </c>
      <c r="N267">
        <f>COUNTIF(M267,"yes")</f>
        <v>0</v>
      </c>
      <c r="O2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7">
        <v>4.3</v>
      </c>
      <c r="Q267" s="4">
        <v>21252</v>
      </c>
      <c r="R267" s="4">
        <f>IF(Table1[[#This Row],[rating_count]]&lt;1000,1,0)</f>
        <v>0</v>
      </c>
      <c r="S267" s="13">
        <f>SUM(Table1[[#This Row],[rating]],Table1[[#This Row],[rating_count]]/1000)</f>
        <v>25.552</v>
      </c>
      <c r="T267" s="4">
        <f>PRODUCT(Table1[[#This Row],[actual_price]],Table1[[#This Row],[rating_count]])</f>
        <v>1062578748</v>
      </c>
      <c r="U267" t="s">
        <v>2048</v>
      </c>
      <c r="V267" t="s">
        <v>2049</v>
      </c>
      <c r="W267" t="s">
        <v>2050</v>
      </c>
      <c r="X267" t="s">
        <v>2051</v>
      </c>
      <c r="Y267" t="s">
        <v>2052</v>
      </c>
      <c r="Z267" t="s">
        <v>2053</v>
      </c>
      <c r="AA267" t="s">
        <v>2054</v>
      </c>
      <c r="AB267" t="s">
        <v>2055</v>
      </c>
    </row>
    <row r="268" spans="1:28" hidden="1" x14ac:dyDescent="0.4">
      <c r="A268" t="s">
        <v>2917</v>
      </c>
      <c r="B268" t="s">
        <v>2918</v>
      </c>
      <c r="C268" t="s">
        <v>160</v>
      </c>
      <c r="D268" t="s">
        <v>12843</v>
      </c>
      <c r="E268" t="s">
        <v>12844</v>
      </c>
      <c r="F268" t="s">
        <v>12847</v>
      </c>
      <c r="G268" t="s">
        <v>12848</v>
      </c>
      <c r="H268"/>
      <c r="I268" s="11">
        <v>46999</v>
      </c>
      <c r="J268" s="11">
        <v>69999</v>
      </c>
      <c r="K268" s="2" t="str">
        <f>IF(I268&lt;200, "&lt; ₹200", IF(I268&lt;=500, "₹200–₹500", "&gt; ₹500"))</f>
        <v>&gt; ₹500</v>
      </c>
      <c r="L268" s="12">
        <v>0.33</v>
      </c>
      <c r="M268" s="15">
        <f>IF(L268&gt;=50%, 1, 0)</f>
        <v>0</v>
      </c>
      <c r="N268">
        <f>COUNTIF(M268,"yes")</f>
        <v>0</v>
      </c>
      <c r="O2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8">
        <v>4.3</v>
      </c>
      <c r="Q268" s="4">
        <v>21252</v>
      </c>
      <c r="R268" s="4">
        <f>IF(Table1[[#This Row],[rating_count]]&lt;1000,1,0)</f>
        <v>0</v>
      </c>
      <c r="S268" s="13">
        <f>SUM(Table1[[#This Row],[rating]],Table1[[#This Row],[rating_count]]/1000)</f>
        <v>25.552</v>
      </c>
      <c r="T268" s="4">
        <f>PRODUCT(Table1[[#This Row],[actual_price]],Table1[[#This Row],[rating_count]])</f>
        <v>1487618748</v>
      </c>
      <c r="U268" t="s">
        <v>2919</v>
      </c>
      <c r="V268" t="s">
        <v>2920</v>
      </c>
      <c r="W268" t="s">
        <v>2921</v>
      </c>
      <c r="X268" t="s">
        <v>2922</v>
      </c>
      <c r="Y268" t="s">
        <v>2923</v>
      </c>
      <c r="Z268" t="s">
        <v>2924</v>
      </c>
      <c r="AA268" t="s">
        <v>2925</v>
      </c>
      <c r="AB268" t="s">
        <v>2926</v>
      </c>
    </row>
    <row r="269" spans="1:28" hidden="1" x14ac:dyDescent="0.4">
      <c r="A269" t="s">
        <v>5804</v>
      </c>
      <c r="B269" t="s">
        <v>5805</v>
      </c>
      <c r="C269" t="s">
        <v>5240</v>
      </c>
      <c r="D269" t="s">
        <v>12835</v>
      </c>
      <c r="E269" t="s">
        <v>12836</v>
      </c>
      <c r="F269" t="s">
        <v>12953</v>
      </c>
      <c r="H269"/>
      <c r="I269" s="11">
        <v>299</v>
      </c>
      <c r="J269" s="11">
        <v>499</v>
      </c>
      <c r="K269" t="str">
        <f>IF(I269&lt;200, "&lt; ₹200", IF(I269&lt;=500, "₹200–₹500", "&gt; ₹500"))</f>
        <v>₹200–₹500</v>
      </c>
      <c r="L269" s="12">
        <v>0.4</v>
      </c>
      <c r="M269" s="15">
        <f>IF(L269&gt;=50%, 1, 0)</f>
        <v>0</v>
      </c>
      <c r="N269">
        <f>COUNTIF(M269,"yes")</f>
        <v>0</v>
      </c>
      <c r="O2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69">
        <v>4.5</v>
      </c>
      <c r="Q269" s="4">
        <v>21010</v>
      </c>
      <c r="R269" s="4">
        <f>IF(Table1[[#This Row],[rating_count]]&lt;1000,1,0)</f>
        <v>0</v>
      </c>
      <c r="S269" s="13">
        <f>SUM(Table1[[#This Row],[rating]],Table1[[#This Row],[rating_count]]/1000)</f>
        <v>25.51</v>
      </c>
      <c r="T269" s="4">
        <f>PRODUCT(Table1[[#This Row],[actual_price]],Table1[[#This Row],[rating_count]])</f>
        <v>10483990</v>
      </c>
      <c r="U269" t="s">
        <v>5806</v>
      </c>
      <c r="V269" t="s">
        <v>5807</v>
      </c>
      <c r="W269" t="s">
        <v>5808</v>
      </c>
      <c r="X269" t="s">
        <v>5809</v>
      </c>
      <c r="Y269" t="s">
        <v>5810</v>
      </c>
      <c r="Z269" t="s">
        <v>5811</v>
      </c>
      <c r="AA269" t="s">
        <v>5812</v>
      </c>
      <c r="AB269" t="s">
        <v>5813</v>
      </c>
    </row>
    <row r="270" spans="1:28" x14ac:dyDescent="0.4">
      <c r="A270" t="s">
        <v>3894</v>
      </c>
      <c r="B270" t="s">
        <v>3895</v>
      </c>
      <c r="C270" t="s">
        <v>2939</v>
      </c>
      <c r="D270" t="s">
        <v>12843</v>
      </c>
      <c r="E270" t="s">
        <v>12870</v>
      </c>
      <c r="F270" t="s">
        <v>12871</v>
      </c>
      <c r="H270"/>
      <c r="I270" s="11">
        <v>2999</v>
      </c>
      <c r="J270" s="11">
        <v>9999</v>
      </c>
      <c r="K270" s="2" t="str">
        <f>IF(I270&lt;200, "&lt; ₹200", IF(I270&lt;=500, "₹200–₹500", "&gt; ₹500"))</f>
        <v>&gt; ₹500</v>
      </c>
      <c r="L270" s="12">
        <v>0.7</v>
      </c>
      <c r="M270" s="15">
        <f>IF(L270&gt;=50%, 1, 0)</f>
        <v>1</v>
      </c>
      <c r="N270">
        <f>COUNTIF(M270,"yes")</f>
        <v>0</v>
      </c>
      <c r="O2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0">
        <v>4.2</v>
      </c>
      <c r="Q270" s="4">
        <v>20881</v>
      </c>
      <c r="R270" s="4">
        <f>IF(Table1[[#This Row],[rating_count]]&lt;1000,1,0)</f>
        <v>0</v>
      </c>
      <c r="S270" s="13">
        <f>SUM(Table1[[#This Row],[rating]],Table1[[#This Row],[rating_count]]/1000)</f>
        <v>25.081</v>
      </c>
      <c r="T270" s="4">
        <f>PRODUCT(Table1[[#This Row],[actual_price]],Table1[[#This Row],[rating_count]])</f>
        <v>208789119</v>
      </c>
      <c r="U270" t="s">
        <v>3896</v>
      </c>
      <c r="V270" t="s">
        <v>3897</v>
      </c>
      <c r="W270" t="s">
        <v>3898</v>
      </c>
      <c r="X270" t="s">
        <v>3899</v>
      </c>
      <c r="Y270" t="s">
        <v>3900</v>
      </c>
      <c r="Z270" t="s">
        <v>3901</v>
      </c>
      <c r="AA270" t="s">
        <v>5624</v>
      </c>
      <c r="AB270" t="s">
        <v>5625</v>
      </c>
    </row>
    <row r="271" spans="1:28" hidden="1" x14ac:dyDescent="0.4">
      <c r="A271" t="s">
        <v>9444</v>
      </c>
      <c r="B271" t="s">
        <v>9445</v>
      </c>
      <c r="C271" t="s">
        <v>8471</v>
      </c>
      <c r="D271" t="s">
        <v>12928</v>
      </c>
      <c r="E271" t="s">
        <v>13048</v>
      </c>
      <c r="F271" t="s">
        <v>13049</v>
      </c>
      <c r="G271" t="s">
        <v>13068</v>
      </c>
      <c r="H271"/>
      <c r="I271" s="11">
        <v>3199</v>
      </c>
      <c r="J271" s="11">
        <v>4999</v>
      </c>
      <c r="K271" s="2" t="str">
        <f>IF(I271&lt;200, "&lt; ₹200", IF(I271&lt;=500, "₹200–₹500", "&gt; ₹500"))</f>
        <v>&gt; ₹500</v>
      </c>
      <c r="L271" s="12">
        <v>0.36</v>
      </c>
      <c r="M271" s="15">
        <f>IF(L271&gt;=50%, 1, 0)</f>
        <v>0</v>
      </c>
      <c r="N271">
        <f>COUNTIF(M271,"yes")</f>
        <v>0</v>
      </c>
      <c r="O2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1">
        <v>4</v>
      </c>
      <c r="Q271" s="4">
        <v>20869</v>
      </c>
      <c r="R271" s="4">
        <f>IF(Table1[[#This Row],[rating_count]]&lt;1000,1,0)</f>
        <v>0</v>
      </c>
      <c r="S271" s="13">
        <f>SUM(Table1[[#This Row],[rating]],Table1[[#This Row],[rating_count]]/1000)</f>
        <v>24.869</v>
      </c>
      <c r="T271" s="4">
        <f>PRODUCT(Table1[[#This Row],[actual_price]],Table1[[#This Row],[rating_count]])</f>
        <v>104324131</v>
      </c>
      <c r="U271" t="s">
        <v>9446</v>
      </c>
      <c r="V271" t="s">
        <v>9447</v>
      </c>
      <c r="W271" t="s">
        <v>9448</v>
      </c>
      <c r="X271" t="s">
        <v>9449</v>
      </c>
      <c r="Y271" t="s">
        <v>9450</v>
      </c>
      <c r="Z271" t="s">
        <v>9451</v>
      </c>
      <c r="AA271" t="s">
        <v>9452</v>
      </c>
      <c r="AB271" t="s">
        <v>9453</v>
      </c>
    </row>
    <row r="272" spans="1:28" x14ac:dyDescent="0.4">
      <c r="A272" t="s">
        <v>283</v>
      </c>
      <c r="B272" t="s">
        <v>284</v>
      </c>
      <c r="C272" t="s">
        <v>18</v>
      </c>
      <c r="D272" t="s">
        <v>12835</v>
      </c>
      <c r="E272" t="s">
        <v>12836</v>
      </c>
      <c r="F272" t="s">
        <v>12837</v>
      </c>
      <c r="G272" t="s">
        <v>12838</v>
      </c>
      <c r="H272" t="s">
        <v>12839</v>
      </c>
      <c r="I272" s="11">
        <v>299</v>
      </c>
      <c r="J272" s="11">
        <v>999</v>
      </c>
      <c r="K272" t="str">
        <f>IF(I272&lt;200, "&lt; ₹200", IF(I272&lt;=500, "₹200–₹500", "&gt; ₹500"))</f>
        <v>₹200–₹500</v>
      </c>
      <c r="L272" s="12">
        <v>0.7</v>
      </c>
      <c r="M272" s="15">
        <f>IF(L272&gt;=50%, 1, 0)</f>
        <v>1</v>
      </c>
      <c r="N272">
        <f>COUNTIF(M272,"yes")</f>
        <v>0</v>
      </c>
      <c r="O2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2">
        <v>4.3</v>
      </c>
      <c r="Q272" s="4">
        <v>20850</v>
      </c>
      <c r="R272" s="4">
        <f>IF(Table1[[#This Row],[rating_count]]&lt;1000,1,0)</f>
        <v>0</v>
      </c>
      <c r="S272" s="13">
        <f>SUM(Table1[[#This Row],[rating]],Table1[[#This Row],[rating_count]]/1000)</f>
        <v>25.150000000000002</v>
      </c>
      <c r="T272" s="4">
        <f>PRODUCT(Table1[[#This Row],[actual_price]],Table1[[#This Row],[rating_count]])</f>
        <v>20829150</v>
      </c>
      <c r="U272" t="s">
        <v>285</v>
      </c>
      <c r="V272" t="s">
        <v>286</v>
      </c>
      <c r="W272" t="s">
        <v>287</v>
      </c>
      <c r="X272" t="s">
        <v>288</v>
      </c>
      <c r="Y272" t="s">
        <v>289</v>
      </c>
      <c r="Z272" t="s">
        <v>290</v>
      </c>
      <c r="AA272" t="s">
        <v>291</v>
      </c>
      <c r="AB272" t="s">
        <v>292</v>
      </c>
    </row>
    <row r="273" spans="1:28" x14ac:dyDescent="0.4">
      <c r="A273" t="s">
        <v>1002</v>
      </c>
      <c r="B273" t="s">
        <v>1003</v>
      </c>
      <c r="C273" t="s">
        <v>18</v>
      </c>
      <c r="D273" t="s">
        <v>12835</v>
      </c>
      <c r="E273" t="s">
        <v>12836</v>
      </c>
      <c r="F273" t="s">
        <v>12837</v>
      </c>
      <c r="G273" t="s">
        <v>12838</v>
      </c>
      <c r="H273" t="s">
        <v>12839</v>
      </c>
      <c r="I273" s="11">
        <v>273.10000000000002</v>
      </c>
      <c r="J273" s="11">
        <v>999</v>
      </c>
      <c r="K273" t="str">
        <f>IF(I273&lt;200, "&lt; ₹200", IF(I273&lt;=500, "₹200–₹500", "&gt; ₹500"))</f>
        <v>₹200–₹500</v>
      </c>
      <c r="L273" s="12">
        <v>0.73</v>
      </c>
      <c r="M273" s="15">
        <f>IF(L273&gt;=50%, 1, 0)</f>
        <v>1</v>
      </c>
      <c r="N273">
        <f>COUNTIF(M273,"yes")</f>
        <v>0</v>
      </c>
      <c r="O2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3">
        <v>4.3</v>
      </c>
      <c r="Q273" s="4">
        <v>20850</v>
      </c>
      <c r="R273" s="4">
        <f>IF(Table1[[#This Row],[rating_count]]&lt;1000,1,0)</f>
        <v>0</v>
      </c>
      <c r="S273" s="13">
        <f>SUM(Table1[[#This Row],[rating]],Table1[[#This Row],[rating_count]]/1000)</f>
        <v>25.150000000000002</v>
      </c>
      <c r="T273" s="4">
        <f>PRODUCT(Table1[[#This Row],[actual_price]],Table1[[#This Row],[rating_count]])</f>
        <v>20829150</v>
      </c>
      <c r="U273" t="s">
        <v>1004</v>
      </c>
      <c r="V273" t="s">
        <v>286</v>
      </c>
      <c r="W273" t="s">
        <v>287</v>
      </c>
      <c r="X273" t="s">
        <v>288</v>
      </c>
      <c r="Y273" t="s">
        <v>289</v>
      </c>
      <c r="Z273" t="s">
        <v>290</v>
      </c>
      <c r="AA273" t="s">
        <v>1005</v>
      </c>
      <c r="AB273" t="s">
        <v>1006</v>
      </c>
    </row>
    <row r="274" spans="1:28" x14ac:dyDescent="0.4">
      <c r="A274" t="s">
        <v>1248</v>
      </c>
      <c r="B274" t="s">
        <v>1249</v>
      </c>
      <c r="C274" t="s">
        <v>18</v>
      </c>
      <c r="D274" t="s">
        <v>12835</v>
      </c>
      <c r="E274" t="s">
        <v>12836</v>
      </c>
      <c r="F274" t="s">
        <v>12837</v>
      </c>
      <c r="G274" t="s">
        <v>12838</v>
      </c>
      <c r="H274" t="s">
        <v>12839</v>
      </c>
      <c r="I274" s="11">
        <v>349</v>
      </c>
      <c r="J274" s="11">
        <v>699</v>
      </c>
      <c r="K274" t="str">
        <f>IF(I274&lt;200, "&lt; ₹200", IF(I274&lt;=500, "₹200–₹500", "&gt; ₹500"))</f>
        <v>₹200–₹500</v>
      </c>
      <c r="L274" s="12">
        <v>0.5</v>
      </c>
      <c r="M274" s="15">
        <f>IF(L274&gt;=50%, 1, 0)</f>
        <v>1</v>
      </c>
      <c r="N274">
        <f>COUNTIF(M274,"yes")</f>
        <v>0</v>
      </c>
      <c r="O2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4">
        <v>4.3</v>
      </c>
      <c r="Q274" s="4">
        <v>20850</v>
      </c>
      <c r="R274" s="4">
        <f>IF(Table1[[#This Row],[rating_count]]&lt;1000,1,0)</f>
        <v>0</v>
      </c>
      <c r="S274" s="13">
        <f>SUM(Table1[[#This Row],[rating]],Table1[[#This Row],[rating_count]]/1000)</f>
        <v>25.150000000000002</v>
      </c>
      <c r="T274" s="4">
        <f>PRODUCT(Table1[[#This Row],[actual_price]],Table1[[#This Row],[rating_count]])</f>
        <v>14574150</v>
      </c>
      <c r="U274" t="s">
        <v>1250</v>
      </c>
      <c r="V274" t="s">
        <v>286</v>
      </c>
      <c r="W274" t="s">
        <v>287</v>
      </c>
      <c r="X274" t="s">
        <v>288</v>
      </c>
      <c r="Y274" t="s">
        <v>289</v>
      </c>
      <c r="Z274" t="s">
        <v>290</v>
      </c>
      <c r="AA274" t="s">
        <v>1251</v>
      </c>
      <c r="AB274" t="s">
        <v>1252</v>
      </c>
    </row>
    <row r="275" spans="1:28" hidden="1" x14ac:dyDescent="0.4">
      <c r="A275" t="s">
        <v>7892</v>
      </c>
      <c r="B275" t="s">
        <v>7893</v>
      </c>
      <c r="C275" t="s">
        <v>7894</v>
      </c>
      <c r="D275" t="s">
        <v>12843</v>
      </c>
      <c r="E275" t="s">
        <v>13037</v>
      </c>
      <c r="F275" t="s">
        <v>13038</v>
      </c>
      <c r="H275"/>
      <c r="I275" s="11">
        <v>1289</v>
      </c>
      <c r="J275" s="11">
        <v>1499</v>
      </c>
      <c r="K275" s="2" t="str">
        <f>IF(I275&lt;200, "&lt; ₹200", IF(I275&lt;=500, "₹200–₹500", "&gt; ₹500"))</f>
        <v>&gt; ₹500</v>
      </c>
      <c r="L275" s="12">
        <v>0.14000000000000001</v>
      </c>
      <c r="M275" s="15">
        <f>IF(L275&gt;=50%, 1, 0)</f>
        <v>0</v>
      </c>
      <c r="N275">
        <f>COUNTIF(M275,"yes")</f>
        <v>0</v>
      </c>
      <c r="O2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5">
        <v>4.5</v>
      </c>
      <c r="Q275" s="4">
        <v>20668</v>
      </c>
      <c r="R275" s="4">
        <f>IF(Table1[[#This Row],[rating_count]]&lt;1000,1,0)</f>
        <v>0</v>
      </c>
      <c r="S275" s="13">
        <f>SUM(Table1[[#This Row],[rating]],Table1[[#This Row],[rating_count]]/1000)</f>
        <v>25.167999999999999</v>
      </c>
      <c r="T275" s="4">
        <f>PRODUCT(Table1[[#This Row],[actual_price]],Table1[[#This Row],[rating_count]])</f>
        <v>30981332</v>
      </c>
      <c r="U275" t="s">
        <v>7895</v>
      </c>
      <c r="V275" t="s">
        <v>7896</v>
      </c>
      <c r="W275" t="s">
        <v>7897</v>
      </c>
      <c r="X275" t="s">
        <v>7898</v>
      </c>
      <c r="Y275" t="s">
        <v>7899</v>
      </c>
      <c r="Z275" t="s">
        <v>7900</v>
      </c>
      <c r="AA275" t="s">
        <v>7901</v>
      </c>
      <c r="AB275" t="s">
        <v>7902</v>
      </c>
    </row>
    <row r="276" spans="1:28" x14ac:dyDescent="0.4">
      <c r="A276" t="s">
        <v>5886</v>
      </c>
      <c r="B276" t="s">
        <v>5887</v>
      </c>
      <c r="C276" t="s">
        <v>4782</v>
      </c>
      <c r="D276" t="s">
        <v>12835</v>
      </c>
      <c r="E276" t="s">
        <v>12836</v>
      </c>
      <c r="F276" t="s">
        <v>12904</v>
      </c>
      <c r="G276" t="s">
        <v>12913</v>
      </c>
      <c r="H276"/>
      <c r="I276" s="11">
        <v>849</v>
      </c>
      <c r="J276" s="11">
        <v>4999</v>
      </c>
      <c r="K276" s="2" t="str">
        <f>IF(I276&lt;200, "&lt; ₹200", IF(I276&lt;=500, "₹200–₹500", "&gt; ₹500"))</f>
        <v>&gt; ₹500</v>
      </c>
      <c r="L276" s="12">
        <v>0.83</v>
      </c>
      <c r="M276" s="15">
        <f>IF(L276&gt;=50%, 1, 0)</f>
        <v>1</v>
      </c>
      <c r="N276">
        <f>COUNTIF(M276,"yes")</f>
        <v>0</v>
      </c>
      <c r="O2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6">
        <v>4</v>
      </c>
      <c r="Q276" s="4">
        <v>20457</v>
      </c>
      <c r="R276" s="4">
        <f>IF(Table1[[#This Row],[rating_count]]&lt;1000,1,0)</f>
        <v>0</v>
      </c>
      <c r="S276" s="13">
        <f>SUM(Table1[[#This Row],[rating]],Table1[[#This Row],[rating_count]]/1000)</f>
        <v>24.457000000000001</v>
      </c>
      <c r="T276" s="4">
        <f>PRODUCT(Table1[[#This Row],[actual_price]],Table1[[#This Row],[rating_count]])</f>
        <v>102264543</v>
      </c>
      <c r="U276" t="s">
        <v>5888</v>
      </c>
      <c r="V276" t="s">
        <v>5889</v>
      </c>
      <c r="W276" t="s">
        <v>5890</v>
      </c>
      <c r="X276" t="s">
        <v>5891</v>
      </c>
      <c r="Y276" t="s">
        <v>5892</v>
      </c>
      <c r="Z276" t="s">
        <v>5893</v>
      </c>
      <c r="AA276" t="s">
        <v>5894</v>
      </c>
      <c r="AB276" t="s">
        <v>5895</v>
      </c>
    </row>
    <row r="277" spans="1:28" hidden="1" x14ac:dyDescent="0.4">
      <c r="A277" t="s">
        <v>6403</v>
      </c>
      <c r="B277" t="s">
        <v>6404</v>
      </c>
      <c r="C277" t="s">
        <v>6405</v>
      </c>
      <c r="D277" t="s">
        <v>12835</v>
      </c>
      <c r="E277" t="s">
        <v>12836</v>
      </c>
      <c r="F277" t="s">
        <v>12978</v>
      </c>
      <c r="G277" t="s">
        <v>12995</v>
      </c>
      <c r="H277" t="s">
        <v>12996</v>
      </c>
      <c r="I277" s="11">
        <v>1990</v>
      </c>
      <c r="J277" s="11">
        <v>2595</v>
      </c>
      <c r="K277" s="2" t="str">
        <f>IF(I277&lt;200, "&lt; ₹200", IF(I277&lt;=500, "₹200–₹500", "&gt; ₹500"))</f>
        <v>&gt; ₹500</v>
      </c>
      <c r="L277" s="12">
        <v>0.23</v>
      </c>
      <c r="M277" s="15">
        <f>IF(L277&gt;=50%, 1, 0)</f>
        <v>0</v>
      </c>
      <c r="N277">
        <f>COUNTIF(M277,"yes")</f>
        <v>0</v>
      </c>
      <c r="O2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7">
        <v>4.3</v>
      </c>
      <c r="Q277" s="4">
        <v>20398</v>
      </c>
      <c r="R277" s="4">
        <f>IF(Table1[[#This Row],[rating_count]]&lt;1000,1,0)</f>
        <v>0</v>
      </c>
      <c r="S277" s="13">
        <f>SUM(Table1[[#This Row],[rating]],Table1[[#This Row],[rating_count]]/1000)</f>
        <v>24.698</v>
      </c>
      <c r="T277" s="4">
        <f>PRODUCT(Table1[[#This Row],[actual_price]],Table1[[#This Row],[rating_count]])</f>
        <v>52932810</v>
      </c>
      <c r="U277" t="s">
        <v>6406</v>
      </c>
      <c r="V277" t="s">
        <v>6407</v>
      </c>
      <c r="W277" t="s">
        <v>6408</v>
      </c>
      <c r="X277" t="s">
        <v>6409</v>
      </c>
      <c r="Y277" t="s">
        <v>6410</v>
      </c>
      <c r="Z277" t="s">
        <v>12813</v>
      </c>
      <c r="AA277" t="s">
        <v>6411</v>
      </c>
      <c r="AB277" t="s">
        <v>6412</v>
      </c>
    </row>
    <row r="278" spans="1:28" hidden="1" x14ac:dyDescent="0.4">
      <c r="A278" t="s">
        <v>6678</v>
      </c>
      <c r="B278" t="s">
        <v>6679</v>
      </c>
      <c r="C278" t="s">
        <v>5311</v>
      </c>
      <c r="D278" t="s">
        <v>12835</v>
      </c>
      <c r="E278" t="s">
        <v>12840</v>
      </c>
      <c r="F278" t="s">
        <v>12956</v>
      </c>
      <c r="H278"/>
      <c r="I278" s="11">
        <v>1799</v>
      </c>
      <c r="J278" s="11">
        <v>2911</v>
      </c>
      <c r="K278" s="2" t="str">
        <f>IF(I278&lt;200, "&lt; ₹200", IF(I278&lt;=500, "₹200–₹500", "&gt; ₹500"))</f>
        <v>&gt; ₹500</v>
      </c>
      <c r="L278" s="12">
        <v>0.38</v>
      </c>
      <c r="M278" s="15">
        <f>IF(L278&gt;=50%, 1, 0)</f>
        <v>0</v>
      </c>
      <c r="N278">
        <f>COUNTIF(M278,"yes")</f>
        <v>0</v>
      </c>
      <c r="O2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8">
        <v>4.3</v>
      </c>
      <c r="Q278" s="4">
        <v>20342</v>
      </c>
      <c r="R278" s="4">
        <f>IF(Table1[[#This Row],[rating_count]]&lt;1000,1,0)</f>
        <v>0</v>
      </c>
      <c r="S278" s="13">
        <f>SUM(Table1[[#This Row],[rating]],Table1[[#This Row],[rating_count]]/1000)</f>
        <v>24.641999999999999</v>
      </c>
      <c r="T278" s="4">
        <f>PRODUCT(Table1[[#This Row],[actual_price]],Table1[[#This Row],[rating_count]])</f>
        <v>59215562</v>
      </c>
      <c r="U278" t="s">
        <v>6680</v>
      </c>
      <c r="V278" t="s">
        <v>6681</v>
      </c>
      <c r="W278" t="s">
        <v>6682</v>
      </c>
      <c r="X278" t="s">
        <v>6683</v>
      </c>
      <c r="Y278" t="s">
        <v>6684</v>
      </c>
      <c r="Z278" t="s">
        <v>6685</v>
      </c>
      <c r="AA278" t="s">
        <v>6686</v>
      </c>
      <c r="AB278" t="s">
        <v>6687</v>
      </c>
    </row>
    <row r="279" spans="1:28" hidden="1" x14ac:dyDescent="0.4">
      <c r="A279" t="s">
        <v>3379</v>
      </c>
      <c r="B279" t="s">
        <v>3380</v>
      </c>
      <c r="C279" t="s">
        <v>2977</v>
      </c>
      <c r="D279" t="s">
        <v>12843</v>
      </c>
      <c r="E279" t="s">
        <v>12872</v>
      </c>
      <c r="F279" t="s">
        <v>12876</v>
      </c>
      <c r="G279" t="s">
        <v>12877</v>
      </c>
      <c r="H279"/>
      <c r="I279" s="11">
        <v>28999</v>
      </c>
      <c r="J279" s="11">
        <v>34999</v>
      </c>
      <c r="K279" s="2" t="str">
        <f>IF(I279&lt;200, "&lt; ₹200", IF(I279&lt;=500, "₹200–₹500", "&gt; ₹500"))</f>
        <v>&gt; ₹500</v>
      </c>
      <c r="L279" s="12">
        <v>0.17</v>
      </c>
      <c r="M279" s="15">
        <f>IF(L279&gt;=50%, 1, 0)</f>
        <v>0</v>
      </c>
      <c r="N279">
        <f>COUNTIF(M279,"yes")</f>
        <v>0</v>
      </c>
      <c r="O2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79">
        <v>4.4000000000000004</v>
      </c>
      <c r="Q279" s="4">
        <v>20311</v>
      </c>
      <c r="R279" s="4">
        <f>IF(Table1[[#This Row],[rating_count]]&lt;1000,1,0)</f>
        <v>0</v>
      </c>
      <c r="S279" s="13">
        <f>SUM(Table1[[#This Row],[rating]],Table1[[#This Row],[rating_count]]/1000)</f>
        <v>24.710999999999999</v>
      </c>
      <c r="T279" s="4">
        <f>PRODUCT(Table1[[#This Row],[actual_price]],Table1[[#This Row],[rating_count]])</f>
        <v>710864689</v>
      </c>
      <c r="U279" t="s">
        <v>3381</v>
      </c>
      <c r="V279" t="s">
        <v>3382</v>
      </c>
      <c r="W279" t="s">
        <v>3383</v>
      </c>
      <c r="X279" t="s">
        <v>3384</v>
      </c>
      <c r="Y279" t="s">
        <v>3385</v>
      </c>
      <c r="Z279" t="s">
        <v>3386</v>
      </c>
      <c r="AA279" t="s">
        <v>3387</v>
      </c>
      <c r="AB279" t="s">
        <v>3388</v>
      </c>
    </row>
    <row r="280" spans="1:28" hidden="1" x14ac:dyDescent="0.4">
      <c r="A280" t="s">
        <v>6463</v>
      </c>
      <c r="B280" t="s">
        <v>6464</v>
      </c>
      <c r="C280" t="s">
        <v>4934</v>
      </c>
      <c r="D280" t="s">
        <v>12916</v>
      </c>
      <c r="E280" t="s">
        <v>12917</v>
      </c>
      <c r="F280" t="s">
        <v>12918</v>
      </c>
      <c r="H280"/>
      <c r="I280" s="11">
        <v>478</v>
      </c>
      <c r="J280" s="11">
        <v>699</v>
      </c>
      <c r="K280" t="str">
        <f>IF(I280&lt;200, "&lt; ₹200", IF(I280&lt;=500, "₹200–₹500", "&gt; ₹500"))</f>
        <v>₹200–₹500</v>
      </c>
      <c r="L280" s="12">
        <v>0.32</v>
      </c>
      <c r="M280" s="15">
        <f>IF(L280&gt;=50%, 1, 0)</f>
        <v>0</v>
      </c>
      <c r="N280">
        <f>COUNTIF(M280,"yes")</f>
        <v>0</v>
      </c>
      <c r="O2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0">
        <v>3.8</v>
      </c>
      <c r="Q280" s="4">
        <v>20218</v>
      </c>
      <c r="R280" s="4">
        <f>IF(Table1[[#This Row],[rating_count]]&lt;1000,1,0)</f>
        <v>0</v>
      </c>
      <c r="S280" s="13">
        <f>SUM(Table1[[#This Row],[rating]],Table1[[#This Row],[rating_count]]/1000)</f>
        <v>24.018000000000001</v>
      </c>
      <c r="T280" s="4">
        <f>PRODUCT(Table1[[#This Row],[actual_price]],Table1[[#This Row],[rating_count]])</f>
        <v>14132382</v>
      </c>
      <c r="U280" t="s">
        <v>6465</v>
      </c>
      <c r="V280" t="s">
        <v>6466</v>
      </c>
      <c r="W280" t="s">
        <v>6467</v>
      </c>
      <c r="X280" t="s">
        <v>6468</v>
      </c>
      <c r="Y280" t="s">
        <v>6469</v>
      </c>
      <c r="Z280" t="s">
        <v>6470</v>
      </c>
      <c r="AA280" t="s">
        <v>6471</v>
      </c>
      <c r="AB280" t="s">
        <v>6472</v>
      </c>
    </row>
    <row r="281" spans="1:28" x14ac:dyDescent="0.4">
      <c r="A281" t="s">
        <v>643</v>
      </c>
      <c r="B281" t="s">
        <v>644</v>
      </c>
      <c r="C281" t="s">
        <v>18</v>
      </c>
      <c r="D281" t="s">
        <v>12835</v>
      </c>
      <c r="E281" t="s">
        <v>12836</v>
      </c>
      <c r="F281" t="s">
        <v>12837</v>
      </c>
      <c r="G281" t="s">
        <v>12838</v>
      </c>
      <c r="H281" t="s">
        <v>12839</v>
      </c>
      <c r="I281" s="11">
        <v>219</v>
      </c>
      <c r="J281" s="11">
        <v>700</v>
      </c>
      <c r="K281" t="str">
        <f>IF(I281&lt;200, "&lt; ₹200", IF(I281&lt;=500, "₹200–₹500", "&gt; ₹500"))</f>
        <v>₹200–₹500</v>
      </c>
      <c r="L281" s="12">
        <v>0.69</v>
      </c>
      <c r="M281" s="15">
        <f>IF(L281&gt;=50%, 1, 0)</f>
        <v>1</v>
      </c>
      <c r="N281">
        <f>COUNTIF(M281,"yes")</f>
        <v>0</v>
      </c>
      <c r="O2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1">
        <v>4.3</v>
      </c>
      <c r="Q281" s="4">
        <v>20053</v>
      </c>
      <c r="R281" s="4">
        <f>IF(Table1[[#This Row],[rating_count]]&lt;1000,1,0)</f>
        <v>0</v>
      </c>
      <c r="S281" s="13">
        <f>SUM(Table1[[#This Row],[rating]],Table1[[#This Row],[rating_count]]/1000)</f>
        <v>24.353000000000002</v>
      </c>
      <c r="T281" s="4">
        <f>PRODUCT(Table1[[#This Row],[actual_price]],Table1[[#This Row],[rating_count]])</f>
        <v>14037100</v>
      </c>
      <c r="U281" t="s">
        <v>645</v>
      </c>
      <c r="V281" t="s">
        <v>646</v>
      </c>
      <c r="W281" t="s">
        <v>647</v>
      </c>
      <c r="X281" t="s">
        <v>648</v>
      </c>
      <c r="Y281" t="s">
        <v>649</v>
      </c>
      <c r="Z281" t="s">
        <v>650</v>
      </c>
      <c r="AA281" t="s">
        <v>651</v>
      </c>
      <c r="AB281" t="s">
        <v>652</v>
      </c>
    </row>
    <row r="282" spans="1:28" hidden="1" x14ac:dyDescent="0.4">
      <c r="A282" t="s">
        <v>9054</v>
      </c>
      <c r="B282" t="s">
        <v>9055</v>
      </c>
      <c r="C282" t="s">
        <v>9056</v>
      </c>
      <c r="D282" t="s">
        <v>12928</v>
      </c>
      <c r="E282" t="s">
        <v>13052</v>
      </c>
      <c r="F282" t="s">
        <v>13089</v>
      </c>
      <c r="G282" t="s">
        <v>13090</v>
      </c>
      <c r="H282"/>
      <c r="I282" s="11">
        <v>1400</v>
      </c>
      <c r="J282" s="11">
        <v>2485</v>
      </c>
      <c r="K282" s="2" t="str">
        <f>IF(I282&lt;200, "&lt; ₹200", IF(I282&lt;=500, "₹200–₹500", "&gt; ₹500"))</f>
        <v>&gt; ₹500</v>
      </c>
      <c r="L282" s="12">
        <v>0.44</v>
      </c>
      <c r="M282" s="15">
        <f>IF(L282&gt;=50%, 1, 0)</f>
        <v>0</v>
      </c>
      <c r="N282">
        <f>COUNTIF(M282,"yes")</f>
        <v>0</v>
      </c>
      <c r="O2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2">
        <v>4.0999999999999996</v>
      </c>
      <c r="Q282" s="4">
        <v>19998</v>
      </c>
      <c r="R282" s="4">
        <f>IF(Table1[[#This Row],[rating_count]]&lt;1000,1,0)</f>
        <v>0</v>
      </c>
      <c r="S282" s="13">
        <f>SUM(Table1[[#This Row],[rating]],Table1[[#This Row],[rating_count]]/1000)</f>
        <v>24.097999999999999</v>
      </c>
      <c r="T282" s="4">
        <f>PRODUCT(Table1[[#This Row],[actual_price]],Table1[[#This Row],[rating_count]])</f>
        <v>49695030</v>
      </c>
      <c r="U282" t="s">
        <v>9057</v>
      </c>
      <c r="V282" t="s">
        <v>9058</v>
      </c>
      <c r="W282" t="s">
        <v>9059</v>
      </c>
      <c r="X282" t="s">
        <v>9060</v>
      </c>
      <c r="Y282" t="s">
        <v>9061</v>
      </c>
      <c r="Z282" t="s">
        <v>9062</v>
      </c>
      <c r="AA282" t="s">
        <v>9063</v>
      </c>
      <c r="AB282" t="s">
        <v>9064</v>
      </c>
    </row>
    <row r="283" spans="1:28" hidden="1" x14ac:dyDescent="0.4">
      <c r="A283" t="s">
        <v>2907</v>
      </c>
      <c r="B283" t="s">
        <v>2908</v>
      </c>
      <c r="C283" t="s">
        <v>18</v>
      </c>
      <c r="D283" t="s">
        <v>12835</v>
      </c>
      <c r="E283" t="s">
        <v>12836</v>
      </c>
      <c r="F283" t="s">
        <v>12837</v>
      </c>
      <c r="G283" t="s">
        <v>12838</v>
      </c>
      <c r="H283" t="s">
        <v>12839</v>
      </c>
      <c r="I283" s="11">
        <v>1519</v>
      </c>
      <c r="J283" s="11">
        <v>1899</v>
      </c>
      <c r="K283" s="2" t="str">
        <f>IF(I283&lt;200, "&lt; ₹200", IF(I283&lt;=500, "₹200–₹500", "&gt; ₹500"))</f>
        <v>&gt; ₹500</v>
      </c>
      <c r="L283" s="12">
        <v>0.2</v>
      </c>
      <c r="M283" s="15">
        <f>IF(L283&gt;=50%, 1, 0)</f>
        <v>0</v>
      </c>
      <c r="N283">
        <f>COUNTIF(M283,"yes")</f>
        <v>0</v>
      </c>
      <c r="O2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3">
        <v>4.4000000000000004</v>
      </c>
      <c r="Q283" s="4">
        <v>19763</v>
      </c>
      <c r="R283" s="4">
        <f>IF(Table1[[#This Row],[rating_count]]&lt;1000,1,0)</f>
        <v>0</v>
      </c>
      <c r="S283" s="13">
        <f>SUM(Table1[[#This Row],[rating]],Table1[[#This Row],[rating_count]]/1000)</f>
        <v>24.163000000000004</v>
      </c>
      <c r="T283" s="4">
        <f>PRODUCT(Table1[[#This Row],[actual_price]],Table1[[#This Row],[rating_count]])</f>
        <v>37529937</v>
      </c>
      <c r="U283" t="s">
        <v>2909</v>
      </c>
      <c r="V283" t="s">
        <v>2910</v>
      </c>
      <c r="W283" t="s">
        <v>2911</v>
      </c>
      <c r="X283" t="s">
        <v>2912</v>
      </c>
      <c r="Y283" t="s">
        <v>2913</v>
      </c>
      <c r="Z283" t="s">
        <v>2914</v>
      </c>
      <c r="AA283" t="s">
        <v>2915</v>
      </c>
      <c r="AB283" t="s">
        <v>2916</v>
      </c>
    </row>
    <row r="284" spans="1:28" x14ac:dyDescent="0.4">
      <c r="A284" t="s">
        <v>6004</v>
      </c>
      <c r="B284" t="s">
        <v>6005</v>
      </c>
      <c r="C284" t="s">
        <v>3011</v>
      </c>
      <c r="D284" t="s">
        <v>12843</v>
      </c>
      <c r="E284" t="s">
        <v>12845</v>
      </c>
      <c r="F284" t="s">
        <v>12878</v>
      </c>
      <c r="G284" t="s">
        <v>12879</v>
      </c>
      <c r="H284"/>
      <c r="I284" s="11">
        <v>1329</v>
      </c>
      <c r="J284" s="11">
        <v>2900</v>
      </c>
      <c r="K284" s="2" t="str">
        <f>IF(I284&lt;200, "&lt; ₹200", IF(I284&lt;=500, "₹200–₹500", "&gt; ₹500"))</f>
        <v>&gt; ₹500</v>
      </c>
      <c r="L284" s="12">
        <v>0.54</v>
      </c>
      <c r="M284" s="15">
        <f>IF(L284&gt;=50%, 1, 0)</f>
        <v>1</v>
      </c>
      <c r="N284">
        <f>COUNTIF(M284,"yes")</f>
        <v>0</v>
      </c>
      <c r="O2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4">
        <v>4.5</v>
      </c>
      <c r="Q284" s="4">
        <v>19624</v>
      </c>
      <c r="R284" s="4">
        <f>IF(Table1[[#This Row],[rating_count]]&lt;1000,1,0)</f>
        <v>0</v>
      </c>
      <c r="S284" s="13">
        <f>SUM(Table1[[#This Row],[rating]],Table1[[#This Row],[rating_count]]/1000)</f>
        <v>24.123999999999999</v>
      </c>
      <c r="T284" s="4">
        <f>PRODUCT(Table1[[#This Row],[actual_price]],Table1[[#This Row],[rating_count]])</f>
        <v>56909600</v>
      </c>
      <c r="U284" t="s">
        <v>6006</v>
      </c>
      <c r="V284" t="s">
        <v>6007</v>
      </c>
      <c r="W284" t="s">
        <v>6008</v>
      </c>
      <c r="X284" t="s">
        <v>6009</v>
      </c>
      <c r="Y284" t="s">
        <v>6010</v>
      </c>
      <c r="Z284" t="s">
        <v>6011</v>
      </c>
      <c r="AA284" t="s">
        <v>6012</v>
      </c>
      <c r="AB284" t="s">
        <v>6013</v>
      </c>
    </row>
    <row r="285" spans="1:28" hidden="1" x14ac:dyDescent="0.4">
      <c r="A285" t="s">
        <v>9043</v>
      </c>
      <c r="B285" t="s">
        <v>9044</v>
      </c>
      <c r="C285" t="s">
        <v>9045</v>
      </c>
      <c r="D285" t="s">
        <v>12928</v>
      </c>
      <c r="E285" t="s">
        <v>13048</v>
      </c>
      <c r="F285" t="s">
        <v>13049</v>
      </c>
      <c r="G285" t="s">
        <v>13088</v>
      </c>
      <c r="H285"/>
      <c r="I285" s="11">
        <v>89</v>
      </c>
      <c r="J285" s="11">
        <v>89</v>
      </c>
      <c r="K285" t="str">
        <f>IF(I285&lt;200, "&lt; ₹200", IF(I285&lt;=500, "₹200–₹500", "&gt; ₹500"))</f>
        <v>&lt; ₹200</v>
      </c>
      <c r="L285" s="12">
        <v>0</v>
      </c>
      <c r="M285" s="15">
        <f>IF(L285&gt;=50%, 1, 0)</f>
        <v>0</v>
      </c>
      <c r="N285">
        <f>COUNTIF(M285,"yes")</f>
        <v>0</v>
      </c>
      <c r="O2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5">
        <v>4.2</v>
      </c>
      <c r="Q285" s="4">
        <v>19621</v>
      </c>
      <c r="R285" s="4">
        <f>IF(Table1[[#This Row],[rating_count]]&lt;1000,1,0)</f>
        <v>0</v>
      </c>
      <c r="S285" s="13">
        <f>SUM(Table1[[#This Row],[rating]],Table1[[#This Row],[rating_count]]/1000)</f>
        <v>23.820999999999998</v>
      </c>
      <c r="T285" s="4">
        <f>PRODUCT(Table1[[#This Row],[actual_price]],Table1[[#This Row],[rating_count]])</f>
        <v>1746269</v>
      </c>
      <c r="U285" t="s">
        <v>9046</v>
      </c>
      <c r="V285" t="s">
        <v>9047</v>
      </c>
      <c r="W285" t="s">
        <v>9048</v>
      </c>
      <c r="X285" t="s">
        <v>9049</v>
      </c>
      <c r="Y285" t="s">
        <v>9050</v>
      </c>
      <c r="Z285" t="s">
        <v>9051</v>
      </c>
      <c r="AA285" t="s">
        <v>9052</v>
      </c>
      <c r="AB285" t="s">
        <v>9053</v>
      </c>
    </row>
    <row r="286" spans="1:28" hidden="1" x14ac:dyDescent="0.4">
      <c r="A286" t="s">
        <v>4003</v>
      </c>
      <c r="B286" t="s">
        <v>4004</v>
      </c>
      <c r="C286" t="s">
        <v>2977</v>
      </c>
      <c r="D286" t="s">
        <v>12843</v>
      </c>
      <c r="E286" t="s">
        <v>12872</v>
      </c>
      <c r="F286" t="s">
        <v>12876</v>
      </c>
      <c r="G286" t="s">
        <v>12877</v>
      </c>
      <c r="H286"/>
      <c r="I286" s="11">
        <v>15499</v>
      </c>
      <c r="J286" s="11">
        <v>20999</v>
      </c>
      <c r="K286" s="2" t="str">
        <f>IF(I286&lt;200, "&lt; ₹200", IF(I286&lt;=500, "₹200–₹500", "&gt; ₹500"))</f>
        <v>&gt; ₹500</v>
      </c>
      <c r="L286" s="12">
        <v>0.26</v>
      </c>
      <c r="M286" s="15">
        <f>IF(L286&gt;=50%, 1, 0)</f>
        <v>0</v>
      </c>
      <c r="N286">
        <f>COUNTIF(M286,"yes")</f>
        <v>0</v>
      </c>
      <c r="O2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6">
        <v>4.0999999999999996</v>
      </c>
      <c r="Q286" s="4">
        <v>19253</v>
      </c>
      <c r="R286" s="4">
        <f>IF(Table1[[#This Row],[rating_count]]&lt;1000,1,0)</f>
        <v>0</v>
      </c>
      <c r="S286" s="13">
        <f>SUM(Table1[[#This Row],[rating]],Table1[[#This Row],[rating_count]]/1000)</f>
        <v>23.353000000000002</v>
      </c>
      <c r="T286" s="4">
        <f>PRODUCT(Table1[[#This Row],[actual_price]],Table1[[#This Row],[rating_count]])</f>
        <v>404293747</v>
      </c>
      <c r="U286" t="s">
        <v>3661</v>
      </c>
      <c r="V286" t="s">
        <v>3279</v>
      </c>
      <c r="W286" t="s">
        <v>3280</v>
      </c>
      <c r="X286" t="s">
        <v>3281</v>
      </c>
      <c r="Y286" t="s">
        <v>3282</v>
      </c>
      <c r="Z286" t="s">
        <v>3283</v>
      </c>
      <c r="AA286" t="s">
        <v>3713</v>
      </c>
      <c r="AB286" t="s">
        <v>4005</v>
      </c>
    </row>
    <row r="287" spans="1:28" hidden="1" x14ac:dyDescent="0.4">
      <c r="A287" t="s">
        <v>3276</v>
      </c>
      <c r="B287" t="s">
        <v>3277</v>
      </c>
      <c r="C287" t="s">
        <v>2977</v>
      </c>
      <c r="D287" t="s">
        <v>12843</v>
      </c>
      <c r="E287" t="s">
        <v>12872</v>
      </c>
      <c r="F287" t="s">
        <v>12876</v>
      </c>
      <c r="G287" t="s">
        <v>12877</v>
      </c>
      <c r="H287"/>
      <c r="I287" s="11">
        <v>15499</v>
      </c>
      <c r="J287" s="11">
        <v>18999</v>
      </c>
      <c r="K287" s="2" t="str">
        <f>IF(I287&lt;200, "&lt; ₹200", IF(I287&lt;=500, "₹200–₹500", "&gt; ₹500"))</f>
        <v>&gt; ₹500</v>
      </c>
      <c r="L287" s="12">
        <v>0.18</v>
      </c>
      <c r="M287" s="15">
        <f>IF(L287&gt;=50%, 1, 0)</f>
        <v>0</v>
      </c>
      <c r="N287">
        <f>COUNTIF(M287,"yes")</f>
        <v>0</v>
      </c>
      <c r="O2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7">
        <v>4.0999999999999996</v>
      </c>
      <c r="Q287" s="4">
        <v>19252</v>
      </c>
      <c r="R287" s="4">
        <f>IF(Table1[[#This Row],[rating_count]]&lt;1000,1,0)</f>
        <v>0</v>
      </c>
      <c r="S287" s="13">
        <f>SUM(Table1[[#This Row],[rating]],Table1[[#This Row],[rating_count]]/1000)</f>
        <v>23.351999999999997</v>
      </c>
      <c r="T287" s="4">
        <f>PRODUCT(Table1[[#This Row],[actual_price]],Table1[[#This Row],[rating_count]])</f>
        <v>365768748</v>
      </c>
      <c r="U287" t="s">
        <v>3278</v>
      </c>
      <c r="V287" t="s">
        <v>3279</v>
      </c>
      <c r="W287" t="s">
        <v>3280</v>
      </c>
      <c r="X287" t="s">
        <v>3281</v>
      </c>
      <c r="Y287" t="s">
        <v>3282</v>
      </c>
      <c r="Z287" t="s">
        <v>3283</v>
      </c>
      <c r="AA287" t="s">
        <v>3284</v>
      </c>
      <c r="AB287" t="s">
        <v>3285</v>
      </c>
    </row>
    <row r="288" spans="1:28" hidden="1" x14ac:dyDescent="0.4">
      <c r="A288" t="s">
        <v>3439</v>
      </c>
      <c r="B288" t="s">
        <v>3440</v>
      </c>
      <c r="C288" t="s">
        <v>2977</v>
      </c>
      <c r="D288" t="s">
        <v>12843</v>
      </c>
      <c r="E288" t="s">
        <v>12872</v>
      </c>
      <c r="F288" t="s">
        <v>12876</v>
      </c>
      <c r="G288" t="s">
        <v>12877</v>
      </c>
      <c r="H288"/>
      <c r="I288" s="11">
        <v>13999</v>
      </c>
      <c r="J288" s="11">
        <v>19999</v>
      </c>
      <c r="K288" s="2" t="str">
        <f>IF(I288&lt;200, "&lt; ₹200", IF(I288&lt;=500, "₹200–₹500", "&gt; ₹500"))</f>
        <v>&gt; ₹500</v>
      </c>
      <c r="L288" s="12">
        <v>0.3</v>
      </c>
      <c r="M288" s="15">
        <f>IF(L288&gt;=50%, 1, 0)</f>
        <v>0</v>
      </c>
      <c r="N288">
        <f>COUNTIF(M288,"yes")</f>
        <v>0</v>
      </c>
      <c r="O2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8">
        <v>4.0999999999999996</v>
      </c>
      <c r="Q288" s="4">
        <v>19252</v>
      </c>
      <c r="R288" s="4">
        <f>IF(Table1[[#This Row],[rating_count]]&lt;1000,1,0)</f>
        <v>0</v>
      </c>
      <c r="S288" s="13">
        <f>SUM(Table1[[#This Row],[rating]],Table1[[#This Row],[rating_count]]/1000)</f>
        <v>23.351999999999997</v>
      </c>
      <c r="T288" s="4">
        <f>PRODUCT(Table1[[#This Row],[actual_price]],Table1[[#This Row],[rating_count]])</f>
        <v>385020748</v>
      </c>
      <c r="U288" t="s">
        <v>3441</v>
      </c>
      <c r="V288" t="s">
        <v>3279</v>
      </c>
      <c r="W288" t="s">
        <v>3280</v>
      </c>
      <c r="X288" t="s">
        <v>3281</v>
      </c>
      <c r="Y288" t="s">
        <v>3282</v>
      </c>
      <c r="Z288" t="s">
        <v>3283</v>
      </c>
      <c r="AA288" t="s">
        <v>3442</v>
      </c>
      <c r="AB288" t="s">
        <v>3443</v>
      </c>
    </row>
    <row r="289" spans="1:28" hidden="1" x14ac:dyDescent="0.4">
      <c r="A289" t="s">
        <v>3659</v>
      </c>
      <c r="B289" t="s">
        <v>3660</v>
      </c>
      <c r="C289" t="s">
        <v>2977</v>
      </c>
      <c r="D289" t="s">
        <v>12843</v>
      </c>
      <c r="E289" t="s">
        <v>12872</v>
      </c>
      <c r="F289" t="s">
        <v>12876</v>
      </c>
      <c r="G289" t="s">
        <v>12877</v>
      </c>
      <c r="H289"/>
      <c r="I289" s="11">
        <v>15499</v>
      </c>
      <c r="J289" s="11">
        <v>20999</v>
      </c>
      <c r="K289" s="2" t="str">
        <f>IF(I289&lt;200, "&lt; ₹200", IF(I289&lt;=500, "₹200–₹500", "&gt; ₹500"))</f>
        <v>&gt; ₹500</v>
      </c>
      <c r="L289" s="12">
        <v>0.26</v>
      </c>
      <c r="M289" s="15">
        <f>IF(L289&gt;=50%, 1, 0)</f>
        <v>0</v>
      </c>
      <c r="N289">
        <f>COUNTIF(M289,"yes")</f>
        <v>0</v>
      </c>
      <c r="O2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89">
        <v>4.0999999999999996</v>
      </c>
      <c r="Q289" s="4">
        <v>19252</v>
      </c>
      <c r="R289" s="4">
        <f>IF(Table1[[#This Row],[rating_count]]&lt;1000,1,0)</f>
        <v>0</v>
      </c>
      <c r="S289" s="13">
        <f>SUM(Table1[[#This Row],[rating]],Table1[[#This Row],[rating_count]]/1000)</f>
        <v>23.351999999999997</v>
      </c>
      <c r="T289" s="4">
        <f>PRODUCT(Table1[[#This Row],[actual_price]],Table1[[#This Row],[rating_count]])</f>
        <v>404272748</v>
      </c>
      <c r="U289" t="s">
        <v>3661</v>
      </c>
      <c r="V289" t="s">
        <v>3279</v>
      </c>
      <c r="W289" t="s">
        <v>3280</v>
      </c>
      <c r="X289" t="s">
        <v>3281</v>
      </c>
      <c r="Y289" t="s">
        <v>3282</v>
      </c>
      <c r="Z289" t="s">
        <v>3283</v>
      </c>
      <c r="AA289" t="s">
        <v>3442</v>
      </c>
      <c r="AB289" t="s">
        <v>3662</v>
      </c>
    </row>
    <row r="290" spans="1:28" hidden="1" x14ac:dyDescent="0.4">
      <c r="A290" t="s">
        <v>3663</v>
      </c>
      <c r="B290" t="s">
        <v>3664</v>
      </c>
      <c r="C290" t="s">
        <v>2977</v>
      </c>
      <c r="D290" t="s">
        <v>12843</v>
      </c>
      <c r="E290" t="s">
        <v>12872</v>
      </c>
      <c r="F290" t="s">
        <v>12876</v>
      </c>
      <c r="G290" t="s">
        <v>12877</v>
      </c>
      <c r="H290"/>
      <c r="I290" s="11">
        <v>15499</v>
      </c>
      <c r="J290" s="11">
        <v>18999</v>
      </c>
      <c r="K290" s="2" t="str">
        <f>IF(I290&lt;200, "&lt; ₹200", IF(I290&lt;=500, "₹200–₹500", "&gt; ₹500"))</f>
        <v>&gt; ₹500</v>
      </c>
      <c r="L290" s="12">
        <v>0.18</v>
      </c>
      <c r="M290" s="15">
        <f>IF(L290&gt;=50%, 1, 0)</f>
        <v>0</v>
      </c>
      <c r="N290">
        <f>COUNTIF(M290,"yes")</f>
        <v>0</v>
      </c>
      <c r="O2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0">
        <v>4.0999999999999996</v>
      </c>
      <c r="Q290" s="4">
        <v>19252</v>
      </c>
      <c r="R290" s="4">
        <f>IF(Table1[[#This Row],[rating_count]]&lt;1000,1,0)</f>
        <v>0</v>
      </c>
      <c r="S290" s="13">
        <f>SUM(Table1[[#This Row],[rating]],Table1[[#This Row],[rating_count]]/1000)</f>
        <v>23.351999999999997</v>
      </c>
      <c r="T290" s="4">
        <f>PRODUCT(Table1[[#This Row],[actual_price]],Table1[[#This Row],[rating_count]])</f>
        <v>365768748</v>
      </c>
      <c r="U290" t="s">
        <v>3278</v>
      </c>
      <c r="V290" t="s">
        <v>3279</v>
      </c>
      <c r="W290" t="s">
        <v>3280</v>
      </c>
      <c r="X290" t="s">
        <v>3281</v>
      </c>
      <c r="Y290" t="s">
        <v>3282</v>
      </c>
      <c r="Z290" t="s">
        <v>3283</v>
      </c>
      <c r="AA290" t="s">
        <v>3665</v>
      </c>
      <c r="AB290" t="s">
        <v>3666</v>
      </c>
    </row>
    <row r="291" spans="1:28" hidden="1" x14ac:dyDescent="0.4">
      <c r="A291" t="s">
        <v>3711</v>
      </c>
      <c r="B291" t="s">
        <v>3712</v>
      </c>
      <c r="C291" t="s">
        <v>2977</v>
      </c>
      <c r="D291" t="s">
        <v>12843</v>
      </c>
      <c r="E291" t="s">
        <v>12872</v>
      </c>
      <c r="F291" t="s">
        <v>12876</v>
      </c>
      <c r="G291" t="s">
        <v>12877</v>
      </c>
      <c r="H291"/>
      <c r="I291" s="11">
        <v>13999</v>
      </c>
      <c r="J291" s="11">
        <v>19999</v>
      </c>
      <c r="K291" s="2" t="str">
        <f>IF(I291&lt;200, "&lt; ₹200", IF(I291&lt;=500, "₹200–₹500", "&gt; ₹500"))</f>
        <v>&gt; ₹500</v>
      </c>
      <c r="L291" s="12">
        <v>0.3</v>
      </c>
      <c r="M291" s="15">
        <f>IF(L291&gt;=50%, 1, 0)</f>
        <v>0</v>
      </c>
      <c r="N291">
        <f>COUNTIF(M291,"yes")</f>
        <v>0</v>
      </c>
      <c r="O2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1">
        <v>4.0999999999999996</v>
      </c>
      <c r="Q291" s="4">
        <v>19252</v>
      </c>
      <c r="R291" s="4">
        <f>IF(Table1[[#This Row],[rating_count]]&lt;1000,1,0)</f>
        <v>0</v>
      </c>
      <c r="S291" s="13">
        <f>SUM(Table1[[#This Row],[rating]],Table1[[#This Row],[rating_count]]/1000)</f>
        <v>23.351999999999997</v>
      </c>
      <c r="T291" s="4">
        <f>PRODUCT(Table1[[#This Row],[actual_price]],Table1[[#This Row],[rating_count]])</f>
        <v>385020748</v>
      </c>
      <c r="U291" t="s">
        <v>3661</v>
      </c>
      <c r="V291" t="s">
        <v>3279</v>
      </c>
      <c r="W291" t="s">
        <v>3280</v>
      </c>
      <c r="X291" t="s">
        <v>3281</v>
      </c>
      <c r="Y291" t="s">
        <v>3282</v>
      </c>
      <c r="Z291" t="s">
        <v>3283</v>
      </c>
      <c r="AA291" t="s">
        <v>3713</v>
      </c>
      <c r="AB291" t="s">
        <v>3714</v>
      </c>
    </row>
    <row r="292" spans="1:28" hidden="1" x14ac:dyDescent="0.4">
      <c r="A292" t="s">
        <v>3186</v>
      </c>
      <c r="B292" t="s">
        <v>3187</v>
      </c>
      <c r="C292" t="s">
        <v>2977</v>
      </c>
      <c r="D292" t="s">
        <v>12843</v>
      </c>
      <c r="E292" t="s">
        <v>12872</v>
      </c>
      <c r="F292" t="s">
        <v>12876</v>
      </c>
      <c r="G292" t="s">
        <v>12877</v>
      </c>
      <c r="H292"/>
      <c r="I292" s="11">
        <v>12999</v>
      </c>
      <c r="J292" s="11">
        <v>17999</v>
      </c>
      <c r="K292" s="2" t="str">
        <f>IF(I292&lt;200, "&lt; ₹200", IF(I292&lt;=500, "₹200–₹500", "&gt; ₹500"))</f>
        <v>&gt; ₹500</v>
      </c>
      <c r="L292" s="12">
        <v>0.28000000000000003</v>
      </c>
      <c r="M292" s="15">
        <f>IF(L292&gt;=50%, 1, 0)</f>
        <v>0</v>
      </c>
      <c r="N292">
        <f>COUNTIF(M292,"yes")</f>
        <v>0</v>
      </c>
      <c r="O2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2">
        <v>4.0999999999999996</v>
      </c>
      <c r="Q292" s="4">
        <v>18998</v>
      </c>
      <c r="R292" s="4">
        <f>IF(Table1[[#This Row],[rating_count]]&lt;1000,1,0)</f>
        <v>0</v>
      </c>
      <c r="S292" s="13">
        <f>SUM(Table1[[#This Row],[rating]],Table1[[#This Row],[rating_count]]/1000)</f>
        <v>23.097999999999999</v>
      </c>
      <c r="T292" s="4">
        <f>PRODUCT(Table1[[#This Row],[actual_price]],Table1[[#This Row],[rating_count]])</f>
        <v>341945002</v>
      </c>
      <c r="U292" t="s">
        <v>3188</v>
      </c>
      <c r="V292" t="s">
        <v>3189</v>
      </c>
      <c r="W292" t="s">
        <v>3190</v>
      </c>
      <c r="X292" t="s">
        <v>3191</v>
      </c>
      <c r="Y292" t="s">
        <v>3192</v>
      </c>
      <c r="Z292" t="s">
        <v>3193</v>
      </c>
      <c r="AA292" t="s">
        <v>3194</v>
      </c>
      <c r="AB292" t="s">
        <v>3195</v>
      </c>
    </row>
    <row r="293" spans="1:28" hidden="1" x14ac:dyDescent="0.4">
      <c r="A293" t="s">
        <v>3429</v>
      </c>
      <c r="B293" t="s">
        <v>3430</v>
      </c>
      <c r="C293" t="s">
        <v>2977</v>
      </c>
      <c r="D293" t="s">
        <v>12843</v>
      </c>
      <c r="E293" t="s">
        <v>12872</v>
      </c>
      <c r="F293" t="s">
        <v>12876</v>
      </c>
      <c r="G293" t="s">
        <v>12877</v>
      </c>
      <c r="H293"/>
      <c r="I293" s="11">
        <v>13999</v>
      </c>
      <c r="J293" s="11">
        <v>19499</v>
      </c>
      <c r="K293" s="2" t="str">
        <f>IF(I293&lt;200, "&lt; ₹200", IF(I293&lt;=500, "₹200–₹500", "&gt; ₹500"))</f>
        <v>&gt; ₹500</v>
      </c>
      <c r="L293" s="12">
        <v>0.28000000000000003</v>
      </c>
      <c r="M293" s="15">
        <f>IF(L293&gt;=50%, 1, 0)</f>
        <v>0</v>
      </c>
      <c r="N293">
        <f>COUNTIF(M293,"yes")</f>
        <v>0</v>
      </c>
      <c r="O2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3">
        <v>4.0999999999999996</v>
      </c>
      <c r="Q293" s="4">
        <v>18998</v>
      </c>
      <c r="R293" s="4">
        <f>IF(Table1[[#This Row],[rating_count]]&lt;1000,1,0)</f>
        <v>0</v>
      </c>
      <c r="S293" s="13">
        <f>SUM(Table1[[#This Row],[rating]],Table1[[#This Row],[rating_count]]/1000)</f>
        <v>23.097999999999999</v>
      </c>
      <c r="T293" s="4">
        <f>PRODUCT(Table1[[#This Row],[actual_price]],Table1[[#This Row],[rating_count]])</f>
        <v>370442002</v>
      </c>
      <c r="U293" t="s">
        <v>3431</v>
      </c>
      <c r="V293" t="s">
        <v>3189</v>
      </c>
      <c r="W293" t="s">
        <v>3190</v>
      </c>
      <c r="X293" t="s">
        <v>3191</v>
      </c>
      <c r="Y293" t="s">
        <v>3192</v>
      </c>
      <c r="Z293" t="s">
        <v>3193</v>
      </c>
      <c r="AA293" t="s">
        <v>3432</v>
      </c>
      <c r="AB293" t="s">
        <v>3433</v>
      </c>
    </row>
    <row r="294" spans="1:28" hidden="1" x14ac:dyDescent="0.4">
      <c r="A294" t="s">
        <v>3499</v>
      </c>
      <c r="B294" t="s">
        <v>3500</v>
      </c>
      <c r="C294" t="s">
        <v>2977</v>
      </c>
      <c r="D294" t="s">
        <v>12843</v>
      </c>
      <c r="E294" t="s">
        <v>12872</v>
      </c>
      <c r="F294" t="s">
        <v>12876</v>
      </c>
      <c r="G294" t="s">
        <v>12877</v>
      </c>
      <c r="H294"/>
      <c r="I294" s="11">
        <v>10999</v>
      </c>
      <c r="J294" s="11">
        <v>14999</v>
      </c>
      <c r="K294" s="2" t="str">
        <f>IF(I294&lt;200, "&lt; ₹200", IF(I294&lt;=500, "₹200–₹500", "&gt; ₹500"))</f>
        <v>&gt; ₹500</v>
      </c>
      <c r="L294" s="12">
        <v>0.27</v>
      </c>
      <c r="M294" s="15">
        <f>IF(L294&gt;=50%, 1, 0)</f>
        <v>0</v>
      </c>
      <c r="N294">
        <f>COUNTIF(M294,"yes")</f>
        <v>0</v>
      </c>
      <c r="O2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4">
        <v>4.0999999999999996</v>
      </c>
      <c r="Q294" s="4">
        <v>18998</v>
      </c>
      <c r="R294" s="4">
        <f>IF(Table1[[#This Row],[rating_count]]&lt;1000,1,0)</f>
        <v>0</v>
      </c>
      <c r="S294" s="13">
        <f>SUM(Table1[[#This Row],[rating]],Table1[[#This Row],[rating_count]]/1000)</f>
        <v>23.097999999999999</v>
      </c>
      <c r="T294" s="4">
        <f>PRODUCT(Table1[[#This Row],[actual_price]],Table1[[#This Row],[rating_count]])</f>
        <v>284951002</v>
      </c>
      <c r="U294" t="s">
        <v>3501</v>
      </c>
      <c r="V294" t="s">
        <v>3189</v>
      </c>
      <c r="W294" t="s">
        <v>3190</v>
      </c>
      <c r="X294" t="s">
        <v>3191</v>
      </c>
      <c r="Y294" t="s">
        <v>3192</v>
      </c>
      <c r="Z294" t="s">
        <v>3193</v>
      </c>
      <c r="AA294" t="s">
        <v>3194</v>
      </c>
      <c r="AB294" t="s">
        <v>3502</v>
      </c>
    </row>
    <row r="295" spans="1:28" hidden="1" x14ac:dyDescent="0.4">
      <c r="A295" t="s">
        <v>3564</v>
      </c>
      <c r="B295" t="s">
        <v>3565</v>
      </c>
      <c r="C295" t="s">
        <v>2977</v>
      </c>
      <c r="D295" t="s">
        <v>12843</v>
      </c>
      <c r="E295" t="s">
        <v>12872</v>
      </c>
      <c r="F295" t="s">
        <v>12876</v>
      </c>
      <c r="G295" t="s">
        <v>12877</v>
      </c>
      <c r="H295"/>
      <c r="I295" s="11">
        <v>10999</v>
      </c>
      <c r="J295" s="11">
        <v>14999</v>
      </c>
      <c r="K295" s="2" t="str">
        <f>IF(I295&lt;200, "&lt; ₹200", IF(I295&lt;=500, "₹200–₹500", "&gt; ₹500"))</f>
        <v>&gt; ₹500</v>
      </c>
      <c r="L295" s="12">
        <v>0.27</v>
      </c>
      <c r="M295" s="15">
        <f>IF(L295&gt;=50%, 1, 0)</f>
        <v>0</v>
      </c>
      <c r="N295">
        <f>COUNTIF(M295,"yes")</f>
        <v>0</v>
      </c>
      <c r="O2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5">
        <v>4.0999999999999996</v>
      </c>
      <c r="Q295" s="4">
        <v>18998</v>
      </c>
      <c r="R295" s="4">
        <f>IF(Table1[[#This Row],[rating_count]]&lt;1000,1,0)</f>
        <v>0</v>
      </c>
      <c r="S295" s="13">
        <f>SUM(Table1[[#This Row],[rating]],Table1[[#This Row],[rating_count]]/1000)</f>
        <v>23.097999999999999</v>
      </c>
      <c r="T295" s="4">
        <f>PRODUCT(Table1[[#This Row],[actual_price]],Table1[[#This Row],[rating_count]])</f>
        <v>284951002</v>
      </c>
      <c r="U295" t="s">
        <v>3501</v>
      </c>
      <c r="V295" t="s">
        <v>3189</v>
      </c>
      <c r="W295" t="s">
        <v>3190</v>
      </c>
      <c r="X295" t="s">
        <v>3191</v>
      </c>
      <c r="Y295" t="s">
        <v>3192</v>
      </c>
      <c r="Z295" t="s">
        <v>3193</v>
      </c>
      <c r="AA295" t="s">
        <v>3566</v>
      </c>
      <c r="AB295" t="s">
        <v>3567</v>
      </c>
    </row>
    <row r="296" spans="1:28" hidden="1" x14ac:dyDescent="0.4">
      <c r="A296" t="s">
        <v>3591</v>
      </c>
      <c r="B296" t="s">
        <v>3430</v>
      </c>
      <c r="C296" t="s">
        <v>2977</v>
      </c>
      <c r="D296" t="s">
        <v>12843</v>
      </c>
      <c r="E296" t="s">
        <v>12872</v>
      </c>
      <c r="F296" t="s">
        <v>12876</v>
      </c>
      <c r="G296" t="s">
        <v>12877</v>
      </c>
      <c r="H296"/>
      <c r="I296" s="11">
        <v>13999</v>
      </c>
      <c r="J296" s="11">
        <v>19499</v>
      </c>
      <c r="K296" s="2" t="str">
        <f>IF(I296&lt;200, "&lt; ₹200", IF(I296&lt;=500, "₹200–₹500", "&gt; ₹500"))</f>
        <v>&gt; ₹500</v>
      </c>
      <c r="L296" s="12">
        <v>0.28000000000000003</v>
      </c>
      <c r="M296" s="15">
        <f>IF(L296&gt;=50%, 1, 0)</f>
        <v>0</v>
      </c>
      <c r="N296">
        <f>COUNTIF(M296,"yes")</f>
        <v>0</v>
      </c>
      <c r="O2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6">
        <v>4.0999999999999996</v>
      </c>
      <c r="Q296" s="4">
        <v>18998</v>
      </c>
      <c r="R296" s="4">
        <f>IF(Table1[[#This Row],[rating_count]]&lt;1000,1,0)</f>
        <v>0</v>
      </c>
      <c r="S296" s="13">
        <f>SUM(Table1[[#This Row],[rating]],Table1[[#This Row],[rating_count]]/1000)</f>
        <v>23.097999999999999</v>
      </c>
      <c r="T296" s="4">
        <f>PRODUCT(Table1[[#This Row],[actual_price]],Table1[[#This Row],[rating_count]])</f>
        <v>370442002</v>
      </c>
      <c r="U296" t="s">
        <v>3431</v>
      </c>
      <c r="V296" t="s">
        <v>3189</v>
      </c>
      <c r="W296" t="s">
        <v>3190</v>
      </c>
      <c r="X296" t="s">
        <v>3191</v>
      </c>
      <c r="Y296" t="s">
        <v>3192</v>
      </c>
      <c r="Z296" t="s">
        <v>3193</v>
      </c>
      <c r="AA296" t="s">
        <v>3432</v>
      </c>
      <c r="AB296" t="s">
        <v>3592</v>
      </c>
    </row>
    <row r="297" spans="1:28" hidden="1" x14ac:dyDescent="0.4">
      <c r="A297" t="s">
        <v>3722</v>
      </c>
      <c r="B297" t="s">
        <v>3723</v>
      </c>
      <c r="C297" t="s">
        <v>2977</v>
      </c>
      <c r="D297" t="s">
        <v>12843</v>
      </c>
      <c r="E297" t="s">
        <v>12872</v>
      </c>
      <c r="F297" t="s">
        <v>12876</v>
      </c>
      <c r="G297" t="s">
        <v>12877</v>
      </c>
      <c r="H297"/>
      <c r="I297" s="11">
        <v>12999</v>
      </c>
      <c r="J297" s="11">
        <v>17999</v>
      </c>
      <c r="K297" s="2" t="str">
        <f>IF(I297&lt;200, "&lt; ₹200", IF(I297&lt;=500, "₹200–₹500", "&gt; ₹500"))</f>
        <v>&gt; ₹500</v>
      </c>
      <c r="L297" s="12">
        <v>0.28000000000000003</v>
      </c>
      <c r="M297" s="15">
        <f>IF(L297&gt;=50%, 1, 0)</f>
        <v>0</v>
      </c>
      <c r="N297">
        <f>COUNTIF(M297,"yes")</f>
        <v>0</v>
      </c>
      <c r="O2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7">
        <v>4.0999999999999996</v>
      </c>
      <c r="Q297" s="4">
        <v>18998</v>
      </c>
      <c r="R297" s="4">
        <f>IF(Table1[[#This Row],[rating_count]]&lt;1000,1,0)</f>
        <v>0</v>
      </c>
      <c r="S297" s="13">
        <f>SUM(Table1[[#This Row],[rating]],Table1[[#This Row],[rating_count]]/1000)</f>
        <v>23.097999999999999</v>
      </c>
      <c r="T297" s="4">
        <f>PRODUCT(Table1[[#This Row],[actual_price]],Table1[[#This Row],[rating_count]])</f>
        <v>341945002</v>
      </c>
      <c r="U297" t="s">
        <v>3188</v>
      </c>
      <c r="V297" t="s">
        <v>3189</v>
      </c>
      <c r="W297" t="s">
        <v>3190</v>
      </c>
      <c r="X297" t="s">
        <v>3191</v>
      </c>
      <c r="Y297" t="s">
        <v>3192</v>
      </c>
      <c r="Z297" t="s">
        <v>3193</v>
      </c>
      <c r="AA297" t="s">
        <v>3724</v>
      </c>
      <c r="AB297" t="s">
        <v>3725</v>
      </c>
    </row>
    <row r="298" spans="1:28" hidden="1" x14ac:dyDescent="0.4">
      <c r="A298" t="s">
        <v>3948</v>
      </c>
      <c r="B298" t="s">
        <v>3430</v>
      </c>
      <c r="C298" t="s">
        <v>2977</v>
      </c>
      <c r="D298" t="s">
        <v>12843</v>
      </c>
      <c r="E298" t="s">
        <v>12872</v>
      </c>
      <c r="F298" t="s">
        <v>12876</v>
      </c>
      <c r="G298" t="s">
        <v>12877</v>
      </c>
      <c r="H298"/>
      <c r="I298" s="11">
        <v>13999</v>
      </c>
      <c r="J298" s="11">
        <v>19499</v>
      </c>
      <c r="K298" s="2" t="str">
        <f>IF(I298&lt;200, "&lt; ₹200", IF(I298&lt;=500, "₹200–₹500", "&gt; ₹500"))</f>
        <v>&gt; ₹500</v>
      </c>
      <c r="L298" s="12">
        <v>0.28000000000000003</v>
      </c>
      <c r="M298" s="15">
        <f>IF(L298&gt;=50%, 1, 0)</f>
        <v>0</v>
      </c>
      <c r="N298">
        <f>COUNTIF(M298,"yes")</f>
        <v>0</v>
      </c>
      <c r="O2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8">
        <v>4.0999999999999996</v>
      </c>
      <c r="Q298" s="4">
        <v>18998</v>
      </c>
      <c r="R298" s="4">
        <f>IF(Table1[[#This Row],[rating_count]]&lt;1000,1,0)</f>
        <v>0</v>
      </c>
      <c r="S298" s="13">
        <f>SUM(Table1[[#This Row],[rating]],Table1[[#This Row],[rating_count]]/1000)</f>
        <v>23.097999999999999</v>
      </c>
      <c r="T298" s="4">
        <f>PRODUCT(Table1[[#This Row],[actual_price]],Table1[[#This Row],[rating_count]])</f>
        <v>370442002</v>
      </c>
      <c r="U298" t="s">
        <v>3431</v>
      </c>
      <c r="V298" t="s">
        <v>3189</v>
      </c>
      <c r="W298" t="s">
        <v>3190</v>
      </c>
      <c r="X298" t="s">
        <v>3191</v>
      </c>
      <c r="Y298" t="s">
        <v>3192</v>
      </c>
      <c r="Z298" t="s">
        <v>3193</v>
      </c>
      <c r="AA298" t="s">
        <v>3432</v>
      </c>
      <c r="AB298" t="s">
        <v>3949</v>
      </c>
    </row>
    <row r="299" spans="1:28" hidden="1" x14ac:dyDescent="0.4">
      <c r="A299" t="s">
        <v>4696</v>
      </c>
      <c r="B299" t="s">
        <v>4697</v>
      </c>
      <c r="C299" t="s">
        <v>2977</v>
      </c>
      <c r="D299" t="s">
        <v>12843</v>
      </c>
      <c r="E299" t="s">
        <v>12872</v>
      </c>
      <c r="F299" t="s">
        <v>12876</v>
      </c>
      <c r="G299" t="s">
        <v>12877</v>
      </c>
      <c r="H299"/>
      <c r="I299" s="11">
        <v>13999</v>
      </c>
      <c r="J299" s="11">
        <v>19499</v>
      </c>
      <c r="K299" s="2" t="str">
        <f>IF(I299&lt;200, "&lt; ₹200", IF(I299&lt;=500, "₹200–₹500", "&gt; ₹500"))</f>
        <v>&gt; ₹500</v>
      </c>
      <c r="L299" s="12">
        <v>0.28000000000000003</v>
      </c>
      <c r="M299" s="15">
        <f>IF(L299&gt;=50%, 1, 0)</f>
        <v>0</v>
      </c>
      <c r="N299">
        <f>COUNTIF(M299,"yes")</f>
        <v>0</v>
      </c>
      <c r="O2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299">
        <v>4.0999999999999996</v>
      </c>
      <c r="Q299" s="4">
        <v>18998</v>
      </c>
      <c r="R299" s="4">
        <f>IF(Table1[[#This Row],[rating_count]]&lt;1000,1,0)</f>
        <v>0</v>
      </c>
      <c r="S299" s="13">
        <f>SUM(Table1[[#This Row],[rating]],Table1[[#This Row],[rating_count]]/1000)</f>
        <v>23.097999999999999</v>
      </c>
      <c r="T299" s="4">
        <f>PRODUCT(Table1[[#This Row],[actual_price]],Table1[[#This Row],[rating_count]])</f>
        <v>370442002</v>
      </c>
      <c r="U299" t="s">
        <v>3431</v>
      </c>
      <c r="V299" t="s">
        <v>3189</v>
      </c>
      <c r="W299" t="s">
        <v>3190</v>
      </c>
      <c r="X299" t="s">
        <v>3191</v>
      </c>
      <c r="Y299" t="s">
        <v>3192</v>
      </c>
      <c r="Z299" t="s">
        <v>3193</v>
      </c>
      <c r="AA299" t="s">
        <v>4698</v>
      </c>
      <c r="AB299" t="s">
        <v>4699</v>
      </c>
    </row>
    <row r="300" spans="1:28" x14ac:dyDescent="0.4">
      <c r="A300" t="s">
        <v>1919</v>
      </c>
      <c r="B300" t="s">
        <v>1920</v>
      </c>
      <c r="C300" t="s">
        <v>1921</v>
      </c>
      <c r="D300" t="s">
        <v>12843</v>
      </c>
      <c r="E300" t="s">
        <v>12854</v>
      </c>
      <c r="F300" t="s">
        <v>12845</v>
      </c>
      <c r="G300" t="s">
        <v>12859</v>
      </c>
      <c r="H300"/>
      <c r="I300" s="11">
        <v>209</v>
      </c>
      <c r="J300" s="11">
        <v>600</v>
      </c>
      <c r="K300" t="str">
        <f>IF(I300&lt;200, "&lt; ₹200", IF(I300&lt;=500, "₹200–₹500", "&gt; ₹500"))</f>
        <v>₹200–₹500</v>
      </c>
      <c r="L300" s="12">
        <v>0.65</v>
      </c>
      <c r="M300" s="15">
        <f>IF(L300&gt;=50%, 1, 0)</f>
        <v>1</v>
      </c>
      <c r="N300">
        <f>COUNTIF(M300,"yes")</f>
        <v>0</v>
      </c>
      <c r="O3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0">
        <v>4.4000000000000004</v>
      </c>
      <c r="Q300" s="4">
        <v>18872</v>
      </c>
      <c r="R300" s="4">
        <f>IF(Table1[[#This Row],[rating_count]]&lt;1000,1,0)</f>
        <v>0</v>
      </c>
      <c r="S300" s="13">
        <f>SUM(Table1[[#This Row],[rating]],Table1[[#This Row],[rating_count]]/1000)</f>
        <v>23.271999999999998</v>
      </c>
      <c r="T300" s="4">
        <f>PRODUCT(Table1[[#This Row],[actual_price]],Table1[[#This Row],[rating_count]])</f>
        <v>11323200</v>
      </c>
      <c r="U300" t="s">
        <v>1922</v>
      </c>
      <c r="V300" t="s">
        <v>1923</v>
      </c>
      <c r="W300" t="s">
        <v>1924</v>
      </c>
      <c r="X300" t="s">
        <v>1925</v>
      </c>
      <c r="Y300" t="s">
        <v>1926</v>
      </c>
      <c r="Z300" t="s">
        <v>1927</v>
      </c>
      <c r="AA300" t="s">
        <v>1928</v>
      </c>
      <c r="AB300" t="s">
        <v>1929</v>
      </c>
    </row>
    <row r="301" spans="1:28" hidden="1" x14ac:dyDescent="0.4">
      <c r="A301" t="s">
        <v>148</v>
      </c>
      <c r="B301" t="s">
        <v>149</v>
      </c>
      <c r="C301" t="s">
        <v>18</v>
      </c>
      <c r="D301" t="s">
        <v>12835</v>
      </c>
      <c r="E301" t="s">
        <v>12836</v>
      </c>
      <c r="F301" t="s">
        <v>12837</v>
      </c>
      <c r="G301" t="s">
        <v>12838</v>
      </c>
      <c r="H301" t="s">
        <v>12839</v>
      </c>
      <c r="I301" s="11">
        <v>349</v>
      </c>
      <c r="J301" s="11">
        <v>399</v>
      </c>
      <c r="K301" t="str">
        <f>IF(I301&lt;200, "&lt; ₹200", IF(I301&lt;=500, "₹200–₹500", "&gt; ₹500"))</f>
        <v>₹200–₹500</v>
      </c>
      <c r="L301" s="12">
        <v>0.13</v>
      </c>
      <c r="M301" s="15">
        <f>IF(L301&gt;=50%, 1, 0)</f>
        <v>0</v>
      </c>
      <c r="N301">
        <f>COUNTIF(M301,"yes")</f>
        <v>0</v>
      </c>
      <c r="O3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1">
        <v>4.4000000000000004</v>
      </c>
      <c r="Q301" s="4">
        <v>18757</v>
      </c>
      <c r="R301" s="4">
        <f>IF(Table1[[#This Row],[rating_count]]&lt;1000,1,0)</f>
        <v>0</v>
      </c>
      <c r="S301" s="13">
        <f>SUM(Table1[[#This Row],[rating]],Table1[[#This Row],[rating_count]]/1000)</f>
        <v>23.157000000000004</v>
      </c>
      <c r="T301" s="4">
        <f>PRODUCT(Table1[[#This Row],[actual_price]],Table1[[#This Row],[rating_count]])</f>
        <v>7484043</v>
      </c>
      <c r="U301" t="s">
        <v>150</v>
      </c>
      <c r="V301" t="s">
        <v>151</v>
      </c>
      <c r="W301" t="s">
        <v>152</v>
      </c>
      <c r="X301" t="s">
        <v>153</v>
      </c>
      <c r="Y301" t="s">
        <v>154</v>
      </c>
      <c r="Z301" t="s">
        <v>155</v>
      </c>
      <c r="AA301" t="s">
        <v>156</v>
      </c>
      <c r="AB301" t="s">
        <v>157</v>
      </c>
    </row>
    <row r="302" spans="1:28" hidden="1" x14ac:dyDescent="0.4">
      <c r="A302" t="s">
        <v>3553</v>
      </c>
      <c r="B302" t="s">
        <v>3554</v>
      </c>
      <c r="C302" t="s">
        <v>2966</v>
      </c>
      <c r="D302" t="s">
        <v>12843</v>
      </c>
      <c r="E302" t="s">
        <v>12872</v>
      </c>
      <c r="F302" t="s">
        <v>12873</v>
      </c>
      <c r="G302" t="s">
        <v>12874</v>
      </c>
      <c r="H302" t="s">
        <v>12875</v>
      </c>
      <c r="I302" s="11">
        <v>1799</v>
      </c>
      <c r="J302" s="11">
        <v>2499</v>
      </c>
      <c r="K302" s="2" t="str">
        <f>IF(I302&lt;200, "&lt; ₹200", IF(I302&lt;=500, "₹200–₹500", "&gt; ₹500"))</f>
        <v>&gt; ₹500</v>
      </c>
      <c r="L302" s="12">
        <v>0.28000000000000003</v>
      </c>
      <c r="M302" s="15">
        <f>IF(L302&gt;=50%, 1, 0)</f>
        <v>0</v>
      </c>
      <c r="N302">
        <f>COUNTIF(M302,"yes")</f>
        <v>0</v>
      </c>
      <c r="O3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2">
        <v>4.0999999999999996</v>
      </c>
      <c r="Q302" s="4">
        <v>18678</v>
      </c>
      <c r="R302" s="4">
        <f>IF(Table1[[#This Row],[rating_count]]&lt;1000,1,0)</f>
        <v>0</v>
      </c>
      <c r="S302" s="13">
        <f>SUM(Table1[[#This Row],[rating]],Table1[[#This Row],[rating_count]]/1000)</f>
        <v>22.777999999999999</v>
      </c>
      <c r="T302" s="4">
        <f>PRODUCT(Table1[[#This Row],[actual_price]],Table1[[#This Row],[rating_count]])</f>
        <v>46676322</v>
      </c>
      <c r="U302" t="s">
        <v>3555</v>
      </c>
      <c r="V302" t="s">
        <v>3556</v>
      </c>
      <c r="W302" t="s">
        <v>3557</v>
      </c>
      <c r="X302" t="s">
        <v>3558</v>
      </c>
      <c r="Y302" t="s">
        <v>3559</v>
      </c>
      <c r="Z302" t="s">
        <v>12798</v>
      </c>
      <c r="AA302" t="s">
        <v>3560</v>
      </c>
      <c r="AB302" t="s">
        <v>3561</v>
      </c>
    </row>
    <row r="303" spans="1:28" hidden="1" x14ac:dyDescent="0.4">
      <c r="A303" t="s">
        <v>6770</v>
      </c>
      <c r="B303" t="s">
        <v>6771</v>
      </c>
      <c r="C303" t="s">
        <v>4740</v>
      </c>
      <c r="D303" t="s">
        <v>12835</v>
      </c>
      <c r="E303" t="s">
        <v>12908</v>
      </c>
      <c r="F303" t="s">
        <v>12909</v>
      </c>
      <c r="H303"/>
      <c r="I303" s="11">
        <v>349</v>
      </c>
      <c r="J303" s="11">
        <v>450</v>
      </c>
      <c r="K303" t="str">
        <f>IF(I303&lt;200, "&lt; ₹200", IF(I303&lt;=500, "₹200–₹500", "&gt; ₹500"))</f>
        <v>₹200–₹500</v>
      </c>
      <c r="L303" s="12">
        <v>0.22</v>
      </c>
      <c r="M303" s="15">
        <f>IF(L303&gt;=50%, 1, 0)</f>
        <v>0</v>
      </c>
      <c r="N303">
        <f>COUNTIF(M303,"yes")</f>
        <v>0</v>
      </c>
      <c r="O3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3">
        <v>4.0999999999999996</v>
      </c>
      <c r="Q303" s="4">
        <v>18656</v>
      </c>
      <c r="R303" s="4">
        <f>IF(Table1[[#This Row],[rating_count]]&lt;1000,1,0)</f>
        <v>0</v>
      </c>
      <c r="S303" s="13">
        <f>SUM(Table1[[#This Row],[rating]],Table1[[#This Row],[rating_count]]/1000)</f>
        <v>22.756</v>
      </c>
      <c r="T303" s="4">
        <f>PRODUCT(Table1[[#This Row],[actual_price]],Table1[[#This Row],[rating_count]])</f>
        <v>8395200</v>
      </c>
      <c r="U303" t="s">
        <v>6772</v>
      </c>
      <c r="V303" t="s">
        <v>6773</v>
      </c>
      <c r="W303" t="s">
        <v>6774</v>
      </c>
      <c r="X303" t="s">
        <v>6775</v>
      </c>
      <c r="Y303" t="s">
        <v>6776</v>
      </c>
      <c r="Z303" t="s">
        <v>6777</v>
      </c>
      <c r="AA303" t="s">
        <v>6778</v>
      </c>
      <c r="AB303" t="s">
        <v>6779</v>
      </c>
    </row>
    <row r="304" spans="1:28" hidden="1" x14ac:dyDescent="0.4">
      <c r="A304" t="s">
        <v>4031</v>
      </c>
      <c r="B304" t="s">
        <v>4032</v>
      </c>
      <c r="C304" t="s">
        <v>3133</v>
      </c>
      <c r="D304" t="s">
        <v>12843</v>
      </c>
      <c r="E304" t="s">
        <v>12872</v>
      </c>
      <c r="F304" t="s">
        <v>12873</v>
      </c>
      <c r="G304" t="s">
        <v>12885</v>
      </c>
      <c r="H304" t="s">
        <v>12886</v>
      </c>
      <c r="I304" s="11">
        <v>599</v>
      </c>
      <c r="J304" s="11">
        <v>999</v>
      </c>
      <c r="K304" t="str">
        <f>IF(I304&lt;200, "&lt; ₹200", IF(I304&lt;=500, "₹200–₹500", "&gt; ₹500"))</f>
        <v>&gt; ₹500</v>
      </c>
      <c r="L304" s="12">
        <v>0.4</v>
      </c>
      <c r="M304" s="15">
        <f>IF(L304&gt;=50%, 1, 0)</f>
        <v>0</v>
      </c>
      <c r="N304">
        <f>COUNTIF(M304,"yes")</f>
        <v>0</v>
      </c>
      <c r="O3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4">
        <v>4</v>
      </c>
      <c r="Q304" s="4">
        <v>18654</v>
      </c>
      <c r="R304" s="4">
        <f>IF(Table1[[#This Row],[rating_count]]&lt;1000,1,0)</f>
        <v>0</v>
      </c>
      <c r="S304" s="13">
        <f>SUM(Table1[[#This Row],[rating]],Table1[[#This Row],[rating_count]]/1000)</f>
        <v>22.654</v>
      </c>
      <c r="T304" s="4">
        <f>PRODUCT(Table1[[#This Row],[actual_price]],Table1[[#This Row],[rating_count]])</f>
        <v>18635346</v>
      </c>
      <c r="U304" t="s">
        <v>4033</v>
      </c>
      <c r="V304" t="s">
        <v>4034</v>
      </c>
      <c r="W304" t="s">
        <v>4035</v>
      </c>
      <c r="X304" t="s">
        <v>4036</v>
      </c>
      <c r="Y304" t="s">
        <v>4037</v>
      </c>
      <c r="Z304" t="s">
        <v>4038</v>
      </c>
      <c r="AA304" t="s">
        <v>4039</v>
      </c>
      <c r="AB304" t="s">
        <v>4040</v>
      </c>
    </row>
    <row r="305" spans="1:28" hidden="1" x14ac:dyDescent="0.4">
      <c r="A305" t="s">
        <v>8322</v>
      </c>
      <c r="B305" t="s">
        <v>8323</v>
      </c>
      <c r="C305" t="s">
        <v>8324</v>
      </c>
      <c r="D305" t="s">
        <v>12928</v>
      </c>
      <c r="E305" t="s">
        <v>13052</v>
      </c>
      <c r="F305" t="s">
        <v>13053</v>
      </c>
      <c r="G305" t="s">
        <v>13055</v>
      </c>
      <c r="H305"/>
      <c r="I305" s="11">
        <v>1199</v>
      </c>
      <c r="J305" s="11">
        <v>2000</v>
      </c>
      <c r="K305" s="2" t="str">
        <f>IF(I305&lt;200, "&lt; ₹200", IF(I305&lt;=500, "₹200–₹500", "&gt; ₹500"))</f>
        <v>&gt; ₹500</v>
      </c>
      <c r="L305" s="12">
        <v>0.4</v>
      </c>
      <c r="M305" s="15">
        <f>IF(L305&gt;=50%, 1, 0)</f>
        <v>0</v>
      </c>
      <c r="N305">
        <f>COUNTIF(M305,"yes")</f>
        <v>0</v>
      </c>
      <c r="O3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5">
        <v>4</v>
      </c>
      <c r="Q305" s="4">
        <v>18543</v>
      </c>
      <c r="R305" s="4">
        <f>IF(Table1[[#This Row],[rating_count]]&lt;1000,1,0)</f>
        <v>0</v>
      </c>
      <c r="S305" s="13">
        <f>SUM(Table1[[#This Row],[rating]],Table1[[#This Row],[rating_count]]/1000)</f>
        <v>22.542999999999999</v>
      </c>
      <c r="T305" s="4">
        <f>PRODUCT(Table1[[#This Row],[actual_price]],Table1[[#This Row],[rating_count]])</f>
        <v>37086000</v>
      </c>
      <c r="U305" t="s">
        <v>8325</v>
      </c>
      <c r="V305" t="s">
        <v>8326</v>
      </c>
      <c r="W305" t="s">
        <v>8327</v>
      </c>
      <c r="X305" t="s">
        <v>8328</v>
      </c>
      <c r="Y305" t="s">
        <v>8329</v>
      </c>
      <c r="Z305" t="s">
        <v>8330</v>
      </c>
      <c r="AA305" t="s">
        <v>8331</v>
      </c>
      <c r="AB305" t="s">
        <v>8332</v>
      </c>
    </row>
    <row r="306" spans="1:28" hidden="1" x14ac:dyDescent="0.4">
      <c r="A306" t="s">
        <v>10220</v>
      </c>
      <c r="B306" t="s">
        <v>10221</v>
      </c>
      <c r="C306" t="s">
        <v>9855</v>
      </c>
      <c r="D306" t="s">
        <v>12928</v>
      </c>
      <c r="E306" t="s">
        <v>13048</v>
      </c>
      <c r="F306" t="s">
        <v>13101</v>
      </c>
      <c r="G306" t="s">
        <v>13112</v>
      </c>
      <c r="H306"/>
      <c r="I306" s="11">
        <v>8199</v>
      </c>
      <c r="J306" s="11">
        <v>16000</v>
      </c>
      <c r="K306" s="2" t="str">
        <f>IF(I306&lt;200, "&lt; ₹200", IF(I306&lt;=500, "₹200–₹500", "&gt; ₹500"))</f>
        <v>&gt; ₹500</v>
      </c>
      <c r="L306" s="12">
        <v>0.49</v>
      </c>
      <c r="M306" s="15">
        <f>IF(L306&gt;=50%, 1, 0)</f>
        <v>0</v>
      </c>
      <c r="N306">
        <f>COUNTIF(M306,"yes")</f>
        <v>0</v>
      </c>
      <c r="O3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6">
        <v>3.9</v>
      </c>
      <c r="Q306" s="4">
        <v>18497</v>
      </c>
      <c r="R306" s="4">
        <f>IF(Table1[[#This Row],[rating_count]]&lt;1000,1,0)</f>
        <v>0</v>
      </c>
      <c r="S306" s="13">
        <f>SUM(Table1[[#This Row],[rating]],Table1[[#This Row],[rating_count]]/1000)</f>
        <v>22.396999999999998</v>
      </c>
      <c r="T306" s="4">
        <f>PRODUCT(Table1[[#This Row],[actual_price]],Table1[[#This Row],[rating_count]])</f>
        <v>295952000</v>
      </c>
      <c r="U306" t="s">
        <v>10222</v>
      </c>
      <c r="V306" t="s">
        <v>10223</v>
      </c>
      <c r="W306" t="s">
        <v>10224</v>
      </c>
      <c r="X306" t="s">
        <v>10225</v>
      </c>
      <c r="Y306" t="s">
        <v>10226</v>
      </c>
      <c r="Z306" t="s">
        <v>10227</v>
      </c>
      <c r="AA306" t="s">
        <v>10228</v>
      </c>
      <c r="AB306" t="s">
        <v>10229</v>
      </c>
    </row>
    <row r="307" spans="1:28" hidden="1" x14ac:dyDescent="0.4">
      <c r="A307" t="s">
        <v>9167</v>
      </c>
      <c r="B307" t="s">
        <v>9168</v>
      </c>
      <c r="C307" t="s">
        <v>8449</v>
      </c>
      <c r="D307" t="s">
        <v>12928</v>
      </c>
      <c r="E307" t="s">
        <v>13048</v>
      </c>
      <c r="F307" t="s">
        <v>13049</v>
      </c>
      <c r="G307" t="s">
        <v>13065</v>
      </c>
      <c r="H307"/>
      <c r="I307" s="11">
        <v>753</v>
      </c>
      <c r="J307" s="11">
        <v>899</v>
      </c>
      <c r="K307" t="str">
        <f>IF(I307&lt;200, "&lt; ₹200", IF(I307&lt;=500, "₹200–₹500", "&gt; ₹500"))</f>
        <v>&gt; ₹500</v>
      </c>
      <c r="L307" s="12">
        <v>0.16</v>
      </c>
      <c r="M307" s="15">
        <f>IF(L307&gt;=50%, 1, 0)</f>
        <v>0</v>
      </c>
      <c r="N307">
        <f>COUNTIF(M307,"yes")</f>
        <v>0</v>
      </c>
      <c r="O3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7">
        <v>4.2</v>
      </c>
      <c r="Q307" s="4">
        <v>18462</v>
      </c>
      <c r="R307" s="4">
        <f>IF(Table1[[#This Row],[rating_count]]&lt;1000,1,0)</f>
        <v>0</v>
      </c>
      <c r="S307" s="13">
        <f>SUM(Table1[[#This Row],[rating]],Table1[[#This Row],[rating_count]]/1000)</f>
        <v>22.661999999999999</v>
      </c>
      <c r="T307" s="4">
        <f>PRODUCT(Table1[[#This Row],[actual_price]],Table1[[#This Row],[rating_count]])</f>
        <v>16597338</v>
      </c>
      <c r="U307" t="s">
        <v>9169</v>
      </c>
      <c r="V307" t="s">
        <v>9170</v>
      </c>
      <c r="W307" t="s">
        <v>9171</v>
      </c>
      <c r="X307" t="s">
        <v>9172</v>
      </c>
      <c r="Y307" t="s">
        <v>9173</v>
      </c>
      <c r="Z307" t="s">
        <v>9174</v>
      </c>
      <c r="AA307" t="s">
        <v>9175</v>
      </c>
      <c r="AB307" t="s">
        <v>9176</v>
      </c>
    </row>
    <row r="308" spans="1:28" x14ac:dyDescent="0.4">
      <c r="A308" t="s">
        <v>6516</v>
      </c>
      <c r="B308" t="s">
        <v>6517</v>
      </c>
      <c r="C308" t="s">
        <v>6025</v>
      </c>
      <c r="D308" t="s">
        <v>12843</v>
      </c>
      <c r="E308" t="s">
        <v>12854</v>
      </c>
      <c r="F308" t="s">
        <v>12867</v>
      </c>
      <c r="G308" t="s">
        <v>12980</v>
      </c>
      <c r="H308"/>
      <c r="I308" s="11">
        <v>999</v>
      </c>
      <c r="J308" s="11">
        <v>2490</v>
      </c>
      <c r="K308" s="2" t="str">
        <f>IF(I308&lt;200, "&lt; ₹200", IF(I308&lt;=500, "₹200–₹500", "&gt; ₹500"))</f>
        <v>&gt; ₹500</v>
      </c>
      <c r="L308" s="12">
        <v>0.6</v>
      </c>
      <c r="M308" s="15">
        <f>IF(L308&gt;=50%, 1, 0)</f>
        <v>1</v>
      </c>
      <c r="N308">
        <f>COUNTIF(M308,"yes")</f>
        <v>0</v>
      </c>
      <c r="O3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8">
        <v>4.0999999999999996</v>
      </c>
      <c r="Q308" s="4">
        <v>18331</v>
      </c>
      <c r="R308" s="4">
        <f>IF(Table1[[#This Row],[rating_count]]&lt;1000,1,0)</f>
        <v>0</v>
      </c>
      <c r="S308" s="13">
        <f>SUM(Table1[[#This Row],[rating]],Table1[[#This Row],[rating_count]]/1000)</f>
        <v>22.430999999999997</v>
      </c>
      <c r="T308" s="4">
        <f>PRODUCT(Table1[[#This Row],[actual_price]],Table1[[#This Row],[rating_count]])</f>
        <v>45644190</v>
      </c>
      <c r="U308" t="s">
        <v>6518</v>
      </c>
      <c r="V308" t="s">
        <v>6519</v>
      </c>
      <c r="W308" t="s">
        <v>6520</v>
      </c>
      <c r="X308" t="s">
        <v>6521</v>
      </c>
      <c r="Y308" t="s">
        <v>6522</v>
      </c>
      <c r="Z308" t="s">
        <v>6523</v>
      </c>
      <c r="AA308" t="s">
        <v>6524</v>
      </c>
      <c r="AB308" t="s">
        <v>6525</v>
      </c>
    </row>
    <row r="309" spans="1:28" x14ac:dyDescent="0.4">
      <c r="A309" t="s">
        <v>3489</v>
      </c>
      <c r="B309" t="s">
        <v>3490</v>
      </c>
      <c r="C309" t="s">
        <v>3050</v>
      </c>
      <c r="D309" t="s">
        <v>12843</v>
      </c>
      <c r="E309" t="s">
        <v>12881</v>
      </c>
      <c r="F309" t="s">
        <v>12882</v>
      </c>
      <c r="G309" t="s">
        <v>12883</v>
      </c>
      <c r="H309"/>
      <c r="I309" s="11">
        <v>299</v>
      </c>
      <c r="J309" s="11">
        <v>1900</v>
      </c>
      <c r="K309" s="2" t="str">
        <f>IF(I309&lt;200, "&lt; ₹200", IF(I309&lt;=500, "₹200–₹500", "&gt; ₹500"))</f>
        <v>₹200–₹500</v>
      </c>
      <c r="L309" s="12">
        <v>0.84</v>
      </c>
      <c r="M309" s="15">
        <f>IF(L309&gt;=50%, 1, 0)</f>
        <v>1</v>
      </c>
      <c r="N309">
        <f>COUNTIF(M309,"yes")</f>
        <v>0</v>
      </c>
      <c r="O3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09">
        <v>3.6</v>
      </c>
      <c r="Q309" s="4">
        <v>18202</v>
      </c>
      <c r="R309" s="4">
        <f>IF(Table1[[#This Row],[rating_count]]&lt;1000,1,0)</f>
        <v>0</v>
      </c>
      <c r="S309" s="13">
        <f>SUM(Table1[[#This Row],[rating]],Table1[[#This Row],[rating_count]]/1000)</f>
        <v>21.802000000000003</v>
      </c>
      <c r="T309" s="4">
        <f>PRODUCT(Table1[[#This Row],[actual_price]],Table1[[#This Row],[rating_count]])</f>
        <v>34583800</v>
      </c>
      <c r="U309" t="s">
        <v>3491</v>
      </c>
      <c r="V309" t="s">
        <v>3492</v>
      </c>
      <c r="W309" t="s">
        <v>3493</v>
      </c>
      <c r="X309" t="s">
        <v>3494</v>
      </c>
      <c r="Y309" t="s">
        <v>3495</v>
      </c>
      <c r="Z309" t="s">
        <v>3496</v>
      </c>
      <c r="AA309" t="s">
        <v>3497</v>
      </c>
      <c r="AB309" t="s">
        <v>3498</v>
      </c>
    </row>
    <row r="310" spans="1:28" hidden="1" x14ac:dyDescent="0.4">
      <c r="A310" t="s">
        <v>5205</v>
      </c>
      <c r="B310" t="s">
        <v>5206</v>
      </c>
      <c r="C310" t="s">
        <v>5207</v>
      </c>
      <c r="D310" t="s">
        <v>12835</v>
      </c>
      <c r="E310" t="s">
        <v>12836</v>
      </c>
      <c r="F310" t="s">
        <v>12948</v>
      </c>
      <c r="G310" t="s">
        <v>12949</v>
      </c>
      <c r="H310"/>
      <c r="I310" s="11">
        <v>399</v>
      </c>
      <c r="J310" s="11">
        <v>549</v>
      </c>
      <c r="K310" t="str">
        <f>IF(I310&lt;200, "&lt; ₹200", IF(I310&lt;=500, "₹200–₹500", "&gt; ₹500"))</f>
        <v>₹200–₹500</v>
      </c>
      <c r="L310" s="12">
        <v>0.27</v>
      </c>
      <c r="M310" s="15">
        <f>IF(L310&gt;=50%, 1, 0)</f>
        <v>0</v>
      </c>
      <c r="N310">
        <f>COUNTIF(M310,"yes")</f>
        <v>0</v>
      </c>
      <c r="O3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0">
        <v>4.4000000000000004</v>
      </c>
      <c r="Q310" s="4">
        <v>18139</v>
      </c>
      <c r="R310" s="4">
        <f>IF(Table1[[#This Row],[rating_count]]&lt;1000,1,0)</f>
        <v>0</v>
      </c>
      <c r="S310" s="13">
        <f>SUM(Table1[[#This Row],[rating]],Table1[[#This Row],[rating_count]]/1000)</f>
        <v>22.539000000000001</v>
      </c>
      <c r="T310" s="4">
        <f>PRODUCT(Table1[[#This Row],[actual_price]],Table1[[#This Row],[rating_count]])</f>
        <v>9958311</v>
      </c>
      <c r="U310" t="s">
        <v>5208</v>
      </c>
      <c r="V310" t="s">
        <v>5209</v>
      </c>
      <c r="W310" t="s">
        <v>5210</v>
      </c>
      <c r="X310" t="s">
        <v>5211</v>
      </c>
      <c r="Y310" t="s">
        <v>5212</v>
      </c>
      <c r="Z310" t="s">
        <v>5213</v>
      </c>
      <c r="AA310" t="s">
        <v>5214</v>
      </c>
      <c r="AB310" t="s">
        <v>5215</v>
      </c>
    </row>
    <row r="311" spans="1:28" hidden="1" x14ac:dyDescent="0.4">
      <c r="A311" t="s">
        <v>9525</v>
      </c>
      <c r="B311" t="s">
        <v>9526</v>
      </c>
      <c r="C311" t="s">
        <v>9087</v>
      </c>
      <c r="D311" t="s">
        <v>12928</v>
      </c>
      <c r="E311" t="s">
        <v>13048</v>
      </c>
      <c r="F311" t="s">
        <v>13056</v>
      </c>
      <c r="G311" t="s">
        <v>13081</v>
      </c>
      <c r="H311" t="s">
        <v>13082</v>
      </c>
      <c r="I311" s="11">
        <v>8999</v>
      </c>
      <c r="J311" s="11">
        <v>9995</v>
      </c>
      <c r="K311" s="2" t="str">
        <f>IF(I311&lt;200, "&lt; ₹200", IF(I311&lt;=500, "₹200–₹500", "&gt; ₹500"))</f>
        <v>&gt; ₹500</v>
      </c>
      <c r="L311" s="12">
        <v>0.1</v>
      </c>
      <c r="M311" s="15">
        <f>IF(L311&gt;=50%, 1, 0)</f>
        <v>0</v>
      </c>
      <c r="N311">
        <f>COUNTIF(M311,"yes")</f>
        <v>0</v>
      </c>
      <c r="O3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1">
        <v>4.4000000000000004</v>
      </c>
      <c r="Q311" s="4">
        <v>17994</v>
      </c>
      <c r="R311" s="4">
        <f>IF(Table1[[#This Row],[rating_count]]&lt;1000,1,0)</f>
        <v>0</v>
      </c>
      <c r="S311" s="13">
        <f>SUM(Table1[[#This Row],[rating]],Table1[[#This Row],[rating_count]]/1000)</f>
        <v>22.393999999999998</v>
      </c>
      <c r="T311" s="4">
        <f>PRODUCT(Table1[[#This Row],[actual_price]],Table1[[#This Row],[rating_count]])</f>
        <v>179850030</v>
      </c>
      <c r="U311" t="s">
        <v>9527</v>
      </c>
      <c r="V311" t="s">
        <v>9528</v>
      </c>
      <c r="W311" t="s">
        <v>9529</v>
      </c>
      <c r="X311" t="s">
        <v>9530</v>
      </c>
      <c r="Y311" t="s">
        <v>9531</v>
      </c>
      <c r="Z311" t="s">
        <v>9532</v>
      </c>
      <c r="AA311" t="s">
        <v>9533</v>
      </c>
      <c r="AB311" t="s">
        <v>9534</v>
      </c>
    </row>
    <row r="312" spans="1:28" x14ac:dyDescent="0.4">
      <c r="A312" t="s">
        <v>3798</v>
      </c>
      <c r="B312" t="s">
        <v>3799</v>
      </c>
      <c r="C312" t="s">
        <v>2939</v>
      </c>
      <c r="D312" t="s">
        <v>12843</v>
      </c>
      <c r="E312" t="s">
        <v>12870</v>
      </c>
      <c r="F312" t="s">
        <v>12871</v>
      </c>
      <c r="H312"/>
      <c r="I312" s="11">
        <v>1999</v>
      </c>
      <c r="J312" s="11">
        <v>7990</v>
      </c>
      <c r="K312" s="2" t="str">
        <f>IF(I312&lt;200, "&lt; ₹200", IF(I312&lt;=500, "₹200–₹500", "&gt; ₹500"))</f>
        <v>&gt; ₹500</v>
      </c>
      <c r="L312" s="12">
        <v>0.75</v>
      </c>
      <c r="M312" s="15">
        <f>IF(L312&gt;=50%, 1, 0)</f>
        <v>1</v>
      </c>
      <c r="N312">
        <f>COUNTIF(M312,"yes")</f>
        <v>0</v>
      </c>
      <c r="O3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2">
        <v>3.8</v>
      </c>
      <c r="Q312" s="4">
        <v>17833</v>
      </c>
      <c r="R312" s="4">
        <f>IF(Table1[[#This Row],[rating_count]]&lt;1000,1,0)</f>
        <v>0</v>
      </c>
      <c r="S312" s="13">
        <f>SUM(Table1[[#This Row],[rating]],Table1[[#This Row],[rating_count]]/1000)</f>
        <v>21.632999999999999</v>
      </c>
      <c r="T312" s="4">
        <f>PRODUCT(Table1[[#This Row],[actual_price]],Table1[[#This Row],[rating_count]])</f>
        <v>142485670</v>
      </c>
      <c r="U312" t="s">
        <v>2958</v>
      </c>
      <c r="V312" t="s">
        <v>2959</v>
      </c>
      <c r="W312" t="s">
        <v>2960</v>
      </c>
      <c r="X312" t="s">
        <v>2961</v>
      </c>
      <c r="Y312" t="s">
        <v>2962</v>
      </c>
      <c r="Z312" t="s">
        <v>2963</v>
      </c>
      <c r="AA312" t="s">
        <v>3800</v>
      </c>
      <c r="AB312" t="s">
        <v>3801</v>
      </c>
    </row>
    <row r="313" spans="1:28" x14ac:dyDescent="0.4">
      <c r="A313" t="s">
        <v>2956</v>
      </c>
      <c r="B313" t="s">
        <v>2957</v>
      </c>
      <c r="C313" t="s">
        <v>2939</v>
      </c>
      <c r="D313" t="s">
        <v>12843</v>
      </c>
      <c r="E313" t="s">
        <v>12870</v>
      </c>
      <c r="F313" t="s">
        <v>12871</v>
      </c>
      <c r="H313"/>
      <c r="I313" s="11">
        <v>1799</v>
      </c>
      <c r="J313" s="11">
        <v>7990</v>
      </c>
      <c r="K313" s="2" t="str">
        <f>IF(I313&lt;200, "&lt; ₹200", IF(I313&lt;=500, "₹200–₹500", "&gt; ₹500"))</f>
        <v>&gt; ₹500</v>
      </c>
      <c r="L313" s="12">
        <v>0.77</v>
      </c>
      <c r="M313" s="15">
        <f>IF(L313&gt;=50%, 1, 0)</f>
        <v>1</v>
      </c>
      <c r="N313">
        <f>COUNTIF(M313,"yes")</f>
        <v>0</v>
      </c>
      <c r="O3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3">
        <v>3.8</v>
      </c>
      <c r="Q313" s="4">
        <v>17833</v>
      </c>
      <c r="R313" s="4">
        <f>IF(Table1[[#This Row],[rating_count]]&lt;1000,1,0)</f>
        <v>0</v>
      </c>
      <c r="S313" s="13">
        <f>SUM(Table1[[#This Row],[rating]],Table1[[#This Row],[rating_count]]/1000)</f>
        <v>21.632999999999999</v>
      </c>
      <c r="T313" s="4">
        <f>PRODUCT(Table1[[#This Row],[actual_price]],Table1[[#This Row],[rating_count]])</f>
        <v>142485670</v>
      </c>
      <c r="U313" t="s">
        <v>2958</v>
      </c>
      <c r="V313" t="s">
        <v>2959</v>
      </c>
      <c r="W313" t="s">
        <v>2960</v>
      </c>
      <c r="X313" t="s">
        <v>2961</v>
      </c>
      <c r="Y313" t="s">
        <v>2962</v>
      </c>
      <c r="Z313" t="s">
        <v>2963</v>
      </c>
      <c r="AA313" t="s">
        <v>4736</v>
      </c>
      <c r="AB313" t="s">
        <v>4737</v>
      </c>
    </row>
    <row r="314" spans="1:28" x14ac:dyDescent="0.4">
      <c r="A314" t="s">
        <v>3373</v>
      </c>
      <c r="B314" t="s">
        <v>3374</v>
      </c>
      <c r="C314" t="s">
        <v>2939</v>
      </c>
      <c r="D314" t="s">
        <v>12843</v>
      </c>
      <c r="E314" t="s">
        <v>12870</v>
      </c>
      <c r="F314" t="s">
        <v>12871</v>
      </c>
      <c r="H314"/>
      <c r="I314" s="11">
        <v>1999</v>
      </c>
      <c r="J314" s="11">
        <v>7990</v>
      </c>
      <c r="K314" s="2" t="str">
        <f>IF(I314&lt;200, "&lt; ₹200", IF(I314&lt;=500, "₹200–₹500", "&gt; ₹500"))</f>
        <v>&gt; ₹500</v>
      </c>
      <c r="L314" s="12">
        <v>0.75</v>
      </c>
      <c r="M314" s="15">
        <f>IF(L314&gt;=50%, 1, 0)</f>
        <v>1</v>
      </c>
      <c r="N314">
        <f>COUNTIF(M314,"yes")</f>
        <v>0</v>
      </c>
      <c r="O3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4">
        <v>3.8</v>
      </c>
      <c r="Q314" s="4">
        <v>17831</v>
      </c>
      <c r="R314" s="4">
        <f>IF(Table1[[#This Row],[rating_count]]&lt;1000,1,0)</f>
        <v>0</v>
      </c>
      <c r="S314" s="13">
        <f>SUM(Table1[[#This Row],[rating]],Table1[[#This Row],[rating_count]]/1000)</f>
        <v>21.631</v>
      </c>
      <c r="T314" s="4">
        <f>PRODUCT(Table1[[#This Row],[actual_price]],Table1[[#This Row],[rating_count]])</f>
        <v>142469690</v>
      </c>
      <c r="U314" t="s">
        <v>2958</v>
      </c>
      <c r="V314" t="s">
        <v>2959</v>
      </c>
      <c r="W314" t="s">
        <v>2960</v>
      </c>
      <c r="X314" t="s">
        <v>2961</v>
      </c>
      <c r="Y314" t="s">
        <v>2962</v>
      </c>
      <c r="Z314" t="s">
        <v>2963</v>
      </c>
      <c r="AA314" t="s">
        <v>3375</v>
      </c>
      <c r="AB314" t="s">
        <v>3376</v>
      </c>
    </row>
    <row r="315" spans="1:28" x14ac:dyDescent="0.4">
      <c r="A315" t="s">
        <v>3577</v>
      </c>
      <c r="B315" t="s">
        <v>3578</v>
      </c>
      <c r="C315" t="s">
        <v>2939</v>
      </c>
      <c r="D315" t="s">
        <v>12843</v>
      </c>
      <c r="E315" t="s">
        <v>12870</v>
      </c>
      <c r="F315" t="s">
        <v>12871</v>
      </c>
      <c r="H315"/>
      <c r="I315" s="11">
        <v>1999</v>
      </c>
      <c r="J315" s="11">
        <v>7990</v>
      </c>
      <c r="K315" s="2" t="str">
        <f>IF(I315&lt;200, "&lt; ₹200", IF(I315&lt;=500, "₹200–₹500", "&gt; ₹500"))</f>
        <v>&gt; ₹500</v>
      </c>
      <c r="L315" s="12">
        <v>0.75</v>
      </c>
      <c r="M315" s="15">
        <f>IF(L315&gt;=50%, 1, 0)</f>
        <v>1</v>
      </c>
      <c r="N315">
        <f>COUNTIF(M315,"yes")</f>
        <v>0</v>
      </c>
      <c r="O3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5">
        <v>3.8</v>
      </c>
      <c r="Q315" s="4">
        <v>17831</v>
      </c>
      <c r="R315" s="4">
        <f>IF(Table1[[#This Row],[rating_count]]&lt;1000,1,0)</f>
        <v>0</v>
      </c>
      <c r="S315" s="13">
        <f>SUM(Table1[[#This Row],[rating]],Table1[[#This Row],[rating_count]]/1000)</f>
        <v>21.631</v>
      </c>
      <c r="T315" s="4">
        <f>PRODUCT(Table1[[#This Row],[actual_price]],Table1[[#This Row],[rating_count]])</f>
        <v>142469690</v>
      </c>
      <c r="U315" t="s">
        <v>2958</v>
      </c>
      <c r="V315" t="s">
        <v>2959</v>
      </c>
      <c r="W315" t="s">
        <v>2960</v>
      </c>
      <c r="X315" t="s">
        <v>2961</v>
      </c>
      <c r="Y315" t="s">
        <v>2962</v>
      </c>
      <c r="Z315" t="s">
        <v>2963</v>
      </c>
      <c r="AA315" t="s">
        <v>3579</v>
      </c>
      <c r="AB315" t="s">
        <v>3580</v>
      </c>
    </row>
    <row r="316" spans="1:28" hidden="1" x14ac:dyDescent="0.4">
      <c r="A316" t="s">
        <v>5645</v>
      </c>
      <c r="B316" t="s">
        <v>5646</v>
      </c>
      <c r="C316" t="s">
        <v>4945</v>
      </c>
      <c r="D316" t="s">
        <v>12843</v>
      </c>
      <c r="E316" t="s">
        <v>12919</v>
      </c>
      <c r="F316" t="s">
        <v>12920</v>
      </c>
      <c r="H316"/>
      <c r="I316" s="11">
        <v>269</v>
      </c>
      <c r="J316" s="11">
        <v>315</v>
      </c>
      <c r="K316" t="str">
        <f>IF(I316&lt;200, "&lt; ₹200", IF(I316&lt;=500, "₹200–₹500", "&gt; ₹500"))</f>
        <v>₹200–₹500</v>
      </c>
      <c r="L316" s="12">
        <v>0.15</v>
      </c>
      <c r="M316" s="15">
        <f>IF(L316&gt;=50%, 1, 0)</f>
        <v>0</v>
      </c>
      <c r="N316">
        <f>COUNTIF(M316,"yes")</f>
        <v>0</v>
      </c>
      <c r="O3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6">
        <v>4.5</v>
      </c>
      <c r="Q316" s="4">
        <v>17810</v>
      </c>
      <c r="R316" s="4">
        <f>IF(Table1[[#This Row],[rating_count]]&lt;1000,1,0)</f>
        <v>0</v>
      </c>
      <c r="S316" s="13">
        <f>SUM(Table1[[#This Row],[rating]],Table1[[#This Row],[rating_count]]/1000)</f>
        <v>22.31</v>
      </c>
      <c r="T316" s="4">
        <f>PRODUCT(Table1[[#This Row],[actual_price]],Table1[[#This Row],[rating_count]])</f>
        <v>5610150</v>
      </c>
      <c r="U316" t="s">
        <v>5647</v>
      </c>
      <c r="V316" t="s">
        <v>5648</v>
      </c>
      <c r="W316" t="s">
        <v>5649</v>
      </c>
      <c r="X316" t="s">
        <v>5650</v>
      </c>
      <c r="Y316" t="s">
        <v>5651</v>
      </c>
      <c r="Z316" t="s">
        <v>5652</v>
      </c>
      <c r="AA316" t="s">
        <v>5653</v>
      </c>
      <c r="AB316" t="s">
        <v>5654</v>
      </c>
    </row>
    <row r="317" spans="1:28" hidden="1" x14ac:dyDescent="0.4">
      <c r="A317" t="s">
        <v>9096</v>
      </c>
      <c r="B317" t="s">
        <v>9097</v>
      </c>
      <c r="C317" t="s">
        <v>8302</v>
      </c>
      <c r="D317" t="s">
        <v>12928</v>
      </c>
      <c r="E317" t="s">
        <v>13048</v>
      </c>
      <c r="F317" t="s">
        <v>13049</v>
      </c>
      <c r="G317" t="s">
        <v>13050</v>
      </c>
      <c r="H317" t="s">
        <v>13051</v>
      </c>
      <c r="I317" s="11">
        <v>899</v>
      </c>
      <c r="J317" s="11">
        <v>1249</v>
      </c>
      <c r="K317" s="2" t="str">
        <f>IF(I317&lt;200, "&lt; ₹200", IF(I317&lt;=500, "₹200–₹500", "&gt; ₹500"))</f>
        <v>&gt; ₹500</v>
      </c>
      <c r="L317" s="12">
        <v>0.28000000000000003</v>
      </c>
      <c r="M317" s="15">
        <f>IF(L317&gt;=50%, 1, 0)</f>
        <v>0</v>
      </c>
      <c r="N317">
        <f>COUNTIF(M317,"yes")</f>
        <v>0</v>
      </c>
      <c r="O3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7">
        <v>3.9</v>
      </c>
      <c r="Q317" s="4">
        <v>17424</v>
      </c>
      <c r="R317" s="4">
        <f>IF(Table1[[#This Row],[rating_count]]&lt;1000,1,0)</f>
        <v>0</v>
      </c>
      <c r="S317" s="13">
        <f>SUM(Table1[[#This Row],[rating]],Table1[[#This Row],[rating_count]]/1000)</f>
        <v>21.323999999999998</v>
      </c>
      <c r="T317" s="4">
        <f>PRODUCT(Table1[[#This Row],[actual_price]],Table1[[#This Row],[rating_count]])</f>
        <v>21762576</v>
      </c>
      <c r="U317" t="s">
        <v>9098</v>
      </c>
      <c r="V317" t="s">
        <v>9099</v>
      </c>
      <c r="W317" t="s">
        <v>9100</v>
      </c>
      <c r="X317" t="s">
        <v>9101</v>
      </c>
      <c r="Y317" t="s">
        <v>9102</v>
      </c>
      <c r="Z317" t="s">
        <v>9103</v>
      </c>
      <c r="AA317" t="s">
        <v>9104</v>
      </c>
      <c r="AB317" t="s">
        <v>9105</v>
      </c>
    </row>
    <row r="318" spans="1:28" hidden="1" x14ac:dyDescent="0.4">
      <c r="A318" t="s">
        <v>2986</v>
      </c>
      <c r="B318" t="s">
        <v>2987</v>
      </c>
      <c r="C318" t="s">
        <v>2977</v>
      </c>
      <c r="D318" t="s">
        <v>12843</v>
      </c>
      <c r="E318" t="s">
        <v>12872</v>
      </c>
      <c r="F318" t="s">
        <v>12876</v>
      </c>
      <c r="G318" t="s">
        <v>12877</v>
      </c>
      <c r="H318"/>
      <c r="I318" s="11">
        <v>28999</v>
      </c>
      <c r="J318" s="11">
        <v>28999</v>
      </c>
      <c r="K318" s="2" t="str">
        <f>IF(I318&lt;200, "&lt; ₹200", IF(I318&lt;=500, "₹200–₹500", "&gt; ₹500"))</f>
        <v>&gt; ₹500</v>
      </c>
      <c r="L318" s="12">
        <v>0</v>
      </c>
      <c r="M318" s="15">
        <f>IF(L318&gt;=50%, 1, 0)</f>
        <v>0</v>
      </c>
      <c r="N318">
        <f>COUNTIF(M318,"yes")</f>
        <v>0</v>
      </c>
      <c r="O3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8">
        <v>4.3</v>
      </c>
      <c r="Q318" s="4">
        <v>17415</v>
      </c>
      <c r="R318" s="4">
        <f>IF(Table1[[#This Row],[rating_count]]&lt;1000,1,0)</f>
        <v>0</v>
      </c>
      <c r="S318" s="13">
        <f>SUM(Table1[[#This Row],[rating]],Table1[[#This Row],[rating_count]]/1000)</f>
        <v>21.715</v>
      </c>
      <c r="T318" s="4">
        <f>PRODUCT(Table1[[#This Row],[actual_price]],Table1[[#This Row],[rating_count]])</f>
        <v>505017585</v>
      </c>
      <c r="U318" t="s">
        <v>2988</v>
      </c>
      <c r="V318" t="s">
        <v>2989</v>
      </c>
      <c r="W318" t="s">
        <v>2990</v>
      </c>
      <c r="X318" t="s">
        <v>2991</v>
      </c>
      <c r="Y318" t="s">
        <v>2992</v>
      </c>
      <c r="Z318" t="s">
        <v>2993</v>
      </c>
      <c r="AA318" t="s">
        <v>2994</v>
      </c>
      <c r="AB318" t="s">
        <v>2995</v>
      </c>
    </row>
    <row r="319" spans="1:28" hidden="1" x14ac:dyDescent="0.4">
      <c r="A319" t="s">
        <v>2996</v>
      </c>
      <c r="B319" t="s">
        <v>2997</v>
      </c>
      <c r="C319" t="s">
        <v>2977</v>
      </c>
      <c r="D319" t="s">
        <v>12843</v>
      </c>
      <c r="E319" t="s">
        <v>12872</v>
      </c>
      <c r="F319" t="s">
        <v>12876</v>
      </c>
      <c r="G319" t="s">
        <v>12877</v>
      </c>
      <c r="H319"/>
      <c r="I319" s="11">
        <v>28999</v>
      </c>
      <c r="J319" s="11">
        <v>28999</v>
      </c>
      <c r="K319" s="2" t="str">
        <f>IF(I319&lt;200, "&lt; ₹200", IF(I319&lt;=500, "₹200–₹500", "&gt; ₹500"))</f>
        <v>&gt; ₹500</v>
      </c>
      <c r="L319" s="12">
        <v>0</v>
      </c>
      <c r="M319" s="15">
        <f>IF(L319&gt;=50%, 1, 0)</f>
        <v>0</v>
      </c>
      <c r="N319">
        <f>COUNTIF(M319,"yes")</f>
        <v>0</v>
      </c>
      <c r="O3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19">
        <v>4.3</v>
      </c>
      <c r="Q319" s="4">
        <v>17415</v>
      </c>
      <c r="R319" s="4">
        <f>IF(Table1[[#This Row],[rating_count]]&lt;1000,1,0)</f>
        <v>0</v>
      </c>
      <c r="S319" s="13">
        <f>SUM(Table1[[#This Row],[rating]],Table1[[#This Row],[rating_count]]/1000)</f>
        <v>21.715</v>
      </c>
      <c r="T319" s="4">
        <f>PRODUCT(Table1[[#This Row],[actual_price]],Table1[[#This Row],[rating_count]])</f>
        <v>505017585</v>
      </c>
      <c r="U319" t="s">
        <v>2998</v>
      </c>
      <c r="V319" t="s">
        <v>2989</v>
      </c>
      <c r="W319" t="s">
        <v>2990</v>
      </c>
      <c r="X319" t="s">
        <v>2991</v>
      </c>
      <c r="Y319" t="s">
        <v>2992</v>
      </c>
      <c r="Z319" t="s">
        <v>2993</v>
      </c>
      <c r="AA319" t="s">
        <v>2999</v>
      </c>
      <c r="AB319" t="s">
        <v>3000</v>
      </c>
    </row>
    <row r="320" spans="1:28" hidden="1" x14ac:dyDescent="0.4">
      <c r="A320" t="s">
        <v>3474</v>
      </c>
      <c r="B320" t="s">
        <v>3475</v>
      </c>
      <c r="C320" t="s">
        <v>2977</v>
      </c>
      <c r="D320" t="s">
        <v>12843</v>
      </c>
      <c r="E320" t="s">
        <v>12872</v>
      </c>
      <c r="F320" t="s">
        <v>12876</v>
      </c>
      <c r="G320" t="s">
        <v>12877</v>
      </c>
      <c r="H320"/>
      <c r="I320" s="11">
        <v>33999</v>
      </c>
      <c r="J320" s="11">
        <v>33999</v>
      </c>
      <c r="K320" s="2" t="str">
        <f>IF(I320&lt;200, "&lt; ₹200", IF(I320&lt;=500, "₹200–₹500", "&gt; ₹500"))</f>
        <v>&gt; ₹500</v>
      </c>
      <c r="L320" s="12">
        <v>0</v>
      </c>
      <c r="M320" s="15">
        <f>IF(L320&gt;=50%, 1, 0)</f>
        <v>0</v>
      </c>
      <c r="N320">
        <f>COUNTIF(M320,"yes")</f>
        <v>0</v>
      </c>
      <c r="O3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0">
        <v>4.3</v>
      </c>
      <c r="Q320" s="4">
        <v>17415</v>
      </c>
      <c r="R320" s="4">
        <f>IF(Table1[[#This Row],[rating_count]]&lt;1000,1,0)</f>
        <v>0</v>
      </c>
      <c r="S320" s="13">
        <f>SUM(Table1[[#This Row],[rating]],Table1[[#This Row],[rating_count]]/1000)</f>
        <v>21.715</v>
      </c>
      <c r="T320" s="4">
        <f>PRODUCT(Table1[[#This Row],[actual_price]],Table1[[#This Row],[rating_count]])</f>
        <v>592092585</v>
      </c>
      <c r="U320" t="s">
        <v>3476</v>
      </c>
      <c r="V320" t="s">
        <v>2989</v>
      </c>
      <c r="W320" t="s">
        <v>2990</v>
      </c>
      <c r="X320" t="s">
        <v>2991</v>
      </c>
      <c r="Y320" t="s">
        <v>2992</v>
      </c>
      <c r="Z320" t="s">
        <v>2993</v>
      </c>
      <c r="AA320" t="s">
        <v>2994</v>
      </c>
      <c r="AB320" t="s">
        <v>3477</v>
      </c>
    </row>
    <row r="321" spans="1:28" hidden="1" x14ac:dyDescent="0.4">
      <c r="A321" t="s">
        <v>6740</v>
      </c>
      <c r="B321" t="s">
        <v>6741</v>
      </c>
      <c r="C321" t="s">
        <v>5000</v>
      </c>
      <c r="D321" t="s">
        <v>12835</v>
      </c>
      <c r="E321" t="s">
        <v>12836</v>
      </c>
      <c r="F321" t="s">
        <v>12910</v>
      </c>
      <c r="G321" t="s">
        <v>12932</v>
      </c>
      <c r="H321"/>
      <c r="I321" s="11">
        <v>1345</v>
      </c>
      <c r="J321" s="11">
        <v>2295</v>
      </c>
      <c r="K321" s="2" t="str">
        <f>IF(I321&lt;200, "&lt; ₹200", IF(I321&lt;=500, "₹200–₹500", "&gt; ₹500"))</f>
        <v>&gt; ₹500</v>
      </c>
      <c r="L321" s="12">
        <v>0.41</v>
      </c>
      <c r="M321" s="15">
        <f>IF(L321&gt;=50%, 1, 0)</f>
        <v>0</v>
      </c>
      <c r="N321">
        <f>COUNTIF(M321,"yes")</f>
        <v>0</v>
      </c>
      <c r="O3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1">
        <v>4.2</v>
      </c>
      <c r="Q321" s="4">
        <v>17413</v>
      </c>
      <c r="R321" s="4">
        <f>IF(Table1[[#This Row],[rating_count]]&lt;1000,1,0)</f>
        <v>0</v>
      </c>
      <c r="S321" s="13">
        <f>SUM(Table1[[#This Row],[rating]],Table1[[#This Row],[rating_count]]/1000)</f>
        <v>21.613</v>
      </c>
      <c r="T321" s="4">
        <f>PRODUCT(Table1[[#This Row],[actual_price]],Table1[[#This Row],[rating_count]])</f>
        <v>39962835</v>
      </c>
      <c r="U321" t="s">
        <v>6742</v>
      </c>
      <c r="V321" t="s">
        <v>6743</v>
      </c>
      <c r="W321" t="s">
        <v>6744</v>
      </c>
      <c r="X321" t="s">
        <v>6745</v>
      </c>
      <c r="Y321" t="s">
        <v>6746</v>
      </c>
      <c r="Z321" t="s">
        <v>6747</v>
      </c>
      <c r="AA321" t="s">
        <v>6748</v>
      </c>
      <c r="AB321" t="s">
        <v>6749</v>
      </c>
    </row>
    <row r="322" spans="1:28" hidden="1" x14ac:dyDescent="0.4">
      <c r="A322" t="s">
        <v>6578</v>
      </c>
      <c r="B322" t="s">
        <v>6579</v>
      </c>
      <c r="C322" t="s">
        <v>4782</v>
      </c>
      <c r="D322" t="s">
        <v>12835</v>
      </c>
      <c r="E322" t="s">
        <v>12836</v>
      </c>
      <c r="F322" t="s">
        <v>12904</v>
      </c>
      <c r="G322" t="s">
        <v>12913</v>
      </c>
      <c r="H322"/>
      <c r="I322" s="11">
        <v>1889</v>
      </c>
      <c r="J322" s="11">
        <v>2699</v>
      </c>
      <c r="K322" s="2" t="str">
        <f>IF(I322&lt;200, "&lt; ₹200", IF(I322&lt;=500, "₹200–₹500", "&gt; ₹500"))</f>
        <v>&gt; ₹500</v>
      </c>
      <c r="L322" s="12">
        <v>0.3</v>
      </c>
      <c r="M322" s="15">
        <f>IF(L322&gt;=50%, 1, 0)</f>
        <v>0</v>
      </c>
      <c r="N322">
        <f>COUNTIF(M322,"yes")</f>
        <v>0</v>
      </c>
      <c r="O3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2">
        <v>4.3</v>
      </c>
      <c r="Q322" s="4">
        <v>17394</v>
      </c>
      <c r="R322" s="4">
        <f>IF(Table1[[#This Row],[rating_count]]&lt;1000,1,0)</f>
        <v>0</v>
      </c>
      <c r="S322" s="13">
        <f>SUM(Table1[[#This Row],[rating]],Table1[[#This Row],[rating_count]]/1000)</f>
        <v>21.693999999999999</v>
      </c>
      <c r="T322" s="4">
        <f>PRODUCT(Table1[[#This Row],[actual_price]],Table1[[#This Row],[rating_count]])</f>
        <v>46946406</v>
      </c>
      <c r="U322" t="s">
        <v>6580</v>
      </c>
      <c r="V322" t="s">
        <v>6581</v>
      </c>
      <c r="W322" t="s">
        <v>6582</v>
      </c>
      <c r="X322" t="s">
        <v>6583</v>
      </c>
      <c r="Y322" t="s">
        <v>6584</v>
      </c>
      <c r="Z322" t="s">
        <v>6585</v>
      </c>
      <c r="AA322" t="s">
        <v>6586</v>
      </c>
      <c r="AB322" t="s">
        <v>6587</v>
      </c>
    </row>
    <row r="323" spans="1:28" hidden="1" x14ac:dyDescent="0.4">
      <c r="A323" t="s">
        <v>5707</v>
      </c>
      <c r="B323" t="s">
        <v>5708</v>
      </c>
      <c r="C323" t="s">
        <v>5000</v>
      </c>
      <c r="D323" t="s">
        <v>12835</v>
      </c>
      <c r="E323" t="s">
        <v>12836</v>
      </c>
      <c r="F323" t="s">
        <v>12910</v>
      </c>
      <c r="G323" t="s">
        <v>12932</v>
      </c>
      <c r="H323"/>
      <c r="I323" s="11">
        <v>448</v>
      </c>
      <c r="J323" s="11">
        <v>699</v>
      </c>
      <c r="K323" t="str">
        <f>IF(I323&lt;200, "&lt; ₹200", IF(I323&lt;=500, "₹200–₹500", "&gt; ₹500"))</f>
        <v>₹200–₹500</v>
      </c>
      <c r="L323" s="12">
        <v>0.36</v>
      </c>
      <c r="M323" s="15">
        <f>IF(L323&gt;=50%, 1, 0)</f>
        <v>0</v>
      </c>
      <c r="N323">
        <f>COUNTIF(M323,"yes")</f>
        <v>0</v>
      </c>
      <c r="O3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3">
        <v>3.9</v>
      </c>
      <c r="Q323" s="4">
        <v>17348</v>
      </c>
      <c r="R323" s="4">
        <f>IF(Table1[[#This Row],[rating_count]]&lt;1000,1,0)</f>
        <v>0</v>
      </c>
      <c r="S323" s="13">
        <f>SUM(Table1[[#This Row],[rating]],Table1[[#This Row],[rating_count]]/1000)</f>
        <v>21.247999999999998</v>
      </c>
      <c r="T323" s="4">
        <f>PRODUCT(Table1[[#This Row],[actual_price]],Table1[[#This Row],[rating_count]])</f>
        <v>12126252</v>
      </c>
      <c r="U323" t="s">
        <v>5709</v>
      </c>
      <c r="V323" t="s">
        <v>5710</v>
      </c>
      <c r="W323" t="s">
        <v>5711</v>
      </c>
      <c r="X323" t="s">
        <v>5712</v>
      </c>
      <c r="Y323" t="s">
        <v>5713</v>
      </c>
      <c r="Z323" t="s">
        <v>5714</v>
      </c>
      <c r="AA323" t="s">
        <v>5715</v>
      </c>
      <c r="AB323" t="s">
        <v>5716</v>
      </c>
    </row>
    <row r="324" spans="1:28" hidden="1" x14ac:dyDescent="0.4">
      <c r="A324" t="s">
        <v>11306</v>
      </c>
      <c r="B324" t="s">
        <v>11307</v>
      </c>
      <c r="C324" t="s">
        <v>8460</v>
      </c>
      <c r="D324" t="s">
        <v>12928</v>
      </c>
      <c r="E324" t="s">
        <v>13048</v>
      </c>
      <c r="F324" t="s">
        <v>13056</v>
      </c>
      <c r="G324" t="s">
        <v>13057</v>
      </c>
      <c r="H324" t="s">
        <v>13066</v>
      </c>
      <c r="I324" s="11">
        <v>559</v>
      </c>
      <c r="J324" s="11">
        <v>1010</v>
      </c>
      <c r="K324" s="2" t="str">
        <f>IF(I324&lt;200, "&lt; ₹200", IF(I324&lt;=500, "₹200–₹500", "&gt; ₹500"))</f>
        <v>&gt; ₹500</v>
      </c>
      <c r="L324" s="12">
        <v>0.45</v>
      </c>
      <c r="M324" s="15">
        <f>IF(L324&gt;=50%, 1, 0)</f>
        <v>0</v>
      </c>
      <c r="N324">
        <f>COUNTIF(M324,"yes")</f>
        <v>0</v>
      </c>
      <c r="O3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4">
        <v>4.0999999999999996</v>
      </c>
      <c r="Q324" s="4">
        <v>17325</v>
      </c>
      <c r="R324" s="4">
        <f>IF(Table1[[#This Row],[rating_count]]&lt;1000,1,0)</f>
        <v>0</v>
      </c>
      <c r="S324" s="13">
        <f>SUM(Table1[[#This Row],[rating]],Table1[[#This Row],[rating_count]]/1000)</f>
        <v>21.424999999999997</v>
      </c>
      <c r="T324" s="4">
        <f>PRODUCT(Table1[[#This Row],[actual_price]],Table1[[#This Row],[rating_count]])</f>
        <v>17498250</v>
      </c>
      <c r="U324" t="s">
        <v>11308</v>
      </c>
      <c r="V324" t="s">
        <v>11309</v>
      </c>
      <c r="W324" t="s">
        <v>11310</v>
      </c>
      <c r="X324" t="s">
        <v>11311</v>
      </c>
      <c r="Y324" t="s">
        <v>11312</v>
      </c>
      <c r="Z324" t="s">
        <v>11313</v>
      </c>
      <c r="AA324" t="s">
        <v>11314</v>
      </c>
      <c r="AB324" t="s">
        <v>11315</v>
      </c>
    </row>
    <row r="325" spans="1:28" hidden="1" x14ac:dyDescent="0.4">
      <c r="A325" t="s">
        <v>8667</v>
      </c>
      <c r="B325" t="s">
        <v>8668</v>
      </c>
      <c r="C325" t="s">
        <v>8605</v>
      </c>
      <c r="D325" t="s">
        <v>12928</v>
      </c>
      <c r="E325" t="s">
        <v>13052</v>
      </c>
      <c r="F325" t="s">
        <v>13069</v>
      </c>
      <c r="G325" t="s">
        <v>13073</v>
      </c>
      <c r="H325"/>
      <c r="I325" s="11">
        <v>719</v>
      </c>
      <c r="J325" s="11">
        <v>1295</v>
      </c>
      <c r="K325" s="2" t="str">
        <f>IF(I325&lt;200, "&lt; ₹200", IF(I325&lt;=500, "₹200–₹500", "&gt; ₹500"))</f>
        <v>&gt; ₹500</v>
      </c>
      <c r="L325" s="12">
        <v>0.44</v>
      </c>
      <c r="M325" s="15">
        <f>IF(L325&gt;=50%, 1, 0)</f>
        <v>0</v>
      </c>
      <c r="N325">
        <f>COUNTIF(M325,"yes")</f>
        <v>0</v>
      </c>
      <c r="O3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5">
        <v>4.2</v>
      </c>
      <c r="Q325" s="4">
        <v>17218</v>
      </c>
      <c r="R325" s="4">
        <f>IF(Table1[[#This Row],[rating_count]]&lt;1000,1,0)</f>
        <v>0</v>
      </c>
      <c r="S325" s="13">
        <f>SUM(Table1[[#This Row],[rating]],Table1[[#This Row],[rating_count]]/1000)</f>
        <v>21.417999999999999</v>
      </c>
      <c r="T325" s="4">
        <f>PRODUCT(Table1[[#This Row],[actual_price]],Table1[[#This Row],[rating_count]])</f>
        <v>22297310</v>
      </c>
      <c r="U325" t="s">
        <v>8669</v>
      </c>
      <c r="V325" t="s">
        <v>8670</v>
      </c>
      <c r="W325" t="s">
        <v>8671</v>
      </c>
      <c r="X325" t="s">
        <v>8672</v>
      </c>
      <c r="Y325" t="s">
        <v>8673</v>
      </c>
      <c r="Z325" t="s">
        <v>8674</v>
      </c>
      <c r="AA325" t="s">
        <v>8675</v>
      </c>
      <c r="AB325" t="s">
        <v>8676</v>
      </c>
    </row>
    <row r="326" spans="1:28" x14ac:dyDescent="0.4">
      <c r="A326" t="s">
        <v>3258</v>
      </c>
      <c r="B326" t="s">
        <v>3259</v>
      </c>
      <c r="C326" t="s">
        <v>2939</v>
      </c>
      <c r="D326" t="s">
        <v>12843</v>
      </c>
      <c r="E326" t="s">
        <v>12870</v>
      </c>
      <c r="F326" t="s">
        <v>12871</v>
      </c>
      <c r="H326"/>
      <c r="I326" s="11">
        <v>3999</v>
      </c>
      <c r="J326" s="11">
        <v>16999</v>
      </c>
      <c r="K326" s="2" t="str">
        <f>IF(I326&lt;200, "&lt; ₹200", IF(I326&lt;=500, "₹200–₹500", "&gt; ₹500"))</f>
        <v>&gt; ₹500</v>
      </c>
      <c r="L326" s="12">
        <v>0.76</v>
      </c>
      <c r="M326" s="15">
        <f>IF(L326&gt;=50%, 1, 0)</f>
        <v>1</v>
      </c>
      <c r="N326">
        <f>COUNTIF(M326,"yes")</f>
        <v>0</v>
      </c>
      <c r="O3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6">
        <v>4.3</v>
      </c>
      <c r="Q326" s="4">
        <v>17162</v>
      </c>
      <c r="R326" s="4">
        <f>IF(Table1[[#This Row],[rating_count]]&lt;1000,1,0)</f>
        <v>0</v>
      </c>
      <c r="S326" s="13">
        <f>SUM(Table1[[#This Row],[rating]],Table1[[#This Row],[rating_count]]/1000)</f>
        <v>21.462</v>
      </c>
      <c r="T326" s="4">
        <f>PRODUCT(Table1[[#This Row],[actual_price]],Table1[[#This Row],[rating_count]])</f>
        <v>291736838</v>
      </c>
      <c r="U326" t="s">
        <v>3260</v>
      </c>
      <c r="V326" t="s">
        <v>3261</v>
      </c>
      <c r="W326" t="s">
        <v>3262</v>
      </c>
      <c r="X326" t="s">
        <v>3263</v>
      </c>
      <c r="Y326" t="s">
        <v>3264</v>
      </c>
      <c r="Z326" t="s">
        <v>3265</v>
      </c>
      <c r="AA326" t="s">
        <v>4986</v>
      </c>
      <c r="AB326" t="s">
        <v>4987</v>
      </c>
    </row>
    <row r="327" spans="1:28" x14ac:dyDescent="0.4">
      <c r="A327" t="s">
        <v>4637</v>
      </c>
      <c r="B327" t="s">
        <v>3259</v>
      </c>
      <c r="C327" t="s">
        <v>2939</v>
      </c>
      <c r="D327" t="s">
        <v>12843</v>
      </c>
      <c r="E327" t="s">
        <v>12870</v>
      </c>
      <c r="F327" t="s">
        <v>12871</v>
      </c>
      <c r="H327"/>
      <c r="I327" s="11">
        <v>3999</v>
      </c>
      <c r="J327" s="11">
        <v>17999</v>
      </c>
      <c r="K327" s="2" t="str">
        <f>IF(I327&lt;200, "&lt; ₹200", IF(I327&lt;=500, "₹200–₹500", "&gt; ₹500"))</f>
        <v>&gt; ₹500</v>
      </c>
      <c r="L327" s="12">
        <v>0.78</v>
      </c>
      <c r="M327" s="15">
        <f>IF(L327&gt;=50%, 1, 0)</f>
        <v>1</v>
      </c>
      <c r="N327">
        <f>COUNTIF(M327,"yes")</f>
        <v>0</v>
      </c>
      <c r="O3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7">
        <v>4.3</v>
      </c>
      <c r="Q327" s="4">
        <v>17161</v>
      </c>
      <c r="R327" s="4">
        <f>IF(Table1[[#This Row],[rating_count]]&lt;1000,1,0)</f>
        <v>0</v>
      </c>
      <c r="S327" s="13">
        <f>SUM(Table1[[#This Row],[rating]],Table1[[#This Row],[rating_count]]/1000)</f>
        <v>21.461000000000002</v>
      </c>
      <c r="T327" s="4">
        <f>PRODUCT(Table1[[#This Row],[actual_price]],Table1[[#This Row],[rating_count]])</f>
        <v>308880839</v>
      </c>
      <c r="U327" t="s">
        <v>4638</v>
      </c>
      <c r="V327" t="s">
        <v>3261</v>
      </c>
      <c r="W327" t="s">
        <v>3262</v>
      </c>
      <c r="X327" t="s">
        <v>3263</v>
      </c>
      <c r="Y327" t="s">
        <v>3264</v>
      </c>
      <c r="Z327" t="s">
        <v>3265</v>
      </c>
      <c r="AA327" t="s">
        <v>4639</v>
      </c>
      <c r="AB327" t="s">
        <v>4640</v>
      </c>
    </row>
    <row r="328" spans="1:28" x14ac:dyDescent="0.4">
      <c r="A328" t="s">
        <v>3812</v>
      </c>
      <c r="B328" t="s">
        <v>3813</v>
      </c>
      <c r="C328" t="s">
        <v>3814</v>
      </c>
      <c r="D328" t="s">
        <v>12843</v>
      </c>
      <c r="E328" t="s">
        <v>12872</v>
      </c>
      <c r="F328" t="s">
        <v>12873</v>
      </c>
      <c r="G328" t="s">
        <v>12898</v>
      </c>
      <c r="H328"/>
      <c r="I328" s="11">
        <v>2099</v>
      </c>
      <c r="J328" s="11">
        <v>5999</v>
      </c>
      <c r="K328" s="2" t="str">
        <f>IF(I328&lt;200, "&lt; ₹200", IF(I328&lt;=500, "₹200–₹500", "&gt; ₹500"))</f>
        <v>&gt; ₹500</v>
      </c>
      <c r="L328" s="12">
        <v>0.65</v>
      </c>
      <c r="M328" s="15">
        <f>IF(L328&gt;=50%, 1, 0)</f>
        <v>1</v>
      </c>
      <c r="N328">
        <f>COUNTIF(M328,"yes")</f>
        <v>0</v>
      </c>
      <c r="O3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8">
        <v>4.3</v>
      </c>
      <c r="Q328" s="4">
        <v>17129</v>
      </c>
      <c r="R328" s="4">
        <f>IF(Table1[[#This Row],[rating_count]]&lt;1000,1,0)</f>
        <v>0</v>
      </c>
      <c r="S328" s="13">
        <f>SUM(Table1[[#This Row],[rating]],Table1[[#This Row],[rating_count]]/1000)</f>
        <v>21.429000000000002</v>
      </c>
      <c r="T328" s="4">
        <f>PRODUCT(Table1[[#This Row],[actual_price]],Table1[[#This Row],[rating_count]])</f>
        <v>102756871</v>
      </c>
      <c r="U328" t="s">
        <v>3815</v>
      </c>
      <c r="V328" t="s">
        <v>3816</v>
      </c>
      <c r="W328" t="s">
        <v>3817</v>
      </c>
      <c r="X328" t="s">
        <v>3818</v>
      </c>
      <c r="Y328" t="s">
        <v>3819</v>
      </c>
      <c r="Z328" t="s">
        <v>3820</v>
      </c>
      <c r="AA328" t="s">
        <v>3821</v>
      </c>
      <c r="AB328" t="s">
        <v>3822</v>
      </c>
    </row>
    <row r="329" spans="1:28" x14ac:dyDescent="0.4">
      <c r="A329" t="s">
        <v>54</v>
      </c>
      <c r="B329" t="s">
        <v>55</v>
      </c>
      <c r="C329" t="s">
        <v>18</v>
      </c>
      <c r="D329" t="s">
        <v>12835</v>
      </c>
      <c r="E329" t="s">
        <v>12836</v>
      </c>
      <c r="F329" t="s">
        <v>12837</v>
      </c>
      <c r="G329" t="s">
        <v>12838</v>
      </c>
      <c r="H329" t="s">
        <v>12839</v>
      </c>
      <c r="I329" s="11">
        <v>154</v>
      </c>
      <c r="J329" s="11">
        <v>399</v>
      </c>
      <c r="K329" t="str">
        <f>IF(I329&lt;200, "&lt; ₹200", IF(I329&lt;=500, "₹200–₹500", "&gt; ₹500"))</f>
        <v>&lt; ₹200</v>
      </c>
      <c r="L329" s="12">
        <v>0.61</v>
      </c>
      <c r="M329" s="15">
        <f>IF(L329&gt;=50%, 1, 0)</f>
        <v>1</v>
      </c>
      <c r="N329">
        <f>COUNTIF(M329,"yes")</f>
        <v>0</v>
      </c>
      <c r="O3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29">
        <v>4.2</v>
      </c>
      <c r="Q329" s="4">
        <v>16905</v>
      </c>
      <c r="R329" s="4">
        <f>IF(Table1[[#This Row],[rating_count]]&lt;1000,1,0)</f>
        <v>0</v>
      </c>
      <c r="S329" s="13">
        <f>SUM(Table1[[#This Row],[rating]],Table1[[#This Row],[rating_count]]/1000)</f>
        <v>21.105</v>
      </c>
      <c r="T329" s="4">
        <f>PRODUCT(Table1[[#This Row],[actual_price]],Table1[[#This Row],[rating_count]])</f>
        <v>6745095</v>
      </c>
      <c r="U329" t="s">
        <v>56</v>
      </c>
      <c r="V329" t="s">
        <v>57</v>
      </c>
      <c r="W329" t="s">
        <v>58</v>
      </c>
      <c r="X329" t="s">
        <v>59</v>
      </c>
      <c r="Y329" t="s">
        <v>60</v>
      </c>
      <c r="Z329" t="s">
        <v>12783</v>
      </c>
      <c r="AA329" t="s">
        <v>61</v>
      </c>
      <c r="AB329" t="s">
        <v>62</v>
      </c>
    </row>
    <row r="330" spans="1:28" x14ac:dyDescent="0.4">
      <c r="A330" t="s">
        <v>3681</v>
      </c>
      <c r="B330" t="s">
        <v>3682</v>
      </c>
      <c r="C330" t="s">
        <v>3456</v>
      </c>
      <c r="D330" t="s">
        <v>12843</v>
      </c>
      <c r="E330" t="s">
        <v>12872</v>
      </c>
      <c r="F330" t="s">
        <v>12873</v>
      </c>
      <c r="G330" t="s">
        <v>12893</v>
      </c>
      <c r="H330"/>
      <c r="I330" s="11">
        <v>134</v>
      </c>
      <c r="J330" s="11">
        <v>699</v>
      </c>
      <c r="K330" t="str">
        <f>IF(I330&lt;200, "&lt; ₹200", IF(I330&lt;=500, "₹200–₹500", "&gt; ₹500"))</f>
        <v>&lt; ₹200</v>
      </c>
      <c r="L330" s="12">
        <v>0.81</v>
      </c>
      <c r="M330" s="15">
        <f>IF(L330&gt;=50%, 1, 0)</f>
        <v>1</v>
      </c>
      <c r="N330">
        <f>COUNTIF(M330,"yes")</f>
        <v>0</v>
      </c>
      <c r="O3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0">
        <v>4.0999999999999996</v>
      </c>
      <c r="Q330" s="4">
        <v>16685</v>
      </c>
      <c r="R330" s="4">
        <f>IF(Table1[[#This Row],[rating_count]]&lt;1000,1,0)</f>
        <v>0</v>
      </c>
      <c r="S330" s="13">
        <f>SUM(Table1[[#This Row],[rating]],Table1[[#This Row],[rating_count]]/1000)</f>
        <v>20.784999999999997</v>
      </c>
      <c r="T330" s="4">
        <f>PRODUCT(Table1[[#This Row],[actual_price]],Table1[[#This Row],[rating_count]])</f>
        <v>11662815</v>
      </c>
      <c r="U330" t="s">
        <v>3683</v>
      </c>
      <c r="V330" t="s">
        <v>3684</v>
      </c>
      <c r="W330" t="s">
        <v>3685</v>
      </c>
      <c r="X330" t="s">
        <v>3686</v>
      </c>
      <c r="Y330" t="s">
        <v>3687</v>
      </c>
      <c r="Z330" t="s">
        <v>3688</v>
      </c>
      <c r="AA330" t="s">
        <v>3689</v>
      </c>
      <c r="AB330" t="s">
        <v>3690</v>
      </c>
    </row>
    <row r="331" spans="1:28" hidden="1" x14ac:dyDescent="0.4">
      <c r="A331" t="s">
        <v>7467</v>
      </c>
      <c r="B331" t="s">
        <v>7468</v>
      </c>
      <c r="C331" t="s">
        <v>5836</v>
      </c>
      <c r="D331" t="s">
        <v>12835</v>
      </c>
      <c r="E331" t="s">
        <v>12836</v>
      </c>
      <c r="F331" t="s">
        <v>12974</v>
      </c>
      <c r="G331" t="s">
        <v>12897</v>
      </c>
      <c r="H331"/>
      <c r="I331" s="11">
        <v>1234</v>
      </c>
      <c r="J331" s="11">
        <v>1599</v>
      </c>
      <c r="K331" s="2" t="str">
        <f>IF(I331&lt;200, "&lt; ₹200", IF(I331&lt;=500, "₹200–₹500", "&gt; ₹500"))</f>
        <v>&gt; ₹500</v>
      </c>
      <c r="L331" s="12">
        <v>0.23</v>
      </c>
      <c r="M331" s="15">
        <f>IF(L331&gt;=50%, 1, 0)</f>
        <v>0</v>
      </c>
      <c r="N331">
        <f>COUNTIF(M331,"yes")</f>
        <v>0</v>
      </c>
      <c r="O3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1">
        <v>4.5</v>
      </c>
      <c r="Q331" s="4">
        <v>16680</v>
      </c>
      <c r="R331" s="4">
        <f>IF(Table1[[#This Row],[rating_count]]&lt;1000,1,0)</f>
        <v>0</v>
      </c>
      <c r="S331" s="13">
        <f>SUM(Table1[[#This Row],[rating]],Table1[[#This Row],[rating_count]]/1000)</f>
        <v>21.18</v>
      </c>
      <c r="T331" s="4">
        <f>PRODUCT(Table1[[#This Row],[actual_price]],Table1[[#This Row],[rating_count]])</f>
        <v>26671320</v>
      </c>
      <c r="U331" t="s">
        <v>7469</v>
      </c>
      <c r="V331" t="s">
        <v>7470</v>
      </c>
      <c r="W331" t="s">
        <v>7471</v>
      </c>
      <c r="X331" t="s">
        <v>7472</v>
      </c>
      <c r="Y331" t="s">
        <v>7473</v>
      </c>
      <c r="Z331" t="s">
        <v>7474</v>
      </c>
      <c r="AA331" t="s">
        <v>7475</v>
      </c>
      <c r="AB331" t="s">
        <v>7476</v>
      </c>
    </row>
    <row r="332" spans="1:28" x14ac:dyDescent="0.4">
      <c r="A332" t="s">
        <v>3938</v>
      </c>
      <c r="B332" t="s">
        <v>3939</v>
      </c>
      <c r="C332" t="s">
        <v>3814</v>
      </c>
      <c r="D332" t="s">
        <v>12843</v>
      </c>
      <c r="E332" t="s">
        <v>12872</v>
      </c>
      <c r="F332" t="s">
        <v>12873</v>
      </c>
      <c r="G332" t="s">
        <v>12898</v>
      </c>
      <c r="H332"/>
      <c r="I332" s="11">
        <v>349</v>
      </c>
      <c r="J332" s="11">
        <v>999</v>
      </c>
      <c r="K332" t="str">
        <f>IF(I332&lt;200, "&lt; ₹200", IF(I332&lt;=500, "₹200–₹500", "&gt; ₹500"))</f>
        <v>₹200–₹500</v>
      </c>
      <c r="L332" s="12">
        <v>0.65</v>
      </c>
      <c r="M332" s="15">
        <f>IF(L332&gt;=50%, 1, 0)</f>
        <v>1</v>
      </c>
      <c r="N332">
        <f>COUNTIF(M332,"yes")</f>
        <v>0</v>
      </c>
      <c r="O3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2">
        <v>3.8</v>
      </c>
      <c r="Q332" s="4">
        <v>16557</v>
      </c>
      <c r="R332" s="4">
        <f>IF(Table1[[#This Row],[rating_count]]&lt;1000,1,0)</f>
        <v>0</v>
      </c>
      <c r="S332" s="13">
        <f>SUM(Table1[[#This Row],[rating]],Table1[[#This Row],[rating_count]]/1000)</f>
        <v>20.356999999999999</v>
      </c>
      <c r="T332" s="4">
        <f>PRODUCT(Table1[[#This Row],[actual_price]],Table1[[#This Row],[rating_count]])</f>
        <v>16540443</v>
      </c>
      <c r="U332" t="s">
        <v>3940</v>
      </c>
      <c r="V332" t="s">
        <v>3941</v>
      </c>
      <c r="W332" t="s">
        <v>3942</v>
      </c>
      <c r="X332" t="s">
        <v>3943</v>
      </c>
      <c r="Y332" t="s">
        <v>3944</v>
      </c>
      <c r="Z332" t="s">
        <v>3945</v>
      </c>
      <c r="AA332" t="s">
        <v>3946</v>
      </c>
      <c r="AB332" t="s">
        <v>3947</v>
      </c>
    </row>
    <row r="333" spans="1:28" x14ac:dyDescent="0.4">
      <c r="A333" t="s">
        <v>3950</v>
      </c>
      <c r="B333" t="s">
        <v>3951</v>
      </c>
      <c r="C333" t="s">
        <v>3814</v>
      </c>
      <c r="D333" t="s">
        <v>12843</v>
      </c>
      <c r="E333" t="s">
        <v>12872</v>
      </c>
      <c r="F333" t="s">
        <v>12873</v>
      </c>
      <c r="G333" t="s">
        <v>12898</v>
      </c>
      <c r="H333"/>
      <c r="I333" s="11">
        <v>349</v>
      </c>
      <c r="J333" s="11">
        <v>999</v>
      </c>
      <c r="K333" t="str">
        <f>IF(I333&lt;200, "&lt; ₹200", IF(I333&lt;=500, "₹200–₹500", "&gt; ₹500"))</f>
        <v>₹200–₹500</v>
      </c>
      <c r="L333" s="12">
        <v>0.65</v>
      </c>
      <c r="M333" s="15">
        <f>IF(L333&gt;=50%, 1, 0)</f>
        <v>1</v>
      </c>
      <c r="N333">
        <f>COUNTIF(M333,"yes")</f>
        <v>0</v>
      </c>
      <c r="O3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3">
        <v>3.8</v>
      </c>
      <c r="Q333" s="4">
        <v>16557</v>
      </c>
      <c r="R333" s="4">
        <f>IF(Table1[[#This Row],[rating_count]]&lt;1000,1,0)</f>
        <v>0</v>
      </c>
      <c r="S333" s="13">
        <f>SUM(Table1[[#This Row],[rating]],Table1[[#This Row],[rating_count]]/1000)</f>
        <v>20.356999999999999</v>
      </c>
      <c r="T333" s="4">
        <f>PRODUCT(Table1[[#This Row],[actual_price]],Table1[[#This Row],[rating_count]])</f>
        <v>16540443</v>
      </c>
      <c r="U333" t="s">
        <v>3952</v>
      </c>
      <c r="V333" t="s">
        <v>3941</v>
      </c>
      <c r="W333" t="s">
        <v>3942</v>
      </c>
      <c r="X333" t="s">
        <v>3943</v>
      </c>
      <c r="Y333" t="s">
        <v>3944</v>
      </c>
      <c r="Z333" t="s">
        <v>3945</v>
      </c>
      <c r="AA333" t="s">
        <v>3953</v>
      </c>
      <c r="AB333" t="s">
        <v>3954</v>
      </c>
    </row>
    <row r="334" spans="1:28" hidden="1" x14ac:dyDescent="0.4">
      <c r="A334" t="s">
        <v>214</v>
      </c>
      <c r="B334" t="s">
        <v>215</v>
      </c>
      <c r="C334" t="s">
        <v>160</v>
      </c>
      <c r="D334" t="s">
        <v>12843</v>
      </c>
      <c r="E334" t="s">
        <v>12844</v>
      </c>
      <c r="F334" t="s">
        <v>12847</v>
      </c>
      <c r="G334" t="s">
        <v>12848</v>
      </c>
      <c r="H334"/>
      <c r="I334" s="11">
        <v>13490</v>
      </c>
      <c r="J334" s="11">
        <v>22900</v>
      </c>
      <c r="K334" s="2" t="str">
        <f>IF(I334&lt;200, "&lt; ₹200", IF(I334&lt;=500, "₹200–₹500", "&gt; ₹500"))</f>
        <v>&gt; ₹500</v>
      </c>
      <c r="L334" s="12">
        <v>0.41</v>
      </c>
      <c r="M334" s="15">
        <f>IF(L334&gt;=50%, 1, 0)</f>
        <v>0</v>
      </c>
      <c r="N334">
        <f>COUNTIF(M334,"yes")</f>
        <v>0</v>
      </c>
      <c r="O3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4">
        <v>4.3</v>
      </c>
      <c r="Q334" s="4">
        <v>16299</v>
      </c>
      <c r="R334" s="4">
        <f>IF(Table1[[#This Row],[rating_count]]&lt;1000,1,0)</f>
        <v>0</v>
      </c>
      <c r="S334" s="13">
        <f>SUM(Table1[[#This Row],[rating]],Table1[[#This Row],[rating_count]]/1000)</f>
        <v>20.599</v>
      </c>
      <c r="T334" s="4">
        <f>PRODUCT(Table1[[#This Row],[actual_price]],Table1[[#This Row],[rating_count]])</f>
        <v>373247100</v>
      </c>
      <c r="U334" t="s">
        <v>216</v>
      </c>
      <c r="V334" t="s">
        <v>217</v>
      </c>
      <c r="W334" t="s">
        <v>218</v>
      </c>
      <c r="X334" t="s">
        <v>219</v>
      </c>
      <c r="Y334" t="s">
        <v>220</v>
      </c>
      <c r="Z334" t="s">
        <v>221</v>
      </c>
      <c r="AA334" t="s">
        <v>222</v>
      </c>
      <c r="AB334" t="s">
        <v>223</v>
      </c>
    </row>
    <row r="335" spans="1:28" hidden="1" x14ac:dyDescent="0.4">
      <c r="A335" t="s">
        <v>1358</v>
      </c>
      <c r="B335" t="s">
        <v>1359</v>
      </c>
      <c r="C335" t="s">
        <v>160</v>
      </c>
      <c r="D335" t="s">
        <v>12843</v>
      </c>
      <c r="E335" t="s">
        <v>12844</v>
      </c>
      <c r="F335" t="s">
        <v>12847</v>
      </c>
      <c r="G335" t="s">
        <v>12848</v>
      </c>
      <c r="H335"/>
      <c r="I335" s="11">
        <v>15490</v>
      </c>
      <c r="J335" s="11">
        <v>20900</v>
      </c>
      <c r="K335" s="2" t="str">
        <f>IF(I335&lt;200, "&lt; ₹200", IF(I335&lt;=500, "₹200–₹500", "&gt; ₹500"))</f>
        <v>&gt; ₹500</v>
      </c>
      <c r="L335" s="12">
        <v>0.26</v>
      </c>
      <c r="M335" s="15">
        <f>IF(L335&gt;=50%, 1, 0)</f>
        <v>0</v>
      </c>
      <c r="N335">
        <f>COUNTIF(M335,"yes")</f>
        <v>0</v>
      </c>
      <c r="O3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5">
        <v>4.3</v>
      </c>
      <c r="Q335" s="4">
        <v>16299</v>
      </c>
      <c r="R335" s="4">
        <f>IF(Table1[[#This Row],[rating_count]]&lt;1000,1,0)</f>
        <v>0</v>
      </c>
      <c r="S335" s="13">
        <f>SUM(Table1[[#This Row],[rating]],Table1[[#This Row],[rating_count]]/1000)</f>
        <v>20.599</v>
      </c>
      <c r="T335" s="4">
        <f>PRODUCT(Table1[[#This Row],[actual_price]],Table1[[#This Row],[rating_count]])</f>
        <v>340649100</v>
      </c>
      <c r="U335" t="s">
        <v>1360</v>
      </c>
      <c r="V335" t="s">
        <v>217</v>
      </c>
      <c r="W335" t="s">
        <v>218</v>
      </c>
      <c r="X335" t="s">
        <v>219</v>
      </c>
      <c r="Y335" t="s">
        <v>220</v>
      </c>
      <c r="Z335" t="s">
        <v>221</v>
      </c>
      <c r="AA335" t="s">
        <v>1361</v>
      </c>
      <c r="AB335" t="s">
        <v>1362</v>
      </c>
    </row>
    <row r="336" spans="1:28" x14ac:dyDescent="0.4">
      <c r="A336" t="s">
        <v>8117</v>
      </c>
      <c r="B336" t="s">
        <v>8118</v>
      </c>
      <c r="C336" t="s">
        <v>5104</v>
      </c>
      <c r="D336" t="s">
        <v>12835</v>
      </c>
      <c r="E336" t="s">
        <v>12840</v>
      </c>
      <c r="F336" t="s">
        <v>12941</v>
      </c>
      <c r="H336"/>
      <c r="I336" s="11">
        <v>1599</v>
      </c>
      <c r="J336" s="11">
        <v>3599</v>
      </c>
      <c r="K336" s="2" t="str">
        <f>IF(I336&lt;200, "&lt; ₹200", IF(I336&lt;=500, "₹200–₹500", "&gt; ₹500"))</f>
        <v>&gt; ₹500</v>
      </c>
      <c r="L336" s="12">
        <v>0.56000000000000005</v>
      </c>
      <c r="M336" s="15">
        <f>IF(L336&gt;=50%, 1, 0)</f>
        <v>1</v>
      </c>
      <c r="N336">
        <f>COUNTIF(M336,"yes")</f>
        <v>0</v>
      </c>
      <c r="O3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6">
        <v>4.2</v>
      </c>
      <c r="Q336" s="4">
        <v>16182</v>
      </c>
      <c r="R336" s="4">
        <f>IF(Table1[[#This Row],[rating_count]]&lt;1000,1,0)</f>
        <v>0</v>
      </c>
      <c r="S336" s="13">
        <f>SUM(Table1[[#This Row],[rating]],Table1[[#This Row],[rating_count]]/1000)</f>
        <v>20.381999999999998</v>
      </c>
      <c r="T336" s="4">
        <f>PRODUCT(Table1[[#This Row],[actual_price]],Table1[[#This Row],[rating_count]])</f>
        <v>58239018</v>
      </c>
      <c r="U336" t="s">
        <v>8119</v>
      </c>
      <c r="V336" t="s">
        <v>8120</v>
      </c>
      <c r="W336" t="s">
        <v>8121</v>
      </c>
      <c r="X336" t="s">
        <v>8122</v>
      </c>
      <c r="Y336" t="s">
        <v>8123</v>
      </c>
      <c r="Z336" t="s">
        <v>8124</v>
      </c>
      <c r="AA336" t="s">
        <v>8125</v>
      </c>
      <c r="AB336" t="s">
        <v>8126</v>
      </c>
    </row>
    <row r="337" spans="1:28" hidden="1" x14ac:dyDescent="0.4">
      <c r="A337" t="s">
        <v>8921</v>
      </c>
      <c r="B337" t="s">
        <v>8922</v>
      </c>
      <c r="C337" t="s">
        <v>8460</v>
      </c>
      <c r="D337" t="s">
        <v>12928</v>
      </c>
      <c r="E337" t="s">
        <v>13048</v>
      </c>
      <c r="F337" t="s">
        <v>13056</v>
      </c>
      <c r="G337" t="s">
        <v>13057</v>
      </c>
      <c r="H337" t="s">
        <v>13066</v>
      </c>
      <c r="I337" s="11">
        <v>599</v>
      </c>
      <c r="J337" s="11">
        <v>990</v>
      </c>
      <c r="K337" t="str">
        <f>IF(I337&lt;200, "&lt; ₹200", IF(I337&lt;=500, "₹200–₹500", "&gt; ₹500"))</f>
        <v>&gt; ₹500</v>
      </c>
      <c r="L337" s="12">
        <v>0.39</v>
      </c>
      <c r="M337" s="15">
        <f>IF(L337&gt;=50%, 1, 0)</f>
        <v>0</v>
      </c>
      <c r="N337">
        <f>COUNTIF(M337,"yes")</f>
        <v>0</v>
      </c>
      <c r="O3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7">
        <v>3.9</v>
      </c>
      <c r="Q337" s="4">
        <v>16166</v>
      </c>
      <c r="R337" s="4">
        <f>IF(Table1[[#This Row],[rating_count]]&lt;1000,1,0)</f>
        <v>0</v>
      </c>
      <c r="S337" s="13">
        <f>SUM(Table1[[#This Row],[rating]],Table1[[#This Row],[rating_count]]/1000)</f>
        <v>20.065999999999999</v>
      </c>
      <c r="T337" s="4">
        <f>PRODUCT(Table1[[#This Row],[actual_price]],Table1[[#This Row],[rating_count]])</f>
        <v>16004340</v>
      </c>
      <c r="U337" t="s">
        <v>8923</v>
      </c>
      <c r="V337" t="s">
        <v>8924</v>
      </c>
      <c r="W337" t="s">
        <v>8925</v>
      </c>
      <c r="X337" t="s">
        <v>8926</v>
      </c>
      <c r="Y337" t="s">
        <v>8927</v>
      </c>
      <c r="Z337" t="s">
        <v>8928</v>
      </c>
      <c r="AA337" t="s">
        <v>8929</v>
      </c>
      <c r="AB337" t="s">
        <v>8930</v>
      </c>
    </row>
    <row r="338" spans="1:28" hidden="1" x14ac:dyDescent="0.4">
      <c r="A338" t="s">
        <v>7863</v>
      </c>
      <c r="B338" t="s">
        <v>7864</v>
      </c>
      <c r="C338" t="s">
        <v>4906</v>
      </c>
      <c r="D338" t="s">
        <v>12835</v>
      </c>
      <c r="E338" t="s">
        <v>12836</v>
      </c>
      <c r="F338" t="s">
        <v>12910</v>
      </c>
      <c r="G338" t="s">
        <v>12915</v>
      </c>
      <c r="H338"/>
      <c r="I338" s="11">
        <v>2640</v>
      </c>
      <c r="J338" s="11">
        <v>3195</v>
      </c>
      <c r="K338" s="2" t="str">
        <f>IF(I338&lt;200, "&lt; ₹200", IF(I338&lt;=500, "₹200–₹500", "&gt; ₹500"))</f>
        <v>&gt; ₹500</v>
      </c>
      <c r="L338" s="12">
        <v>0.17</v>
      </c>
      <c r="M338" s="15">
        <f>IF(L338&gt;=50%, 1, 0)</f>
        <v>0</v>
      </c>
      <c r="N338">
        <f>COUNTIF(M338,"yes")</f>
        <v>0</v>
      </c>
      <c r="O3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8">
        <v>4.5</v>
      </c>
      <c r="Q338" s="4">
        <v>16146</v>
      </c>
      <c r="R338" s="4">
        <f>IF(Table1[[#This Row],[rating_count]]&lt;1000,1,0)</f>
        <v>0</v>
      </c>
      <c r="S338" s="13">
        <f>SUM(Table1[[#This Row],[rating]],Table1[[#This Row],[rating_count]]/1000)</f>
        <v>20.646000000000001</v>
      </c>
      <c r="T338" s="4">
        <f>PRODUCT(Table1[[#This Row],[actual_price]],Table1[[#This Row],[rating_count]])</f>
        <v>51586470</v>
      </c>
      <c r="U338" t="s">
        <v>7865</v>
      </c>
      <c r="V338" t="s">
        <v>7866</v>
      </c>
      <c r="W338" t="s">
        <v>7867</v>
      </c>
      <c r="X338" t="s">
        <v>7868</v>
      </c>
      <c r="Y338" t="s">
        <v>7869</v>
      </c>
      <c r="Z338" t="s">
        <v>7870</v>
      </c>
      <c r="AA338" t="s">
        <v>7871</v>
      </c>
      <c r="AB338" t="s">
        <v>7872</v>
      </c>
    </row>
    <row r="339" spans="1:28" hidden="1" x14ac:dyDescent="0.4">
      <c r="A339" t="s">
        <v>10570</v>
      </c>
      <c r="B339" t="s">
        <v>10571</v>
      </c>
      <c r="C339" t="s">
        <v>9855</v>
      </c>
      <c r="D339" t="s">
        <v>12928</v>
      </c>
      <c r="E339" t="s">
        <v>13048</v>
      </c>
      <c r="F339" t="s">
        <v>13101</v>
      </c>
      <c r="G339" t="s">
        <v>13112</v>
      </c>
      <c r="H339"/>
      <c r="I339" s="11">
        <v>9199</v>
      </c>
      <c r="J339" s="11">
        <v>18000</v>
      </c>
      <c r="K339" s="2" t="str">
        <f>IF(I339&lt;200, "&lt; ₹200", IF(I339&lt;=500, "₹200–₹500", "&gt; ₹500"))</f>
        <v>&gt; ₹500</v>
      </c>
      <c r="L339" s="12">
        <v>0.49</v>
      </c>
      <c r="M339" s="15">
        <f>IF(L339&gt;=50%, 1, 0)</f>
        <v>0</v>
      </c>
      <c r="N339">
        <f>COUNTIF(M339,"yes")</f>
        <v>0</v>
      </c>
      <c r="O3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39">
        <v>4</v>
      </c>
      <c r="Q339" s="4">
        <v>16020</v>
      </c>
      <c r="R339" s="4">
        <f>IF(Table1[[#This Row],[rating_count]]&lt;1000,1,0)</f>
        <v>0</v>
      </c>
      <c r="S339" s="13">
        <f>SUM(Table1[[#This Row],[rating]],Table1[[#This Row],[rating_count]]/1000)</f>
        <v>20.02</v>
      </c>
      <c r="T339" s="4">
        <f>PRODUCT(Table1[[#This Row],[actual_price]],Table1[[#This Row],[rating_count]])</f>
        <v>288360000</v>
      </c>
      <c r="U339" t="s">
        <v>10572</v>
      </c>
      <c r="V339" t="s">
        <v>10573</v>
      </c>
      <c r="W339" t="s">
        <v>10574</v>
      </c>
      <c r="X339" t="s">
        <v>10575</v>
      </c>
      <c r="Y339" t="s">
        <v>10576</v>
      </c>
      <c r="Z339" t="s">
        <v>10577</v>
      </c>
      <c r="AA339" t="s">
        <v>10578</v>
      </c>
      <c r="AB339" t="s">
        <v>10579</v>
      </c>
    </row>
    <row r="340" spans="1:28" hidden="1" x14ac:dyDescent="0.4">
      <c r="A340" t="s">
        <v>3116</v>
      </c>
      <c r="B340" t="s">
        <v>3117</v>
      </c>
      <c r="C340" t="s">
        <v>2966</v>
      </c>
      <c r="D340" t="s">
        <v>12843</v>
      </c>
      <c r="E340" t="s">
        <v>12872</v>
      </c>
      <c r="F340" t="s">
        <v>12873</v>
      </c>
      <c r="G340" t="s">
        <v>12874</v>
      </c>
      <c r="H340" t="s">
        <v>12875</v>
      </c>
      <c r="I340" s="11">
        <v>1499</v>
      </c>
      <c r="J340" s="11">
        <v>2499</v>
      </c>
      <c r="K340" s="2" t="str">
        <f>IF(I340&lt;200, "&lt; ₹200", IF(I340&lt;=500, "₹200–₹500", "&gt; ₹500"))</f>
        <v>&gt; ₹500</v>
      </c>
      <c r="L340" s="12">
        <v>0.4</v>
      </c>
      <c r="M340" s="15">
        <f>IF(L340&gt;=50%, 1, 0)</f>
        <v>0</v>
      </c>
      <c r="N340">
        <f>COUNTIF(M340,"yes")</f>
        <v>0</v>
      </c>
      <c r="O3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0">
        <v>4.3</v>
      </c>
      <c r="Q340" s="4">
        <v>15970</v>
      </c>
      <c r="R340" s="4">
        <f>IF(Table1[[#This Row],[rating_count]]&lt;1000,1,0)</f>
        <v>0</v>
      </c>
      <c r="S340" s="13">
        <f>SUM(Table1[[#This Row],[rating]],Table1[[#This Row],[rating_count]]/1000)</f>
        <v>20.27</v>
      </c>
      <c r="T340" s="4">
        <f>PRODUCT(Table1[[#This Row],[actual_price]],Table1[[#This Row],[rating_count]])</f>
        <v>39909030</v>
      </c>
      <c r="U340" t="s">
        <v>3118</v>
      </c>
      <c r="V340" t="s">
        <v>3119</v>
      </c>
      <c r="W340" t="s">
        <v>3120</v>
      </c>
      <c r="X340" t="s">
        <v>3121</v>
      </c>
      <c r="Y340" t="s">
        <v>3122</v>
      </c>
      <c r="Z340" t="s">
        <v>3123</v>
      </c>
      <c r="AA340" t="s">
        <v>3124</v>
      </c>
      <c r="AB340" t="s">
        <v>3125</v>
      </c>
    </row>
    <row r="341" spans="1:28" hidden="1" x14ac:dyDescent="0.4">
      <c r="A341" t="s">
        <v>7529</v>
      </c>
      <c r="B341" t="s">
        <v>7530</v>
      </c>
      <c r="C341" t="s">
        <v>7531</v>
      </c>
      <c r="D341" t="s">
        <v>13025</v>
      </c>
      <c r="E341" t="s">
        <v>13026</v>
      </c>
      <c r="F341" t="s">
        <v>13027</v>
      </c>
      <c r="G341" t="s">
        <v>13028</v>
      </c>
      <c r="H341"/>
      <c r="I341" s="11">
        <v>150</v>
      </c>
      <c r="J341" s="11">
        <v>150</v>
      </c>
      <c r="K341" t="str">
        <f>IF(I341&lt;200, "&lt; ₹200", IF(I341&lt;=500, "₹200–₹500", "&gt; ₹500"))</f>
        <v>&lt; ₹200</v>
      </c>
      <c r="L341" s="12">
        <v>0</v>
      </c>
      <c r="M341" s="15">
        <f>IF(L341&gt;=50%, 1, 0)</f>
        <v>0</v>
      </c>
      <c r="N341">
        <f>COUNTIF(M341,"yes")</f>
        <v>0</v>
      </c>
      <c r="O3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1">
        <v>4.3</v>
      </c>
      <c r="Q341" s="4">
        <v>15867</v>
      </c>
      <c r="R341" s="4">
        <f>IF(Table1[[#This Row],[rating_count]]&lt;1000,1,0)</f>
        <v>0</v>
      </c>
      <c r="S341" s="13">
        <f>SUM(Table1[[#This Row],[rating]],Table1[[#This Row],[rating_count]]/1000)</f>
        <v>20.167000000000002</v>
      </c>
      <c r="T341" s="4">
        <f>PRODUCT(Table1[[#This Row],[actual_price]],Table1[[#This Row],[rating_count]])</f>
        <v>2380050</v>
      </c>
      <c r="U341" t="s">
        <v>7532</v>
      </c>
      <c r="V341" t="s">
        <v>7533</v>
      </c>
      <c r="W341" t="s">
        <v>7534</v>
      </c>
      <c r="X341" t="s">
        <v>7535</v>
      </c>
      <c r="Y341" t="s">
        <v>7536</v>
      </c>
      <c r="Z341" t="s">
        <v>7537</v>
      </c>
      <c r="AA341" t="s">
        <v>7538</v>
      </c>
      <c r="AB341" t="s">
        <v>7539</v>
      </c>
    </row>
    <row r="342" spans="1:28" hidden="1" x14ac:dyDescent="0.4">
      <c r="A342" t="s">
        <v>5963</v>
      </c>
      <c r="B342" t="s">
        <v>5964</v>
      </c>
      <c r="C342" t="s">
        <v>5207</v>
      </c>
      <c r="D342" t="s">
        <v>12835</v>
      </c>
      <c r="E342" t="s">
        <v>12836</v>
      </c>
      <c r="F342" t="s">
        <v>12948</v>
      </c>
      <c r="G342" t="s">
        <v>12949</v>
      </c>
      <c r="H342"/>
      <c r="I342" s="11">
        <v>599</v>
      </c>
      <c r="J342" s="11">
        <v>799</v>
      </c>
      <c r="K342" t="str">
        <f>IF(I342&lt;200, "&lt; ₹200", IF(I342&lt;=500, "₹200–₹500", "&gt; ₹500"))</f>
        <v>&gt; ₹500</v>
      </c>
      <c r="L342" s="12">
        <v>0.25</v>
      </c>
      <c r="M342" s="15">
        <f>IF(L342&gt;=50%, 1, 0)</f>
        <v>0</v>
      </c>
      <c r="N342">
        <f>COUNTIF(M342,"yes")</f>
        <v>0</v>
      </c>
      <c r="O3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2">
        <v>4.3</v>
      </c>
      <c r="Q342" s="4">
        <v>15790</v>
      </c>
      <c r="R342" s="4">
        <f>IF(Table1[[#This Row],[rating_count]]&lt;1000,1,0)</f>
        <v>0</v>
      </c>
      <c r="S342" s="13">
        <f>SUM(Table1[[#This Row],[rating]],Table1[[#This Row],[rating_count]]/1000)</f>
        <v>20.09</v>
      </c>
      <c r="T342" s="4">
        <f>PRODUCT(Table1[[#This Row],[actual_price]],Table1[[#This Row],[rating_count]])</f>
        <v>12616210</v>
      </c>
      <c r="U342" t="s">
        <v>5965</v>
      </c>
      <c r="V342" t="s">
        <v>5966</v>
      </c>
      <c r="W342" t="s">
        <v>5967</v>
      </c>
      <c r="X342" t="s">
        <v>5968</v>
      </c>
      <c r="Y342" t="s">
        <v>5969</v>
      </c>
      <c r="Z342" t="s">
        <v>5970</v>
      </c>
      <c r="AA342" t="s">
        <v>5971</v>
      </c>
      <c r="AB342" t="s">
        <v>5972</v>
      </c>
    </row>
    <row r="343" spans="1:28" hidden="1" x14ac:dyDescent="0.4">
      <c r="A343" t="s">
        <v>6239</v>
      </c>
      <c r="B343" t="s">
        <v>6240</v>
      </c>
      <c r="C343" t="s">
        <v>6241</v>
      </c>
      <c r="D343" t="s">
        <v>12835</v>
      </c>
      <c r="E343" t="s">
        <v>12836</v>
      </c>
      <c r="F343" t="s">
        <v>12990</v>
      </c>
      <c r="H343"/>
      <c r="I343" s="11">
        <v>3299</v>
      </c>
      <c r="J343" s="11">
        <v>4100</v>
      </c>
      <c r="K343" s="2" t="str">
        <f>IF(I343&lt;200, "&lt; ₹200", IF(I343&lt;=500, "₹200–₹500", "&gt; ₹500"))</f>
        <v>&gt; ₹500</v>
      </c>
      <c r="L343" s="12">
        <v>0.2</v>
      </c>
      <c r="M343" s="15">
        <f>IF(L343&gt;=50%, 1, 0)</f>
        <v>0</v>
      </c>
      <c r="N343">
        <f>COUNTIF(M343,"yes")</f>
        <v>0</v>
      </c>
      <c r="O3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3">
        <v>3.9</v>
      </c>
      <c r="Q343" s="4">
        <v>15783</v>
      </c>
      <c r="R343" s="4">
        <f>IF(Table1[[#This Row],[rating_count]]&lt;1000,1,0)</f>
        <v>0</v>
      </c>
      <c r="S343" s="13">
        <f>SUM(Table1[[#This Row],[rating]],Table1[[#This Row],[rating_count]]/1000)</f>
        <v>19.683</v>
      </c>
      <c r="T343" s="4">
        <f>PRODUCT(Table1[[#This Row],[actual_price]],Table1[[#This Row],[rating_count]])</f>
        <v>64710300</v>
      </c>
      <c r="U343" t="s">
        <v>6242</v>
      </c>
      <c r="V343" t="s">
        <v>6243</v>
      </c>
      <c r="W343" t="s">
        <v>6244</v>
      </c>
      <c r="X343" t="s">
        <v>6245</v>
      </c>
      <c r="Y343" t="s">
        <v>6246</v>
      </c>
      <c r="Z343" t="s">
        <v>6247</v>
      </c>
      <c r="AA343" t="s">
        <v>6248</v>
      </c>
      <c r="AB343" t="s">
        <v>6249</v>
      </c>
    </row>
    <row r="344" spans="1:28" x14ac:dyDescent="0.4">
      <c r="A344" t="s">
        <v>8982</v>
      </c>
      <c r="B344" t="s">
        <v>8983</v>
      </c>
      <c r="C344" t="s">
        <v>8791</v>
      </c>
      <c r="D344" t="s">
        <v>12928</v>
      </c>
      <c r="E344" t="s">
        <v>13048</v>
      </c>
      <c r="F344" t="s">
        <v>13049</v>
      </c>
      <c r="G344" t="s">
        <v>13084</v>
      </c>
      <c r="H344"/>
      <c r="I344" s="11">
        <v>349</v>
      </c>
      <c r="J344" s="11">
        <v>999</v>
      </c>
      <c r="K344" t="str">
        <f>IF(I344&lt;200, "&lt; ₹200", IF(I344&lt;=500, "₹200–₹500", "&gt; ₹500"))</f>
        <v>₹200–₹500</v>
      </c>
      <c r="L344" s="12">
        <v>0.65</v>
      </c>
      <c r="M344" s="15">
        <f>IF(L344&gt;=50%, 1, 0)</f>
        <v>1</v>
      </c>
      <c r="N344">
        <f>COUNTIF(M344,"yes")</f>
        <v>0</v>
      </c>
      <c r="O3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4">
        <v>4</v>
      </c>
      <c r="Q344" s="4">
        <v>15646</v>
      </c>
      <c r="R344" s="4">
        <f>IF(Table1[[#This Row],[rating_count]]&lt;1000,1,0)</f>
        <v>0</v>
      </c>
      <c r="S344" s="13">
        <f>SUM(Table1[[#This Row],[rating]],Table1[[#This Row],[rating_count]]/1000)</f>
        <v>19.646000000000001</v>
      </c>
      <c r="T344" s="4">
        <f>PRODUCT(Table1[[#This Row],[actual_price]],Table1[[#This Row],[rating_count]])</f>
        <v>15630354</v>
      </c>
      <c r="U344" t="s">
        <v>8984</v>
      </c>
      <c r="V344" t="s">
        <v>8985</v>
      </c>
      <c r="W344" t="s">
        <v>8986</v>
      </c>
      <c r="X344" t="s">
        <v>8987</v>
      </c>
      <c r="Y344" t="s">
        <v>8988</v>
      </c>
      <c r="Z344" t="s">
        <v>8989</v>
      </c>
      <c r="AA344" t="s">
        <v>8990</v>
      </c>
      <c r="AB344" t="s">
        <v>8991</v>
      </c>
    </row>
    <row r="345" spans="1:28" hidden="1" x14ac:dyDescent="0.4">
      <c r="A345" t="s">
        <v>8417</v>
      </c>
      <c r="B345" t="s">
        <v>8418</v>
      </c>
      <c r="C345" t="s">
        <v>8302</v>
      </c>
      <c r="D345" t="s">
        <v>12928</v>
      </c>
      <c r="E345" t="s">
        <v>13048</v>
      </c>
      <c r="F345" t="s">
        <v>13049</v>
      </c>
      <c r="G345" t="s">
        <v>13050</v>
      </c>
      <c r="H345" t="s">
        <v>13051</v>
      </c>
      <c r="I345" s="11">
        <v>1043</v>
      </c>
      <c r="J345" s="11">
        <v>1345</v>
      </c>
      <c r="K345" s="2" t="str">
        <f>IF(I345&lt;200, "&lt; ₹200", IF(I345&lt;=500, "₹200–₹500", "&gt; ₹500"))</f>
        <v>&gt; ₹500</v>
      </c>
      <c r="L345" s="12">
        <v>0.22</v>
      </c>
      <c r="M345" s="15">
        <f>IF(L345&gt;=50%, 1, 0)</f>
        <v>0</v>
      </c>
      <c r="N345">
        <f>COUNTIF(M345,"yes")</f>
        <v>0</v>
      </c>
      <c r="O3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5">
        <v>3.8</v>
      </c>
      <c r="Q345" s="4">
        <v>15592</v>
      </c>
      <c r="R345" s="4">
        <f>IF(Table1[[#This Row],[rating_count]]&lt;1000,1,0)</f>
        <v>0</v>
      </c>
      <c r="S345" s="13">
        <f>SUM(Table1[[#This Row],[rating]],Table1[[#This Row],[rating_count]]/1000)</f>
        <v>19.391999999999999</v>
      </c>
      <c r="T345" s="4">
        <f>PRODUCT(Table1[[#This Row],[actual_price]],Table1[[#This Row],[rating_count]])</f>
        <v>20971240</v>
      </c>
      <c r="U345" t="s">
        <v>8419</v>
      </c>
      <c r="V345" t="s">
        <v>8420</v>
      </c>
      <c r="W345" t="s">
        <v>8421</v>
      </c>
      <c r="X345" t="s">
        <v>8422</v>
      </c>
      <c r="Y345" t="s">
        <v>8423</v>
      </c>
      <c r="Z345" t="s">
        <v>8424</v>
      </c>
      <c r="AA345" t="s">
        <v>8425</v>
      </c>
      <c r="AB345" t="s">
        <v>8426</v>
      </c>
    </row>
    <row r="346" spans="1:28" hidden="1" x14ac:dyDescent="0.4">
      <c r="A346" t="s">
        <v>8851</v>
      </c>
      <c r="B346" t="s">
        <v>8852</v>
      </c>
      <c r="C346" t="s">
        <v>8460</v>
      </c>
      <c r="D346" t="s">
        <v>12928</v>
      </c>
      <c r="E346" t="s">
        <v>13048</v>
      </c>
      <c r="F346" t="s">
        <v>13056</v>
      </c>
      <c r="G346" t="s">
        <v>13057</v>
      </c>
      <c r="H346" t="s">
        <v>13066</v>
      </c>
      <c r="I346" s="11">
        <v>1321</v>
      </c>
      <c r="J346" s="11">
        <v>1545</v>
      </c>
      <c r="K346" s="2" t="str">
        <f>IF(I346&lt;200, "&lt; ₹200", IF(I346&lt;=500, "₹200–₹500", "&gt; ₹500"))</f>
        <v>&gt; ₹500</v>
      </c>
      <c r="L346" s="12">
        <v>0.14000000000000001</v>
      </c>
      <c r="M346" s="15">
        <f>IF(L346&gt;=50%, 1, 0)</f>
        <v>0</v>
      </c>
      <c r="N346">
        <f>COUNTIF(M346,"yes")</f>
        <v>0</v>
      </c>
      <c r="O3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6">
        <v>4.3</v>
      </c>
      <c r="Q346" s="4">
        <v>15453</v>
      </c>
      <c r="R346" s="4">
        <f>IF(Table1[[#This Row],[rating_count]]&lt;1000,1,0)</f>
        <v>0</v>
      </c>
      <c r="S346" s="13">
        <f>SUM(Table1[[#This Row],[rating]],Table1[[#This Row],[rating_count]]/1000)</f>
        <v>19.753</v>
      </c>
      <c r="T346" s="4">
        <f>PRODUCT(Table1[[#This Row],[actual_price]],Table1[[#This Row],[rating_count]])</f>
        <v>23874885</v>
      </c>
      <c r="U346" t="s">
        <v>8853</v>
      </c>
      <c r="V346" t="s">
        <v>8854</v>
      </c>
      <c r="W346" t="s">
        <v>8855</v>
      </c>
      <c r="X346" t="s">
        <v>8856</v>
      </c>
      <c r="Y346" t="s">
        <v>8857</v>
      </c>
      <c r="Z346" t="s">
        <v>8858</v>
      </c>
      <c r="AA346" t="s">
        <v>8859</v>
      </c>
      <c r="AB346" t="s">
        <v>8860</v>
      </c>
    </row>
    <row r="347" spans="1:28" hidden="1" x14ac:dyDescent="0.4">
      <c r="A347" t="s">
        <v>10995</v>
      </c>
      <c r="B347" t="s">
        <v>10996</v>
      </c>
      <c r="C347" t="s">
        <v>9056</v>
      </c>
      <c r="D347" t="s">
        <v>12928</v>
      </c>
      <c r="E347" t="s">
        <v>13052</v>
      </c>
      <c r="F347" t="s">
        <v>13089</v>
      </c>
      <c r="G347" t="s">
        <v>13090</v>
      </c>
      <c r="H347"/>
      <c r="I347" s="11">
        <v>1804</v>
      </c>
      <c r="J347" s="11">
        <v>2380</v>
      </c>
      <c r="K347" s="2" t="str">
        <f>IF(I347&lt;200, "&lt; ₹200", IF(I347&lt;=500, "₹200–₹500", "&gt; ₹500"))</f>
        <v>&gt; ₹500</v>
      </c>
      <c r="L347" s="12">
        <v>0.24</v>
      </c>
      <c r="M347" s="15">
        <f>IF(L347&gt;=50%, 1, 0)</f>
        <v>0</v>
      </c>
      <c r="N347">
        <f>COUNTIF(M347,"yes")</f>
        <v>0</v>
      </c>
      <c r="O3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7">
        <v>4</v>
      </c>
      <c r="Q347" s="4">
        <v>15382</v>
      </c>
      <c r="R347" s="4">
        <f>IF(Table1[[#This Row],[rating_count]]&lt;1000,1,0)</f>
        <v>0</v>
      </c>
      <c r="S347" s="13">
        <f>SUM(Table1[[#This Row],[rating]],Table1[[#This Row],[rating_count]]/1000)</f>
        <v>19.381999999999998</v>
      </c>
      <c r="T347" s="4">
        <f>PRODUCT(Table1[[#This Row],[actual_price]],Table1[[#This Row],[rating_count]])</f>
        <v>36609160</v>
      </c>
      <c r="U347" t="s">
        <v>10997</v>
      </c>
      <c r="V347" t="s">
        <v>10998</v>
      </c>
      <c r="W347" t="s">
        <v>10999</v>
      </c>
      <c r="X347" t="s">
        <v>11000</v>
      </c>
      <c r="Y347" t="s">
        <v>11001</v>
      </c>
      <c r="Z347" t="s">
        <v>11002</v>
      </c>
      <c r="AA347" t="s">
        <v>11003</v>
      </c>
      <c r="AB347" t="s">
        <v>11004</v>
      </c>
    </row>
    <row r="348" spans="1:28" hidden="1" x14ac:dyDescent="0.4">
      <c r="A348" t="s">
        <v>5041</v>
      </c>
      <c r="B348" t="s">
        <v>5042</v>
      </c>
      <c r="C348" t="s">
        <v>5000</v>
      </c>
      <c r="D348" t="s">
        <v>12835</v>
      </c>
      <c r="E348" t="s">
        <v>12836</v>
      </c>
      <c r="F348" t="s">
        <v>12910</v>
      </c>
      <c r="G348" t="s">
        <v>12932</v>
      </c>
      <c r="H348"/>
      <c r="I348" s="11">
        <v>699</v>
      </c>
      <c r="J348" s="11">
        <v>999</v>
      </c>
      <c r="K348" t="str">
        <f>IF(I348&lt;200, "&lt; ₹200", IF(I348&lt;=500, "₹200–₹500", "&gt; ₹500"))</f>
        <v>&gt; ₹500</v>
      </c>
      <c r="L348" s="12">
        <v>0.3</v>
      </c>
      <c r="M348" s="15">
        <f>IF(L348&gt;=50%, 1, 0)</f>
        <v>0</v>
      </c>
      <c r="N348">
        <f>COUNTIF(M348,"yes")</f>
        <v>0</v>
      </c>
      <c r="O3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8">
        <v>3.5</v>
      </c>
      <c r="Q348" s="4">
        <v>15295</v>
      </c>
      <c r="R348" s="4">
        <f>IF(Table1[[#This Row],[rating_count]]&lt;1000,1,0)</f>
        <v>0</v>
      </c>
      <c r="S348" s="13">
        <f>SUM(Table1[[#This Row],[rating]],Table1[[#This Row],[rating_count]]/1000)</f>
        <v>18.795000000000002</v>
      </c>
      <c r="T348" s="4">
        <f>PRODUCT(Table1[[#This Row],[actual_price]],Table1[[#This Row],[rating_count]])</f>
        <v>15279705</v>
      </c>
      <c r="U348" t="s">
        <v>5043</v>
      </c>
      <c r="V348" t="s">
        <v>5044</v>
      </c>
      <c r="W348" t="s">
        <v>5045</v>
      </c>
      <c r="X348" t="s">
        <v>5046</v>
      </c>
      <c r="Y348" t="s">
        <v>5047</v>
      </c>
      <c r="Z348" t="s">
        <v>5048</v>
      </c>
      <c r="AA348" t="s">
        <v>5049</v>
      </c>
      <c r="AB348" t="s">
        <v>5050</v>
      </c>
    </row>
    <row r="349" spans="1:28" hidden="1" x14ac:dyDescent="0.4">
      <c r="A349" t="s">
        <v>9187</v>
      </c>
      <c r="B349" t="s">
        <v>9188</v>
      </c>
      <c r="C349" t="s">
        <v>8346</v>
      </c>
      <c r="D349" t="s">
        <v>12928</v>
      </c>
      <c r="E349" t="s">
        <v>13048</v>
      </c>
      <c r="F349" t="s">
        <v>13049</v>
      </c>
      <c r="G349" t="s">
        <v>13059</v>
      </c>
      <c r="H349"/>
      <c r="I349" s="11">
        <v>1099</v>
      </c>
      <c r="J349" s="11">
        <v>1899</v>
      </c>
      <c r="K349" s="2" t="str">
        <f>IF(I349&lt;200, "&lt; ₹200", IF(I349&lt;=500, "₹200–₹500", "&gt; ₹500"))</f>
        <v>&gt; ₹500</v>
      </c>
      <c r="L349" s="12">
        <v>0.42</v>
      </c>
      <c r="M349" s="15">
        <f>IF(L349&gt;=50%, 1, 0)</f>
        <v>0</v>
      </c>
      <c r="N349">
        <f>COUNTIF(M349,"yes")</f>
        <v>0</v>
      </c>
      <c r="O3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49">
        <v>4.3</v>
      </c>
      <c r="Q349" s="4">
        <v>15276</v>
      </c>
      <c r="R349" s="4">
        <f>IF(Table1[[#This Row],[rating_count]]&lt;1000,1,0)</f>
        <v>0</v>
      </c>
      <c r="S349" s="13">
        <f>SUM(Table1[[#This Row],[rating]],Table1[[#This Row],[rating_count]]/1000)</f>
        <v>19.576000000000001</v>
      </c>
      <c r="T349" s="4">
        <f>PRODUCT(Table1[[#This Row],[actual_price]],Table1[[#This Row],[rating_count]])</f>
        <v>29009124</v>
      </c>
      <c r="U349" t="s">
        <v>9189</v>
      </c>
      <c r="V349" t="s">
        <v>9190</v>
      </c>
      <c r="W349" t="s">
        <v>9191</v>
      </c>
      <c r="X349" t="s">
        <v>9192</v>
      </c>
      <c r="Y349" t="s">
        <v>9193</v>
      </c>
      <c r="Z349" t="s">
        <v>9194</v>
      </c>
      <c r="AA349" t="s">
        <v>9195</v>
      </c>
      <c r="AB349" t="s">
        <v>9196</v>
      </c>
    </row>
    <row r="350" spans="1:28" hidden="1" x14ac:dyDescent="0.4">
      <c r="A350" t="s">
        <v>11556</v>
      </c>
      <c r="B350" t="s">
        <v>11557</v>
      </c>
      <c r="C350" t="s">
        <v>10119</v>
      </c>
      <c r="D350" t="s">
        <v>12928</v>
      </c>
      <c r="E350" t="s">
        <v>13048</v>
      </c>
      <c r="F350" t="s">
        <v>13049</v>
      </c>
      <c r="G350" t="s">
        <v>13118</v>
      </c>
      <c r="H350"/>
      <c r="I350" s="11">
        <v>979</v>
      </c>
      <c r="J350" s="11">
        <v>1395</v>
      </c>
      <c r="K350" s="2" t="str">
        <f>IF(I350&lt;200, "&lt; ₹200", IF(I350&lt;=500, "₹200–₹500", "&gt; ₹500"))</f>
        <v>&gt; ₹500</v>
      </c>
      <c r="L350" s="12">
        <v>0.3</v>
      </c>
      <c r="M350" s="15">
        <f>IF(L350&gt;=50%, 1, 0)</f>
        <v>0</v>
      </c>
      <c r="N350">
        <f>COUNTIF(M350,"yes")</f>
        <v>0</v>
      </c>
      <c r="O3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0">
        <v>4.2</v>
      </c>
      <c r="Q350" s="4">
        <v>15252</v>
      </c>
      <c r="R350" s="4">
        <f>IF(Table1[[#This Row],[rating_count]]&lt;1000,1,0)</f>
        <v>0</v>
      </c>
      <c r="S350" s="13">
        <f>SUM(Table1[[#This Row],[rating]],Table1[[#This Row],[rating_count]]/1000)</f>
        <v>19.452000000000002</v>
      </c>
      <c r="T350" s="4">
        <f>PRODUCT(Table1[[#This Row],[actual_price]],Table1[[#This Row],[rating_count]])</f>
        <v>21276540</v>
      </c>
      <c r="U350" t="s">
        <v>11558</v>
      </c>
      <c r="V350" t="s">
        <v>11559</v>
      </c>
      <c r="W350" t="s">
        <v>11560</v>
      </c>
      <c r="X350" t="s">
        <v>11561</v>
      </c>
      <c r="Y350" t="s">
        <v>11562</v>
      </c>
      <c r="Z350" t="s">
        <v>11563</v>
      </c>
      <c r="AA350" t="s">
        <v>11564</v>
      </c>
      <c r="AB350" t="s">
        <v>11565</v>
      </c>
    </row>
    <row r="351" spans="1:28" x14ac:dyDescent="0.4">
      <c r="A351" t="s">
        <v>5144</v>
      </c>
      <c r="B351" t="s">
        <v>5145</v>
      </c>
      <c r="C351" t="s">
        <v>5146</v>
      </c>
      <c r="D351" t="s">
        <v>12835</v>
      </c>
      <c r="E351" t="s">
        <v>12836</v>
      </c>
      <c r="F351" t="s">
        <v>12910</v>
      </c>
      <c r="G351" t="s">
        <v>12946</v>
      </c>
      <c r="H351" t="s">
        <v>12947</v>
      </c>
      <c r="I351" s="11">
        <v>39</v>
      </c>
      <c r="J351" s="11">
        <v>299</v>
      </c>
      <c r="K351" t="str">
        <f>IF(I351&lt;200, "&lt; ₹200", IF(I351&lt;=500, "₹200–₹500", "&gt; ₹500"))</f>
        <v>&lt; ₹200</v>
      </c>
      <c r="L351" s="12">
        <v>0.87</v>
      </c>
      <c r="M351" s="15">
        <f>IF(L351&gt;=50%, 1, 0)</f>
        <v>1</v>
      </c>
      <c r="N351">
        <f>COUNTIF(M351,"yes")</f>
        <v>0</v>
      </c>
      <c r="O3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1">
        <v>3.5</v>
      </c>
      <c r="Q351" s="4">
        <v>15233</v>
      </c>
      <c r="R351" s="4">
        <f>IF(Table1[[#This Row],[rating_count]]&lt;1000,1,0)</f>
        <v>0</v>
      </c>
      <c r="S351" s="13">
        <f>SUM(Table1[[#This Row],[rating]],Table1[[#This Row],[rating_count]]/1000)</f>
        <v>18.733000000000001</v>
      </c>
      <c r="T351" s="4">
        <f>PRODUCT(Table1[[#This Row],[actual_price]],Table1[[#This Row],[rating_count]])</f>
        <v>4554667</v>
      </c>
      <c r="U351" t="s">
        <v>5147</v>
      </c>
      <c r="V351" t="s">
        <v>5148</v>
      </c>
      <c r="W351" t="s">
        <v>5149</v>
      </c>
      <c r="X351" t="s">
        <v>5150</v>
      </c>
      <c r="Y351" t="s">
        <v>5151</v>
      </c>
      <c r="Z351" t="s">
        <v>5152</v>
      </c>
      <c r="AA351" t="s">
        <v>5153</v>
      </c>
      <c r="AB351" t="s">
        <v>5154</v>
      </c>
    </row>
    <row r="352" spans="1:28" x14ac:dyDescent="0.4">
      <c r="A352" t="s">
        <v>73</v>
      </c>
      <c r="B352" t="s">
        <v>74</v>
      </c>
      <c r="C352" t="s">
        <v>18</v>
      </c>
      <c r="D352" t="s">
        <v>12835</v>
      </c>
      <c r="E352" t="s">
        <v>12836</v>
      </c>
      <c r="F352" t="s">
        <v>12837</v>
      </c>
      <c r="G352" t="s">
        <v>12838</v>
      </c>
      <c r="H352" t="s">
        <v>12839</v>
      </c>
      <c r="I352" s="11">
        <v>176.63</v>
      </c>
      <c r="J352" s="11">
        <v>499</v>
      </c>
      <c r="K352" t="str">
        <f>IF(I352&lt;200, "&lt; ₹200", IF(I352&lt;=500, "₹200–₹500", "&gt; ₹500"))</f>
        <v>&lt; ₹200</v>
      </c>
      <c r="L352" s="12">
        <v>0.65</v>
      </c>
      <c r="M352" s="15">
        <f>IF(L352&gt;=50%, 1, 0)</f>
        <v>1</v>
      </c>
      <c r="N352">
        <f>COUNTIF(M352,"yes")</f>
        <v>0</v>
      </c>
      <c r="O3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2">
        <v>4.0999999999999996</v>
      </c>
      <c r="Q352" s="4">
        <v>15189</v>
      </c>
      <c r="R352" s="4">
        <f>IF(Table1[[#This Row],[rating_count]]&lt;1000,1,0)</f>
        <v>0</v>
      </c>
      <c r="S352" s="13">
        <f>SUM(Table1[[#This Row],[rating]],Table1[[#This Row],[rating_count]]/1000)</f>
        <v>19.289000000000001</v>
      </c>
      <c r="T352" s="4">
        <f>PRODUCT(Table1[[#This Row],[actual_price]],Table1[[#This Row],[rating_count]])</f>
        <v>7579311</v>
      </c>
      <c r="U352" t="s">
        <v>75</v>
      </c>
      <c r="V352" t="s">
        <v>76</v>
      </c>
      <c r="W352" t="s">
        <v>77</v>
      </c>
      <c r="X352" t="s">
        <v>78</v>
      </c>
      <c r="Y352" t="s">
        <v>79</v>
      </c>
      <c r="Z352" t="s">
        <v>80</v>
      </c>
      <c r="AA352" t="s">
        <v>3562</v>
      </c>
      <c r="AB352" t="s">
        <v>3563</v>
      </c>
    </row>
    <row r="353" spans="1:28" hidden="1" x14ac:dyDescent="0.4">
      <c r="A353" t="s">
        <v>5581</v>
      </c>
      <c r="B353" t="s">
        <v>5582</v>
      </c>
      <c r="C353" t="s">
        <v>5583</v>
      </c>
      <c r="D353" t="s">
        <v>12843</v>
      </c>
      <c r="E353" t="s">
        <v>12934</v>
      </c>
      <c r="F353" t="s">
        <v>12845</v>
      </c>
      <c r="G353" t="s">
        <v>12936</v>
      </c>
      <c r="H353" t="s">
        <v>12964</v>
      </c>
      <c r="I353" s="11">
        <v>1549</v>
      </c>
      <c r="J353" s="11">
        <v>2495</v>
      </c>
      <c r="K353" s="2" t="str">
        <f>IF(I353&lt;200, "&lt; ₹200", IF(I353&lt;=500, "₹200–₹500", "&gt; ₹500"))</f>
        <v>&gt; ₹500</v>
      </c>
      <c r="L353" s="12">
        <v>0.38</v>
      </c>
      <c r="M353" s="15">
        <f>IF(L353&gt;=50%, 1, 0)</f>
        <v>0</v>
      </c>
      <c r="N353">
        <f>COUNTIF(M353,"yes")</f>
        <v>0</v>
      </c>
      <c r="O3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3">
        <v>4.4000000000000004</v>
      </c>
      <c r="Q353" s="4">
        <v>15137</v>
      </c>
      <c r="R353" s="4">
        <f>IF(Table1[[#This Row],[rating_count]]&lt;1000,1,0)</f>
        <v>0</v>
      </c>
      <c r="S353" s="13">
        <f>SUM(Table1[[#This Row],[rating]],Table1[[#This Row],[rating_count]]/1000)</f>
        <v>19.536999999999999</v>
      </c>
      <c r="T353" s="4">
        <f>PRODUCT(Table1[[#This Row],[actual_price]],Table1[[#This Row],[rating_count]])</f>
        <v>37766815</v>
      </c>
      <c r="U353" t="s">
        <v>5584</v>
      </c>
      <c r="V353" t="s">
        <v>5585</v>
      </c>
      <c r="W353" t="s">
        <v>5586</v>
      </c>
      <c r="X353" t="s">
        <v>5587</v>
      </c>
      <c r="Y353" t="s">
        <v>5588</v>
      </c>
      <c r="Z353" t="s">
        <v>5589</v>
      </c>
      <c r="AA353" t="s">
        <v>5590</v>
      </c>
      <c r="AB353" t="s">
        <v>5591</v>
      </c>
    </row>
    <row r="354" spans="1:28" hidden="1" x14ac:dyDescent="0.4">
      <c r="A354" t="s">
        <v>9782</v>
      </c>
      <c r="B354" t="s">
        <v>9783</v>
      </c>
      <c r="C354" t="s">
        <v>8408</v>
      </c>
      <c r="D354" t="s">
        <v>12928</v>
      </c>
      <c r="E354" t="s">
        <v>13048</v>
      </c>
      <c r="F354" t="s">
        <v>13049</v>
      </c>
      <c r="G354" t="s">
        <v>13064</v>
      </c>
      <c r="H354"/>
      <c r="I354" s="11">
        <v>2698</v>
      </c>
      <c r="J354" s="11">
        <v>3945</v>
      </c>
      <c r="K354" s="2" t="str">
        <f>IF(I354&lt;200, "&lt; ₹200", IF(I354&lt;=500, "₹200–₹500", "&gt; ₹500"))</f>
        <v>&gt; ₹500</v>
      </c>
      <c r="L354" s="12">
        <v>0.32</v>
      </c>
      <c r="M354" s="15">
        <f>IF(L354&gt;=50%, 1, 0)</f>
        <v>0</v>
      </c>
      <c r="N354">
        <f>COUNTIF(M354,"yes")</f>
        <v>0</v>
      </c>
      <c r="O3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4">
        <v>4</v>
      </c>
      <c r="Q354" s="4">
        <v>15034</v>
      </c>
      <c r="R354" s="4">
        <f>IF(Table1[[#This Row],[rating_count]]&lt;1000,1,0)</f>
        <v>0</v>
      </c>
      <c r="S354" s="13">
        <f>SUM(Table1[[#This Row],[rating]],Table1[[#This Row],[rating_count]]/1000)</f>
        <v>19.033999999999999</v>
      </c>
      <c r="T354" s="4">
        <f>PRODUCT(Table1[[#This Row],[actual_price]],Table1[[#This Row],[rating_count]])</f>
        <v>59309130</v>
      </c>
      <c r="U354" t="s">
        <v>9784</v>
      </c>
      <c r="V354" t="s">
        <v>9785</v>
      </c>
      <c r="W354" t="s">
        <v>9786</v>
      </c>
      <c r="X354" t="s">
        <v>9787</v>
      </c>
      <c r="Y354" t="s">
        <v>9788</v>
      </c>
      <c r="Z354" t="s">
        <v>9789</v>
      </c>
      <c r="AA354" t="s">
        <v>9790</v>
      </c>
      <c r="AB354" t="s">
        <v>9791</v>
      </c>
    </row>
    <row r="355" spans="1:28" x14ac:dyDescent="0.4">
      <c r="A355" t="s">
        <v>6330</v>
      </c>
      <c r="B355" t="s">
        <v>6331</v>
      </c>
      <c r="C355" t="s">
        <v>6332</v>
      </c>
      <c r="D355" t="s">
        <v>12843</v>
      </c>
      <c r="E355" t="s">
        <v>12881</v>
      </c>
      <c r="F355" t="s">
        <v>12991</v>
      </c>
      <c r="H355"/>
      <c r="I355" s="11">
        <v>119</v>
      </c>
      <c r="J355" s="11">
        <v>499</v>
      </c>
      <c r="K355" t="str">
        <f>IF(I355&lt;200, "&lt; ₹200", IF(I355&lt;=500, "₹200–₹500", "&gt; ₹500"))</f>
        <v>&lt; ₹200</v>
      </c>
      <c r="L355" s="12">
        <v>0.76</v>
      </c>
      <c r="M355" s="15">
        <f>IF(L355&gt;=50%, 1, 0)</f>
        <v>1</v>
      </c>
      <c r="N355">
        <f>COUNTIF(M355,"yes")</f>
        <v>0</v>
      </c>
      <c r="O3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5">
        <v>4.3</v>
      </c>
      <c r="Q355" s="4">
        <v>15032</v>
      </c>
      <c r="R355" s="4">
        <f>IF(Table1[[#This Row],[rating_count]]&lt;1000,1,0)</f>
        <v>0</v>
      </c>
      <c r="S355" s="13">
        <f>SUM(Table1[[#This Row],[rating]],Table1[[#This Row],[rating_count]]/1000)</f>
        <v>19.332000000000001</v>
      </c>
      <c r="T355" s="4">
        <f>PRODUCT(Table1[[#This Row],[actual_price]],Table1[[#This Row],[rating_count]])</f>
        <v>7500968</v>
      </c>
      <c r="U355" t="s">
        <v>6333</v>
      </c>
      <c r="V355" t="s">
        <v>6334</v>
      </c>
      <c r="W355" t="s">
        <v>6335</v>
      </c>
      <c r="X355" t="s">
        <v>6336</v>
      </c>
      <c r="Y355" t="s">
        <v>6337</v>
      </c>
      <c r="Z355" t="s">
        <v>6338</v>
      </c>
      <c r="AA355" t="s">
        <v>6339</v>
      </c>
      <c r="AB355" t="s">
        <v>6340</v>
      </c>
    </row>
    <row r="356" spans="1:28" x14ac:dyDescent="0.4">
      <c r="A356" t="s">
        <v>5973</v>
      </c>
      <c r="B356" t="s">
        <v>5974</v>
      </c>
      <c r="C356" t="s">
        <v>5975</v>
      </c>
      <c r="D356" t="s">
        <v>12835</v>
      </c>
      <c r="E356" t="s">
        <v>12836</v>
      </c>
      <c r="F356" t="s">
        <v>12978</v>
      </c>
      <c r="G356" t="s">
        <v>12979</v>
      </c>
      <c r="H356"/>
      <c r="I356" s="11">
        <v>949</v>
      </c>
      <c r="J356" s="11">
        <v>2000</v>
      </c>
      <c r="K356" s="2" t="str">
        <f>IF(I356&lt;200, "&lt; ₹200", IF(I356&lt;=500, "₹200–₹500", "&gt; ₹500"))</f>
        <v>&gt; ₹500</v>
      </c>
      <c r="L356" s="12">
        <v>0.53</v>
      </c>
      <c r="M356" s="15">
        <f>IF(L356&gt;=50%, 1, 0)</f>
        <v>1</v>
      </c>
      <c r="N356">
        <f>COUNTIF(M356,"yes")</f>
        <v>0</v>
      </c>
      <c r="O3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6">
        <v>3.9</v>
      </c>
      <c r="Q356" s="4">
        <v>14969</v>
      </c>
      <c r="R356" s="4">
        <f>IF(Table1[[#This Row],[rating_count]]&lt;1000,1,0)</f>
        <v>0</v>
      </c>
      <c r="S356" s="13">
        <f>SUM(Table1[[#This Row],[rating]],Table1[[#This Row],[rating_count]]/1000)</f>
        <v>18.869</v>
      </c>
      <c r="T356" s="4">
        <f>PRODUCT(Table1[[#This Row],[actual_price]],Table1[[#This Row],[rating_count]])</f>
        <v>29938000</v>
      </c>
      <c r="U356" t="s">
        <v>5976</v>
      </c>
      <c r="V356" t="s">
        <v>5977</v>
      </c>
      <c r="W356" t="s">
        <v>5978</v>
      </c>
      <c r="X356" t="s">
        <v>5979</v>
      </c>
      <c r="Y356" t="s">
        <v>5980</v>
      </c>
      <c r="Z356" t="s">
        <v>5981</v>
      </c>
      <c r="AA356" t="s">
        <v>5982</v>
      </c>
      <c r="AB356" t="s">
        <v>5983</v>
      </c>
    </row>
    <row r="357" spans="1:28" x14ac:dyDescent="0.4">
      <c r="A357" t="s">
        <v>5165</v>
      </c>
      <c r="B357" t="s">
        <v>5166</v>
      </c>
      <c r="C357" t="s">
        <v>3050</v>
      </c>
      <c r="D357" t="s">
        <v>12843</v>
      </c>
      <c r="E357" t="s">
        <v>12881</v>
      </c>
      <c r="F357" t="s">
        <v>12882</v>
      </c>
      <c r="G357" t="s">
        <v>12883</v>
      </c>
      <c r="H357"/>
      <c r="I357" s="11">
        <v>1199</v>
      </c>
      <c r="J357" s="11">
        <v>4999</v>
      </c>
      <c r="K357" s="2" t="str">
        <f>IF(I357&lt;200, "&lt; ₹200", IF(I357&lt;=500, "₹200–₹500", "&gt; ₹500"))</f>
        <v>&gt; ₹500</v>
      </c>
      <c r="L357" s="12">
        <v>0.76</v>
      </c>
      <c r="M357" s="15">
        <f>IF(L357&gt;=50%, 1, 0)</f>
        <v>1</v>
      </c>
      <c r="N357">
        <f>COUNTIF(M357,"yes")</f>
        <v>0</v>
      </c>
      <c r="O3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7">
        <v>3.8</v>
      </c>
      <c r="Q357" s="4">
        <v>14961</v>
      </c>
      <c r="R357" s="4">
        <f>IF(Table1[[#This Row],[rating_count]]&lt;1000,1,0)</f>
        <v>0</v>
      </c>
      <c r="S357" s="13">
        <f>SUM(Table1[[#This Row],[rating]],Table1[[#This Row],[rating_count]]/1000)</f>
        <v>18.760999999999999</v>
      </c>
      <c r="T357" s="4">
        <f>PRODUCT(Table1[[#This Row],[actual_price]],Table1[[#This Row],[rating_count]])</f>
        <v>74790039</v>
      </c>
      <c r="U357" t="s">
        <v>5167</v>
      </c>
      <c r="V357" t="s">
        <v>5168</v>
      </c>
      <c r="W357" t="s">
        <v>5169</v>
      </c>
      <c r="X357" t="s">
        <v>5170</v>
      </c>
      <c r="Y357" t="s">
        <v>5171</v>
      </c>
      <c r="Z357" t="s">
        <v>5172</v>
      </c>
      <c r="AA357" t="s">
        <v>5173</v>
      </c>
      <c r="AB357" t="s">
        <v>5174</v>
      </c>
    </row>
    <row r="358" spans="1:28" hidden="1" x14ac:dyDescent="0.4">
      <c r="A358" t="s">
        <v>9614</v>
      </c>
      <c r="B358" t="s">
        <v>9615</v>
      </c>
      <c r="C358" t="s">
        <v>8482</v>
      </c>
      <c r="D358" t="s">
        <v>12928</v>
      </c>
      <c r="E358" t="s">
        <v>13052</v>
      </c>
      <c r="F358" t="s">
        <v>13069</v>
      </c>
      <c r="G358" t="s">
        <v>13070</v>
      </c>
      <c r="H358"/>
      <c r="I358" s="11">
        <v>2599</v>
      </c>
      <c r="J358" s="11">
        <v>4400</v>
      </c>
      <c r="K358" s="2" t="str">
        <f>IF(I358&lt;200, "&lt; ₹200", IF(I358&lt;=500, "₹200–₹500", "&gt; ₹500"))</f>
        <v>&gt; ₹500</v>
      </c>
      <c r="L358" s="12">
        <v>0.41</v>
      </c>
      <c r="M358" s="15">
        <f>IF(L358&gt;=50%, 1, 0)</f>
        <v>0</v>
      </c>
      <c r="N358">
        <f>COUNTIF(M358,"yes")</f>
        <v>0</v>
      </c>
      <c r="O3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8">
        <v>4.0999999999999996</v>
      </c>
      <c r="Q358" s="4">
        <v>14947</v>
      </c>
      <c r="R358" s="4">
        <f>IF(Table1[[#This Row],[rating_count]]&lt;1000,1,0)</f>
        <v>0</v>
      </c>
      <c r="S358" s="13">
        <f>SUM(Table1[[#This Row],[rating]],Table1[[#This Row],[rating_count]]/1000)</f>
        <v>19.046999999999997</v>
      </c>
      <c r="T358" s="4">
        <f>PRODUCT(Table1[[#This Row],[actual_price]],Table1[[#This Row],[rating_count]])</f>
        <v>65766800</v>
      </c>
      <c r="U358" t="s">
        <v>9616</v>
      </c>
      <c r="V358" t="s">
        <v>9617</v>
      </c>
      <c r="W358" t="s">
        <v>9618</v>
      </c>
      <c r="X358" t="s">
        <v>9619</v>
      </c>
      <c r="Y358" t="s">
        <v>9620</v>
      </c>
      <c r="Z358" t="s">
        <v>9621</v>
      </c>
      <c r="AA358" t="s">
        <v>9622</v>
      </c>
      <c r="AB358" t="s">
        <v>9623</v>
      </c>
    </row>
    <row r="359" spans="1:28" x14ac:dyDescent="0.4">
      <c r="A359" t="s">
        <v>2571</v>
      </c>
      <c r="B359" t="s">
        <v>2572</v>
      </c>
      <c r="C359" t="s">
        <v>18</v>
      </c>
      <c r="D359" t="s">
        <v>12835</v>
      </c>
      <c r="E359" t="s">
        <v>12836</v>
      </c>
      <c r="F359" t="s">
        <v>12837</v>
      </c>
      <c r="G359" t="s">
        <v>12838</v>
      </c>
      <c r="H359" t="s">
        <v>12839</v>
      </c>
      <c r="I359" s="11">
        <v>349</v>
      </c>
      <c r="J359" s="11">
        <v>899</v>
      </c>
      <c r="K359" t="str">
        <f>IF(I359&lt;200, "&lt; ₹200", IF(I359&lt;=500, "₹200–₹500", "&gt; ₹500"))</f>
        <v>₹200–₹500</v>
      </c>
      <c r="L359" s="12">
        <v>0.61</v>
      </c>
      <c r="M359" s="15">
        <f>IF(L359&gt;=50%, 1, 0)</f>
        <v>1</v>
      </c>
      <c r="N359">
        <f>COUNTIF(M359,"yes")</f>
        <v>0</v>
      </c>
      <c r="O3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59">
        <v>4.0999999999999996</v>
      </c>
      <c r="Q359" s="4">
        <v>14896</v>
      </c>
      <c r="R359" s="4">
        <f>IF(Table1[[#This Row],[rating_count]]&lt;1000,1,0)</f>
        <v>0</v>
      </c>
      <c r="S359" s="13">
        <f>SUM(Table1[[#This Row],[rating]],Table1[[#This Row],[rating_count]]/1000)</f>
        <v>18.996000000000002</v>
      </c>
      <c r="T359" s="4">
        <f>PRODUCT(Table1[[#This Row],[actual_price]],Table1[[#This Row],[rating_count]])</f>
        <v>13391504</v>
      </c>
      <c r="U359" t="s">
        <v>2573</v>
      </c>
      <c r="V359" t="s">
        <v>2574</v>
      </c>
      <c r="W359" t="s">
        <v>2575</v>
      </c>
      <c r="X359" t="s">
        <v>2576</v>
      </c>
      <c r="Y359" t="s">
        <v>2577</v>
      </c>
      <c r="Z359" t="s">
        <v>2578</v>
      </c>
      <c r="AA359" t="s">
        <v>2579</v>
      </c>
      <c r="AB359" t="s">
        <v>2580</v>
      </c>
    </row>
    <row r="360" spans="1:28" hidden="1" x14ac:dyDescent="0.4">
      <c r="A360" t="s">
        <v>4965</v>
      </c>
      <c r="B360" t="s">
        <v>4966</v>
      </c>
      <c r="C360" t="s">
        <v>4967</v>
      </c>
      <c r="D360" t="s">
        <v>12928</v>
      </c>
      <c r="E360" t="s">
        <v>12929</v>
      </c>
      <c r="F360" t="s">
        <v>12930</v>
      </c>
      <c r="G360" t="s">
        <v>12931</v>
      </c>
      <c r="H360"/>
      <c r="I360" s="11">
        <v>130</v>
      </c>
      <c r="J360" s="11">
        <v>165</v>
      </c>
      <c r="K360" t="str">
        <f>IF(I360&lt;200, "&lt; ₹200", IF(I360&lt;=500, "₹200–₹500", "&gt; ₹500"))</f>
        <v>&lt; ₹200</v>
      </c>
      <c r="L360" s="12">
        <v>0.21</v>
      </c>
      <c r="M360" s="15">
        <f>IF(L360&gt;=50%, 1, 0)</f>
        <v>0</v>
      </c>
      <c r="N360">
        <f>COUNTIF(M360,"yes")</f>
        <v>0</v>
      </c>
      <c r="O3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0">
        <v>3.9</v>
      </c>
      <c r="Q360" s="4">
        <v>14778</v>
      </c>
      <c r="R360" s="4">
        <f>IF(Table1[[#This Row],[rating_count]]&lt;1000,1,0)</f>
        <v>0</v>
      </c>
      <c r="S360" s="13">
        <f>SUM(Table1[[#This Row],[rating]],Table1[[#This Row],[rating_count]]/1000)</f>
        <v>18.678000000000001</v>
      </c>
      <c r="T360" s="4">
        <f>PRODUCT(Table1[[#This Row],[actual_price]],Table1[[#This Row],[rating_count]])</f>
        <v>2438370</v>
      </c>
      <c r="U360" t="s">
        <v>4968</v>
      </c>
      <c r="V360" t="s">
        <v>4969</v>
      </c>
      <c r="W360" t="s">
        <v>4970</v>
      </c>
      <c r="X360" t="s">
        <v>4971</v>
      </c>
      <c r="Y360" t="s">
        <v>4972</v>
      </c>
      <c r="Z360" t="s">
        <v>4973</v>
      </c>
      <c r="AA360" t="s">
        <v>4974</v>
      </c>
      <c r="AB360" t="s">
        <v>4975</v>
      </c>
    </row>
    <row r="361" spans="1:28" hidden="1" x14ac:dyDescent="0.4">
      <c r="A361" t="s">
        <v>9310</v>
      </c>
      <c r="B361" t="s">
        <v>9311</v>
      </c>
      <c r="C361" t="s">
        <v>8302</v>
      </c>
      <c r="D361" t="s">
        <v>12928</v>
      </c>
      <c r="E361" t="s">
        <v>13048</v>
      </c>
      <c r="F361" t="s">
        <v>13049</v>
      </c>
      <c r="G361" t="s">
        <v>13050</v>
      </c>
      <c r="H361" t="s">
        <v>13051</v>
      </c>
      <c r="I361" s="11">
        <v>1499</v>
      </c>
      <c r="J361" s="11">
        <v>1775</v>
      </c>
      <c r="K361" s="2" t="str">
        <f>IF(I361&lt;200, "&lt; ₹200", IF(I361&lt;=500, "₹200–₹500", "&gt; ₹500"))</f>
        <v>&gt; ₹500</v>
      </c>
      <c r="L361" s="12">
        <v>0.16</v>
      </c>
      <c r="M361" s="15">
        <f>IF(L361&gt;=50%, 1, 0)</f>
        <v>0</v>
      </c>
      <c r="N361">
        <f>COUNTIF(M361,"yes")</f>
        <v>0</v>
      </c>
      <c r="O3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1">
        <v>3.9</v>
      </c>
      <c r="Q361" s="4">
        <v>14667</v>
      </c>
      <c r="R361" s="4">
        <f>IF(Table1[[#This Row],[rating_count]]&lt;1000,1,0)</f>
        <v>0</v>
      </c>
      <c r="S361" s="13">
        <f>SUM(Table1[[#This Row],[rating]],Table1[[#This Row],[rating_count]]/1000)</f>
        <v>18.567</v>
      </c>
      <c r="T361" s="4">
        <f>PRODUCT(Table1[[#This Row],[actual_price]],Table1[[#This Row],[rating_count]])</f>
        <v>26033925</v>
      </c>
      <c r="U361" t="s">
        <v>9312</v>
      </c>
      <c r="V361" t="s">
        <v>9313</v>
      </c>
      <c r="W361" t="s">
        <v>9314</v>
      </c>
      <c r="X361" t="s">
        <v>9315</v>
      </c>
      <c r="Y361" t="s">
        <v>9316</v>
      </c>
      <c r="Z361" t="s">
        <v>9317</v>
      </c>
      <c r="AA361" t="s">
        <v>9318</v>
      </c>
      <c r="AB361" t="s">
        <v>9319</v>
      </c>
    </row>
    <row r="362" spans="1:28" x14ac:dyDescent="0.4">
      <c r="A362" t="s">
        <v>3313</v>
      </c>
      <c r="B362" t="s">
        <v>3314</v>
      </c>
      <c r="C362" t="s">
        <v>3315</v>
      </c>
      <c r="D362" t="s">
        <v>12843</v>
      </c>
      <c r="E362" t="s">
        <v>12872</v>
      </c>
      <c r="F362" t="s">
        <v>12873</v>
      </c>
      <c r="G362" t="s">
        <v>12890</v>
      </c>
      <c r="H362" t="s">
        <v>12891</v>
      </c>
      <c r="I362" s="11">
        <v>539</v>
      </c>
      <c r="J362" s="11">
        <v>1599</v>
      </c>
      <c r="K362" s="2" t="str">
        <f>IF(I362&lt;200, "&lt; ₹200", IF(I362&lt;=500, "₹200–₹500", "&gt; ₹500"))</f>
        <v>&gt; ₹500</v>
      </c>
      <c r="L362" s="12">
        <v>0.66</v>
      </c>
      <c r="M362" s="15">
        <f>IF(L362&gt;=50%, 1, 0)</f>
        <v>1</v>
      </c>
      <c r="N362">
        <f>COUNTIF(M362,"yes")</f>
        <v>0</v>
      </c>
      <c r="O3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2">
        <v>3.8</v>
      </c>
      <c r="Q362" s="4">
        <v>14648</v>
      </c>
      <c r="R362" s="4">
        <f>IF(Table1[[#This Row],[rating_count]]&lt;1000,1,0)</f>
        <v>0</v>
      </c>
      <c r="S362" s="13">
        <f>SUM(Table1[[#This Row],[rating]],Table1[[#This Row],[rating_count]]/1000)</f>
        <v>18.448</v>
      </c>
      <c r="T362" s="4">
        <f>PRODUCT(Table1[[#This Row],[actual_price]],Table1[[#This Row],[rating_count]])</f>
        <v>23422152</v>
      </c>
      <c r="U362" t="s">
        <v>3316</v>
      </c>
      <c r="V362" t="s">
        <v>3317</v>
      </c>
      <c r="W362" t="s">
        <v>3318</v>
      </c>
      <c r="X362" t="s">
        <v>3319</v>
      </c>
      <c r="Y362" t="s">
        <v>3320</v>
      </c>
      <c r="Z362" t="s">
        <v>3321</v>
      </c>
      <c r="AA362" t="s">
        <v>3322</v>
      </c>
      <c r="AB362" t="s">
        <v>3323</v>
      </c>
    </row>
    <row r="363" spans="1:28" x14ac:dyDescent="0.4">
      <c r="A363" t="s">
        <v>6310</v>
      </c>
      <c r="B363" t="s">
        <v>6311</v>
      </c>
      <c r="C363" t="s">
        <v>3050</v>
      </c>
      <c r="D363" t="s">
        <v>12843</v>
      </c>
      <c r="E363" t="s">
        <v>12881</v>
      </c>
      <c r="F363" t="s">
        <v>12882</v>
      </c>
      <c r="G363" t="s">
        <v>12883</v>
      </c>
      <c r="H363"/>
      <c r="I363" s="11">
        <v>1299</v>
      </c>
      <c r="J363" s="11">
        <v>2999</v>
      </c>
      <c r="K363" s="2" t="str">
        <f>IF(I363&lt;200, "&lt; ₹200", IF(I363&lt;=500, "₹200–₹500", "&gt; ₹500"))</f>
        <v>&gt; ₹500</v>
      </c>
      <c r="L363" s="12">
        <v>0.56999999999999995</v>
      </c>
      <c r="M363" s="15">
        <f>IF(L363&gt;=50%, 1, 0)</f>
        <v>1</v>
      </c>
      <c r="N363">
        <f>COUNTIF(M363,"yes")</f>
        <v>0</v>
      </c>
      <c r="O3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3">
        <v>3.8</v>
      </c>
      <c r="Q363" s="4">
        <v>14629</v>
      </c>
      <c r="R363" s="4">
        <f>IF(Table1[[#This Row],[rating_count]]&lt;1000,1,0)</f>
        <v>0</v>
      </c>
      <c r="S363" s="13">
        <f>SUM(Table1[[#This Row],[rating]],Table1[[#This Row],[rating_count]]/1000)</f>
        <v>18.428999999999998</v>
      </c>
      <c r="T363" s="4">
        <f>PRODUCT(Table1[[#This Row],[actual_price]],Table1[[#This Row],[rating_count]])</f>
        <v>43872371</v>
      </c>
      <c r="U363" t="s">
        <v>6312</v>
      </c>
      <c r="V363" t="s">
        <v>6313</v>
      </c>
      <c r="W363" t="s">
        <v>6314</v>
      </c>
      <c r="X363" t="s">
        <v>6315</v>
      </c>
      <c r="Y363" t="s">
        <v>6316</v>
      </c>
      <c r="Z363" t="s">
        <v>6317</v>
      </c>
      <c r="AA363" t="s">
        <v>6318</v>
      </c>
      <c r="AB363" t="s">
        <v>6319</v>
      </c>
    </row>
    <row r="364" spans="1:28" x14ac:dyDescent="0.4">
      <c r="A364" t="s">
        <v>4651</v>
      </c>
      <c r="B364" t="s">
        <v>4652</v>
      </c>
      <c r="C364" t="s">
        <v>3401</v>
      </c>
      <c r="D364" t="s">
        <v>12843</v>
      </c>
      <c r="E364" t="s">
        <v>12872</v>
      </c>
      <c r="F364" t="s">
        <v>12873</v>
      </c>
      <c r="G364" t="s">
        <v>12890</v>
      </c>
      <c r="H364" t="s">
        <v>12892</v>
      </c>
      <c r="I364" s="11">
        <v>599</v>
      </c>
      <c r="J364" s="11">
        <v>1399</v>
      </c>
      <c r="K364" s="2" t="str">
        <f>IF(I364&lt;200, "&lt; ₹200", IF(I364&lt;=500, "₹200–₹500", "&gt; ₹500"))</f>
        <v>&gt; ₹500</v>
      </c>
      <c r="L364" s="12">
        <v>0.56999999999999995</v>
      </c>
      <c r="M364" s="15">
        <f>IF(L364&gt;=50%, 1, 0)</f>
        <v>1</v>
      </c>
      <c r="N364">
        <f>COUNTIF(M364,"yes")</f>
        <v>0</v>
      </c>
      <c r="O3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4">
        <v>4.0999999999999996</v>
      </c>
      <c r="Q364" s="4">
        <v>14560</v>
      </c>
      <c r="R364" s="4">
        <f>IF(Table1[[#This Row],[rating_count]]&lt;1000,1,0)</f>
        <v>0</v>
      </c>
      <c r="S364" s="13">
        <f>SUM(Table1[[#This Row],[rating]],Table1[[#This Row],[rating_count]]/1000)</f>
        <v>18.66</v>
      </c>
      <c r="T364" s="4">
        <f>PRODUCT(Table1[[#This Row],[actual_price]],Table1[[#This Row],[rating_count]])</f>
        <v>20369440</v>
      </c>
      <c r="U364" t="s">
        <v>4653</v>
      </c>
      <c r="V364" t="s">
        <v>4654</v>
      </c>
      <c r="W364" t="s">
        <v>4655</v>
      </c>
      <c r="X364" t="s">
        <v>4656</v>
      </c>
      <c r="Y364" t="s">
        <v>4657</v>
      </c>
      <c r="Z364" t="s">
        <v>4658</v>
      </c>
      <c r="AA364" t="s">
        <v>4659</v>
      </c>
      <c r="AB364" t="s">
        <v>4660</v>
      </c>
    </row>
    <row r="365" spans="1:28" x14ac:dyDescent="0.4">
      <c r="A365" t="s">
        <v>3619</v>
      </c>
      <c r="B365" t="s">
        <v>3620</v>
      </c>
      <c r="C365" t="s">
        <v>3144</v>
      </c>
      <c r="D365" t="s">
        <v>12843</v>
      </c>
      <c r="E365" t="s">
        <v>12872</v>
      </c>
      <c r="F365" t="s">
        <v>12873</v>
      </c>
      <c r="G365" t="s">
        <v>12874</v>
      </c>
      <c r="H365" t="s">
        <v>12887</v>
      </c>
      <c r="I365" s="11">
        <v>249</v>
      </c>
      <c r="J365" s="11">
        <v>649</v>
      </c>
      <c r="K365" t="str">
        <f>IF(I365&lt;200, "&lt; ₹200", IF(I365&lt;=500, "₹200–₹500", "&gt; ₹500"))</f>
        <v>₹200–₹500</v>
      </c>
      <c r="L365" s="12">
        <v>0.62</v>
      </c>
      <c r="M365" s="15">
        <f>IF(L365&gt;=50%, 1, 0)</f>
        <v>1</v>
      </c>
      <c r="N365">
        <f>COUNTIF(M365,"yes")</f>
        <v>0</v>
      </c>
      <c r="O3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5">
        <v>4</v>
      </c>
      <c r="Q365" s="4">
        <v>14404</v>
      </c>
      <c r="R365" s="4">
        <f>IF(Table1[[#This Row],[rating_count]]&lt;1000,1,0)</f>
        <v>0</v>
      </c>
      <c r="S365" s="13">
        <f>SUM(Table1[[#This Row],[rating]],Table1[[#This Row],[rating_count]]/1000)</f>
        <v>18.404</v>
      </c>
      <c r="T365" s="4">
        <f>PRODUCT(Table1[[#This Row],[actual_price]],Table1[[#This Row],[rating_count]])</f>
        <v>9348196</v>
      </c>
      <c r="U365" t="s">
        <v>3621</v>
      </c>
      <c r="V365" t="s">
        <v>3622</v>
      </c>
      <c r="W365" t="s">
        <v>3623</v>
      </c>
      <c r="X365" t="s">
        <v>3624</v>
      </c>
      <c r="Y365" t="s">
        <v>3625</v>
      </c>
      <c r="Z365" t="s">
        <v>3626</v>
      </c>
      <c r="AA365" t="s">
        <v>3627</v>
      </c>
      <c r="AB365" t="s">
        <v>3628</v>
      </c>
    </row>
    <row r="366" spans="1:28" hidden="1" x14ac:dyDescent="0.4">
      <c r="A366" t="s">
        <v>4518</v>
      </c>
      <c r="B366" t="s">
        <v>4519</v>
      </c>
      <c r="C366" t="s">
        <v>3144</v>
      </c>
      <c r="D366" t="s">
        <v>12843</v>
      </c>
      <c r="E366" t="s">
        <v>12872</v>
      </c>
      <c r="F366" t="s">
        <v>12873</v>
      </c>
      <c r="G366" t="s">
        <v>12874</v>
      </c>
      <c r="H366" t="s">
        <v>12887</v>
      </c>
      <c r="I366" s="11">
        <v>699</v>
      </c>
      <c r="J366" s="11">
        <v>1199</v>
      </c>
      <c r="K366" s="2" t="str">
        <f>IF(I366&lt;200, "&lt; ₹200", IF(I366&lt;=500, "₹200–₹500", "&gt; ₹500"))</f>
        <v>&gt; ₹500</v>
      </c>
      <c r="L366" s="12">
        <v>0.42</v>
      </c>
      <c r="M366" s="15">
        <f>IF(L366&gt;=50%, 1, 0)</f>
        <v>0</v>
      </c>
      <c r="N366">
        <f>COUNTIF(M366,"yes")</f>
        <v>0</v>
      </c>
      <c r="O3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6">
        <v>4</v>
      </c>
      <c r="Q366" s="4">
        <v>14404</v>
      </c>
      <c r="R366" s="4">
        <f>IF(Table1[[#This Row],[rating_count]]&lt;1000,1,0)</f>
        <v>0</v>
      </c>
      <c r="S366" s="13">
        <f>SUM(Table1[[#This Row],[rating]],Table1[[#This Row],[rating_count]]/1000)</f>
        <v>18.404</v>
      </c>
      <c r="T366" s="4">
        <f>PRODUCT(Table1[[#This Row],[actual_price]],Table1[[#This Row],[rating_count]])</f>
        <v>17270396</v>
      </c>
      <c r="U366" t="s">
        <v>4520</v>
      </c>
      <c r="V366" t="s">
        <v>3622</v>
      </c>
      <c r="W366" t="s">
        <v>3623</v>
      </c>
      <c r="X366" t="s">
        <v>3624</v>
      </c>
      <c r="Y366" t="s">
        <v>3625</v>
      </c>
      <c r="Z366" t="s">
        <v>3626</v>
      </c>
      <c r="AA366" t="s">
        <v>4521</v>
      </c>
      <c r="AB366" t="s">
        <v>4522</v>
      </c>
    </row>
    <row r="367" spans="1:28" hidden="1" x14ac:dyDescent="0.4">
      <c r="A367" t="s">
        <v>8941</v>
      </c>
      <c r="B367" t="s">
        <v>8942</v>
      </c>
      <c r="C367" t="s">
        <v>8534</v>
      </c>
      <c r="D367" t="s">
        <v>12928</v>
      </c>
      <c r="E367" t="s">
        <v>13052</v>
      </c>
      <c r="F367" t="s">
        <v>13069</v>
      </c>
      <c r="G367" t="s">
        <v>13072</v>
      </c>
      <c r="H367"/>
      <c r="I367" s="11">
        <v>6199</v>
      </c>
      <c r="J367" s="11">
        <v>10400</v>
      </c>
      <c r="K367" s="2" t="str">
        <f>IF(I367&lt;200, "&lt; ₹200", IF(I367&lt;=500, "₹200–₹500", "&gt; ₹500"))</f>
        <v>&gt; ₹500</v>
      </c>
      <c r="L367" s="12">
        <v>0.4</v>
      </c>
      <c r="M367" s="15">
        <f>IF(L367&gt;=50%, 1, 0)</f>
        <v>0</v>
      </c>
      <c r="N367">
        <f>COUNTIF(M367,"yes")</f>
        <v>0</v>
      </c>
      <c r="O3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7">
        <v>4.0999999999999996</v>
      </c>
      <c r="Q367" s="4">
        <v>14391</v>
      </c>
      <c r="R367" s="4">
        <f>IF(Table1[[#This Row],[rating_count]]&lt;1000,1,0)</f>
        <v>0</v>
      </c>
      <c r="S367" s="13">
        <f>SUM(Table1[[#This Row],[rating]],Table1[[#This Row],[rating_count]]/1000)</f>
        <v>18.491</v>
      </c>
      <c r="T367" s="4">
        <f>PRODUCT(Table1[[#This Row],[actual_price]],Table1[[#This Row],[rating_count]])</f>
        <v>149666400</v>
      </c>
      <c r="U367" t="s">
        <v>8943</v>
      </c>
      <c r="V367" t="s">
        <v>8944</v>
      </c>
      <c r="W367" t="s">
        <v>8945</v>
      </c>
      <c r="X367" t="s">
        <v>8946</v>
      </c>
      <c r="Y367" t="s">
        <v>8947</v>
      </c>
      <c r="Z367" t="s">
        <v>8948</v>
      </c>
      <c r="AA367" t="s">
        <v>8949</v>
      </c>
      <c r="AB367" t="s">
        <v>8950</v>
      </c>
    </row>
    <row r="368" spans="1:28" x14ac:dyDescent="0.4">
      <c r="A368" t="s">
        <v>6352</v>
      </c>
      <c r="B368" t="s">
        <v>6353</v>
      </c>
      <c r="C368" t="s">
        <v>6354</v>
      </c>
      <c r="D368" t="s">
        <v>12843</v>
      </c>
      <c r="E368" t="s">
        <v>12872</v>
      </c>
      <c r="F368" t="s">
        <v>12873</v>
      </c>
      <c r="G368" t="s">
        <v>12890</v>
      </c>
      <c r="H368" t="s">
        <v>12993</v>
      </c>
      <c r="I368" s="11">
        <v>1699</v>
      </c>
      <c r="J368" s="11">
        <v>3495</v>
      </c>
      <c r="K368" s="2" t="str">
        <f>IF(I368&lt;200, "&lt; ₹200", IF(I368&lt;=500, "₹200–₹500", "&gt; ₹500"))</f>
        <v>&gt; ₹500</v>
      </c>
      <c r="L368" s="12">
        <v>0.51</v>
      </c>
      <c r="M368" s="15">
        <f>IF(L368&gt;=50%, 1, 0)</f>
        <v>1</v>
      </c>
      <c r="N368">
        <f>COUNTIF(M368,"yes")</f>
        <v>0</v>
      </c>
      <c r="O3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8">
        <v>4.0999999999999996</v>
      </c>
      <c r="Q368" s="4">
        <v>14371</v>
      </c>
      <c r="R368" s="4">
        <f>IF(Table1[[#This Row],[rating_count]]&lt;1000,1,0)</f>
        <v>0</v>
      </c>
      <c r="S368" s="13">
        <f>SUM(Table1[[#This Row],[rating]],Table1[[#This Row],[rating_count]]/1000)</f>
        <v>18.471</v>
      </c>
      <c r="T368" s="4">
        <f>PRODUCT(Table1[[#This Row],[actual_price]],Table1[[#This Row],[rating_count]])</f>
        <v>50226645</v>
      </c>
      <c r="U368" t="s">
        <v>6355</v>
      </c>
      <c r="V368" t="s">
        <v>6356</v>
      </c>
      <c r="W368" t="s">
        <v>6357</v>
      </c>
      <c r="X368" t="s">
        <v>6358</v>
      </c>
      <c r="Y368" t="s">
        <v>6359</v>
      </c>
      <c r="Z368" t="s">
        <v>6360</v>
      </c>
      <c r="AA368" t="s">
        <v>6361</v>
      </c>
      <c r="AB368" t="s">
        <v>6362</v>
      </c>
    </row>
    <row r="369" spans="1:28" hidden="1" x14ac:dyDescent="0.4">
      <c r="A369" t="s">
        <v>8728</v>
      </c>
      <c r="B369" t="s">
        <v>8729</v>
      </c>
      <c r="C369" t="s">
        <v>8730</v>
      </c>
      <c r="D369" t="s">
        <v>12928</v>
      </c>
      <c r="E369" t="s">
        <v>13048</v>
      </c>
      <c r="F369" t="s">
        <v>13056</v>
      </c>
      <c r="G369" t="s">
        <v>13081</v>
      </c>
      <c r="H369" t="s">
        <v>13082</v>
      </c>
      <c r="I369" s="11">
        <v>1665</v>
      </c>
      <c r="J369" s="11">
        <v>2099</v>
      </c>
      <c r="K369" s="2" t="str">
        <f>IF(I369&lt;200, "&lt; ₹200", IF(I369&lt;=500, "₹200–₹500", "&gt; ₹500"))</f>
        <v>&gt; ₹500</v>
      </c>
      <c r="L369" s="12">
        <v>0.21</v>
      </c>
      <c r="M369" s="15">
        <f>IF(L369&gt;=50%, 1, 0)</f>
        <v>0</v>
      </c>
      <c r="N369">
        <f>COUNTIF(M369,"yes")</f>
        <v>0</v>
      </c>
      <c r="O3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69">
        <v>4</v>
      </c>
      <c r="Q369" s="4">
        <v>14368</v>
      </c>
      <c r="R369" s="4">
        <f>IF(Table1[[#This Row],[rating_count]]&lt;1000,1,0)</f>
        <v>0</v>
      </c>
      <c r="S369" s="13">
        <f>SUM(Table1[[#This Row],[rating]],Table1[[#This Row],[rating_count]]/1000)</f>
        <v>18.368000000000002</v>
      </c>
      <c r="T369" s="4">
        <f>PRODUCT(Table1[[#This Row],[actual_price]],Table1[[#This Row],[rating_count]])</f>
        <v>30158432</v>
      </c>
      <c r="U369" t="s">
        <v>8731</v>
      </c>
      <c r="V369" t="s">
        <v>8732</v>
      </c>
      <c r="W369" t="s">
        <v>8733</v>
      </c>
      <c r="X369" t="s">
        <v>8734</v>
      </c>
      <c r="Y369" t="s">
        <v>8735</v>
      </c>
      <c r="Z369" t="s">
        <v>8736</v>
      </c>
      <c r="AA369" t="s">
        <v>8737</v>
      </c>
      <c r="AB369" t="s">
        <v>8738</v>
      </c>
    </row>
    <row r="370" spans="1:28" hidden="1" x14ac:dyDescent="0.4">
      <c r="A370" t="s">
        <v>9724</v>
      </c>
      <c r="B370" t="s">
        <v>9725</v>
      </c>
      <c r="C370" t="s">
        <v>8449</v>
      </c>
      <c r="D370" t="s">
        <v>12928</v>
      </c>
      <c r="E370" t="s">
        <v>13048</v>
      </c>
      <c r="F370" t="s">
        <v>13049</v>
      </c>
      <c r="G370" t="s">
        <v>13065</v>
      </c>
      <c r="H370"/>
      <c r="I370" s="11">
        <v>1695</v>
      </c>
      <c r="J370" s="11">
        <v>1695</v>
      </c>
      <c r="K370" s="2" t="str">
        <f>IF(I370&lt;200, "&lt; ₹200", IF(I370&lt;=500, "₹200–₹500", "&gt; ₹500"))</f>
        <v>&gt; ₹500</v>
      </c>
      <c r="L370" s="12">
        <v>0</v>
      </c>
      <c r="M370" s="15">
        <f>IF(L370&gt;=50%, 1, 0)</f>
        <v>0</v>
      </c>
      <c r="N370">
        <f>COUNTIF(M370,"yes")</f>
        <v>0</v>
      </c>
      <c r="O3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0">
        <v>4.2</v>
      </c>
      <c r="Q370" s="4">
        <v>14290</v>
      </c>
      <c r="R370" s="4">
        <f>IF(Table1[[#This Row],[rating_count]]&lt;1000,1,0)</f>
        <v>0</v>
      </c>
      <c r="S370" s="13">
        <f>SUM(Table1[[#This Row],[rating]],Table1[[#This Row],[rating_count]]/1000)</f>
        <v>18.489999999999998</v>
      </c>
      <c r="T370" s="4">
        <f>PRODUCT(Table1[[#This Row],[actual_price]],Table1[[#This Row],[rating_count]])</f>
        <v>24221550</v>
      </c>
      <c r="U370" t="s">
        <v>9726</v>
      </c>
      <c r="V370" t="s">
        <v>9727</v>
      </c>
      <c r="W370" t="s">
        <v>9728</v>
      </c>
      <c r="X370" t="s">
        <v>9729</v>
      </c>
      <c r="Y370" t="s">
        <v>9730</v>
      </c>
      <c r="Z370" t="s">
        <v>9731</v>
      </c>
      <c r="AA370" t="s">
        <v>9732</v>
      </c>
      <c r="AB370" t="s">
        <v>9733</v>
      </c>
    </row>
    <row r="371" spans="1:28" x14ac:dyDescent="0.4">
      <c r="A371" t="s">
        <v>3089</v>
      </c>
      <c r="B371" t="s">
        <v>3090</v>
      </c>
      <c r="C371" t="s">
        <v>3091</v>
      </c>
      <c r="D371" t="s">
        <v>12843</v>
      </c>
      <c r="E371" t="s">
        <v>12872</v>
      </c>
      <c r="F371" t="s">
        <v>12873</v>
      </c>
      <c r="G371" t="s">
        <v>12874</v>
      </c>
      <c r="H371" t="s">
        <v>12884</v>
      </c>
      <c r="I371" s="11">
        <v>349</v>
      </c>
      <c r="J371" s="11">
        <v>1299</v>
      </c>
      <c r="K371" s="2" t="str">
        <f>IF(I371&lt;200, "&lt; ₹200", IF(I371&lt;=500, "₹200–₹500", "&gt; ₹500"))</f>
        <v>₹200–₹500</v>
      </c>
      <c r="L371" s="12">
        <v>0.73</v>
      </c>
      <c r="M371" s="15">
        <f>IF(L371&gt;=50%, 1, 0)</f>
        <v>1</v>
      </c>
      <c r="N371">
        <f>COUNTIF(M371,"yes")</f>
        <v>0</v>
      </c>
      <c r="O3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1">
        <v>4</v>
      </c>
      <c r="Q371" s="4">
        <v>14283</v>
      </c>
      <c r="R371" s="4">
        <f>IF(Table1[[#This Row],[rating_count]]&lt;1000,1,0)</f>
        <v>0</v>
      </c>
      <c r="S371" s="13">
        <f>SUM(Table1[[#This Row],[rating]],Table1[[#This Row],[rating_count]]/1000)</f>
        <v>18.283000000000001</v>
      </c>
      <c r="T371" s="4">
        <f>PRODUCT(Table1[[#This Row],[actual_price]],Table1[[#This Row],[rating_count]])</f>
        <v>18553617</v>
      </c>
      <c r="U371" t="s">
        <v>3092</v>
      </c>
      <c r="V371" t="s">
        <v>3093</v>
      </c>
      <c r="W371" t="s">
        <v>3094</v>
      </c>
      <c r="X371" t="s">
        <v>3095</v>
      </c>
      <c r="Y371" t="s">
        <v>3096</v>
      </c>
      <c r="Z371" t="s">
        <v>3097</v>
      </c>
      <c r="AA371" t="s">
        <v>4860</v>
      </c>
      <c r="AB371" t="s">
        <v>4861</v>
      </c>
    </row>
    <row r="372" spans="1:28" hidden="1" x14ac:dyDescent="0.4">
      <c r="A372" t="s">
        <v>4319</v>
      </c>
      <c r="B372" t="s">
        <v>4320</v>
      </c>
      <c r="C372" t="s">
        <v>3031</v>
      </c>
      <c r="D372" t="s">
        <v>12843</v>
      </c>
      <c r="E372" t="s">
        <v>12872</v>
      </c>
      <c r="F372" t="s">
        <v>12876</v>
      </c>
      <c r="G372" t="s">
        <v>12880</v>
      </c>
      <c r="H372"/>
      <c r="I372" s="11">
        <v>2599</v>
      </c>
      <c r="J372" s="11">
        <v>2999</v>
      </c>
      <c r="K372" s="2" t="str">
        <f>IF(I372&lt;200, "&lt; ₹200", IF(I372&lt;=500, "₹200–₹500", "&gt; ₹500"))</f>
        <v>&gt; ₹500</v>
      </c>
      <c r="L372" s="12">
        <v>0.13</v>
      </c>
      <c r="M372" s="15">
        <f>IF(L372&gt;=50%, 1, 0)</f>
        <v>0</v>
      </c>
      <c r="N372">
        <f>COUNTIF(M372,"yes")</f>
        <v>0</v>
      </c>
      <c r="O3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2">
        <v>3.9</v>
      </c>
      <c r="Q372" s="4">
        <v>14266</v>
      </c>
      <c r="R372" s="4">
        <f>IF(Table1[[#This Row],[rating_count]]&lt;1000,1,0)</f>
        <v>0</v>
      </c>
      <c r="S372" s="13">
        <f>SUM(Table1[[#This Row],[rating]],Table1[[#This Row],[rating_count]]/1000)</f>
        <v>18.166</v>
      </c>
      <c r="T372" s="4">
        <f>PRODUCT(Table1[[#This Row],[actual_price]],Table1[[#This Row],[rating_count]])</f>
        <v>42783734</v>
      </c>
      <c r="U372" t="s">
        <v>4321</v>
      </c>
      <c r="V372" t="s">
        <v>4322</v>
      </c>
      <c r="W372" t="s">
        <v>4323</v>
      </c>
      <c r="X372" t="s">
        <v>4324</v>
      </c>
      <c r="Y372" t="s">
        <v>4325</v>
      </c>
      <c r="Z372" t="s">
        <v>4326</v>
      </c>
      <c r="AA372" t="s">
        <v>4327</v>
      </c>
      <c r="AB372" t="s">
        <v>4328</v>
      </c>
    </row>
    <row r="373" spans="1:28" hidden="1" x14ac:dyDescent="0.4">
      <c r="A373" t="s">
        <v>7883</v>
      </c>
      <c r="B373" t="s">
        <v>7884</v>
      </c>
      <c r="C373" t="s">
        <v>7590</v>
      </c>
      <c r="D373" t="s">
        <v>12835</v>
      </c>
      <c r="E373" t="s">
        <v>12836</v>
      </c>
      <c r="F373" t="s">
        <v>12948</v>
      </c>
      <c r="G373" t="s">
        <v>13029</v>
      </c>
      <c r="H373"/>
      <c r="I373" s="11">
        <v>1990</v>
      </c>
      <c r="J373" s="11">
        <v>2999</v>
      </c>
      <c r="K373" s="2" t="str">
        <f>IF(I373&lt;200, "&lt; ₹200", IF(I373&lt;=500, "₹200–₹500", "&gt; ₹500"))</f>
        <v>&gt; ₹500</v>
      </c>
      <c r="L373" s="12">
        <v>0.34</v>
      </c>
      <c r="M373" s="15">
        <f>IF(L373&gt;=50%, 1, 0)</f>
        <v>0</v>
      </c>
      <c r="N373">
        <f>COUNTIF(M373,"yes")</f>
        <v>0</v>
      </c>
      <c r="O3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3">
        <v>4.3</v>
      </c>
      <c r="Q373" s="4">
        <v>14237</v>
      </c>
      <c r="R373" s="4">
        <f>IF(Table1[[#This Row],[rating_count]]&lt;1000,1,0)</f>
        <v>0</v>
      </c>
      <c r="S373" s="13">
        <f>SUM(Table1[[#This Row],[rating]],Table1[[#This Row],[rating_count]]/1000)</f>
        <v>18.536999999999999</v>
      </c>
      <c r="T373" s="4">
        <f>PRODUCT(Table1[[#This Row],[actual_price]],Table1[[#This Row],[rating_count]])</f>
        <v>42696763</v>
      </c>
      <c r="U373" t="s">
        <v>7885</v>
      </c>
      <c r="V373" t="s">
        <v>7886</v>
      </c>
      <c r="W373" t="s">
        <v>7887</v>
      </c>
      <c r="X373" t="s">
        <v>7888</v>
      </c>
      <c r="Y373" t="s">
        <v>7889</v>
      </c>
      <c r="Z373" t="s">
        <v>12822</v>
      </c>
      <c r="AA373" t="s">
        <v>7890</v>
      </c>
      <c r="AB373" t="s">
        <v>7891</v>
      </c>
    </row>
    <row r="374" spans="1:28" x14ac:dyDescent="0.4">
      <c r="A374" t="s">
        <v>3251</v>
      </c>
      <c r="B374" t="s">
        <v>3252</v>
      </c>
      <c r="C374" t="s">
        <v>3253</v>
      </c>
      <c r="D374" t="s">
        <v>12843</v>
      </c>
      <c r="E374" t="s">
        <v>12872</v>
      </c>
      <c r="F374" t="s">
        <v>12873</v>
      </c>
      <c r="G374" t="s">
        <v>12888</v>
      </c>
      <c r="H374" t="s">
        <v>12889</v>
      </c>
      <c r="I374" s="11">
        <v>139</v>
      </c>
      <c r="J374" s="11">
        <v>495</v>
      </c>
      <c r="K374" t="str">
        <f>IF(I374&lt;200, "&lt; ₹200", IF(I374&lt;=500, "₹200–₹500", "&gt; ₹500"))</f>
        <v>&lt; ₹200</v>
      </c>
      <c r="L374" s="12">
        <v>0.72</v>
      </c>
      <c r="M374" s="15">
        <f>IF(L374&gt;=50%, 1, 0)</f>
        <v>1</v>
      </c>
      <c r="N374">
        <f>COUNTIF(M374,"yes")</f>
        <v>0</v>
      </c>
      <c r="O3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4">
        <v>4.3</v>
      </c>
      <c r="Q374" s="4">
        <v>14185</v>
      </c>
      <c r="R374" s="4">
        <f>IF(Table1[[#This Row],[rating_count]]&lt;1000,1,0)</f>
        <v>0</v>
      </c>
      <c r="S374" s="13">
        <f>SUM(Table1[[#This Row],[rating]],Table1[[#This Row],[rating_count]]/1000)</f>
        <v>18.484999999999999</v>
      </c>
      <c r="T374" s="4">
        <f>PRODUCT(Table1[[#This Row],[actual_price]],Table1[[#This Row],[rating_count]])</f>
        <v>7021575</v>
      </c>
      <c r="U374" t="s">
        <v>3254</v>
      </c>
      <c r="V374" t="s">
        <v>2028</v>
      </c>
      <c r="W374" t="s">
        <v>2029</v>
      </c>
      <c r="X374" t="s">
        <v>2030</v>
      </c>
      <c r="Y374" t="s">
        <v>2031</v>
      </c>
      <c r="Z374" t="s">
        <v>3255</v>
      </c>
      <c r="AA374" t="s">
        <v>3256</v>
      </c>
      <c r="AB374" t="s">
        <v>3257</v>
      </c>
    </row>
    <row r="375" spans="1:28" x14ac:dyDescent="0.4">
      <c r="A375" t="s">
        <v>2025</v>
      </c>
      <c r="B375" t="s">
        <v>2026</v>
      </c>
      <c r="C375" t="s">
        <v>18</v>
      </c>
      <c r="D375" t="s">
        <v>12835</v>
      </c>
      <c r="E375" t="s">
        <v>12836</v>
      </c>
      <c r="F375" t="s">
        <v>12837</v>
      </c>
      <c r="G375" t="s">
        <v>12838</v>
      </c>
      <c r="H375" t="s">
        <v>12839</v>
      </c>
      <c r="I375" s="11">
        <v>159</v>
      </c>
      <c r="J375" s="11">
        <v>595</v>
      </c>
      <c r="K375" t="str">
        <f>IF(I375&lt;200, "&lt; ₹200", IF(I375&lt;=500, "₹200–₹500", "&gt; ₹500"))</f>
        <v>&lt; ₹200</v>
      </c>
      <c r="L375" s="12">
        <v>0.73</v>
      </c>
      <c r="M375" s="15">
        <f>IF(L375&gt;=50%, 1, 0)</f>
        <v>1</v>
      </c>
      <c r="N375">
        <f>COUNTIF(M375,"yes")</f>
        <v>0</v>
      </c>
      <c r="O3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5">
        <v>4.3</v>
      </c>
      <c r="Q375" s="4">
        <v>14184</v>
      </c>
      <c r="R375" s="4">
        <f>IF(Table1[[#This Row],[rating_count]]&lt;1000,1,0)</f>
        <v>0</v>
      </c>
      <c r="S375" s="13">
        <f>SUM(Table1[[#This Row],[rating]],Table1[[#This Row],[rating_count]]/1000)</f>
        <v>18.483999999999998</v>
      </c>
      <c r="T375" s="4">
        <f>PRODUCT(Table1[[#This Row],[actual_price]],Table1[[#This Row],[rating_count]])</f>
        <v>8439480</v>
      </c>
      <c r="U375" t="s">
        <v>2027</v>
      </c>
      <c r="V375" t="s">
        <v>2028</v>
      </c>
      <c r="W375" t="s">
        <v>2029</v>
      </c>
      <c r="X375" t="s">
        <v>2030</v>
      </c>
      <c r="Y375" t="s">
        <v>2031</v>
      </c>
      <c r="Z375" t="s">
        <v>2032</v>
      </c>
      <c r="AA375" t="s">
        <v>2033</v>
      </c>
      <c r="AB375" t="s">
        <v>2034</v>
      </c>
    </row>
    <row r="376" spans="1:28" hidden="1" x14ac:dyDescent="0.4">
      <c r="A376" t="s">
        <v>12272</v>
      </c>
      <c r="B376" t="s">
        <v>12273</v>
      </c>
      <c r="C376" t="s">
        <v>8449</v>
      </c>
      <c r="D376" t="s">
        <v>12928</v>
      </c>
      <c r="E376" t="s">
        <v>13048</v>
      </c>
      <c r="F376" t="s">
        <v>13049</v>
      </c>
      <c r="G376" t="s">
        <v>13065</v>
      </c>
      <c r="H376"/>
      <c r="I376" s="11">
        <v>1745</v>
      </c>
      <c r="J376" s="11">
        <v>2400</v>
      </c>
      <c r="K376" s="2" t="str">
        <f>IF(I376&lt;200, "&lt; ₹200", IF(I376&lt;=500, "₹200–₹500", "&gt; ₹500"))</f>
        <v>&gt; ₹500</v>
      </c>
      <c r="L376" s="12">
        <v>0.27</v>
      </c>
      <c r="M376" s="15">
        <f>IF(L376&gt;=50%, 1, 0)</f>
        <v>0</v>
      </c>
      <c r="N376">
        <f>COUNTIF(M376,"yes")</f>
        <v>0</v>
      </c>
      <c r="O3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6">
        <v>4.2</v>
      </c>
      <c r="Q376" s="4">
        <v>14160</v>
      </c>
      <c r="R376" s="4">
        <f>IF(Table1[[#This Row],[rating_count]]&lt;1000,1,0)</f>
        <v>0</v>
      </c>
      <c r="S376" s="13">
        <f>SUM(Table1[[#This Row],[rating]],Table1[[#This Row],[rating_count]]/1000)</f>
        <v>18.36</v>
      </c>
      <c r="T376" s="4">
        <f>PRODUCT(Table1[[#This Row],[actual_price]],Table1[[#This Row],[rating_count]])</f>
        <v>33984000</v>
      </c>
      <c r="U376" t="s">
        <v>12274</v>
      </c>
      <c r="V376" t="s">
        <v>12275</v>
      </c>
      <c r="W376" t="s">
        <v>12276</v>
      </c>
      <c r="X376" t="s">
        <v>12277</v>
      </c>
      <c r="Y376" t="s">
        <v>12278</v>
      </c>
      <c r="Z376" t="s">
        <v>12279</v>
      </c>
      <c r="AA376" t="s">
        <v>12280</v>
      </c>
      <c r="AB376" t="s">
        <v>12281</v>
      </c>
    </row>
    <row r="377" spans="1:28" hidden="1" x14ac:dyDescent="0.4">
      <c r="A377" t="s">
        <v>8437</v>
      </c>
      <c r="B377" t="s">
        <v>8438</v>
      </c>
      <c r="C377" t="s">
        <v>8324</v>
      </c>
      <c r="D377" t="s">
        <v>12928</v>
      </c>
      <c r="E377" t="s">
        <v>13052</v>
      </c>
      <c r="F377" t="s">
        <v>13053</v>
      </c>
      <c r="G377" t="s">
        <v>13055</v>
      </c>
      <c r="H377"/>
      <c r="I377" s="11">
        <v>1464</v>
      </c>
      <c r="J377" s="11">
        <v>1650</v>
      </c>
      <c r="K377" s="2" t="str">
        <f>IF(I377&lt;200, "&lt; ₹200", IF(I377&lt;=500, "₹200–₹500", "&gt; ₹500"))</f>
        <v>&gt; ₹500</v>
      </c>
      <c r="L377" s="12">
        <v>0.11</v>
      </c>
      <c r="M377" s="15">
        <f>IF(L377&gt;=50%, 1, 0)</f>
        <v>0</v>
      </c>
      <c r="N377">
        <f>COUNTIF(M377,"yes")</f>
        <v>0</v>
      </c>
      <c r="O3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7">
        <v>4.0999999999999996</v>
      </c>
      <c r="Q377" s="4">
        <v>14120</v>
      </c>
      <c r="R377" s="4">
        <f>IF(Table1[[#This Row],[rating_count]]&lt;1000,1,0)</f>
        <v>0</v>
      </c>
      <c r="S377" s="13">
        <f>SUM(Table1[[#This Row],[rating]],Table1[[#This Row],[rating_count]]/1000)</f>
        <v>18.22</v>
      </c>
      <c r="T377" s="4">
        <f>PRODUCT(Table1[[#This Row],[actual_price]],Table1[[#This Row],[rating_count]])</f>
        <v>23298000</v>
      </c>
      <c r="U377" t="s">
        <v>8439</v>
      </c>
      <c r="V377" t="s">
        <v>8440</v>
      </c>
      <c r="W377" t="s">
        <v>8441</v>
      </c>
      <c r="X377" t="s">
        <v>8442</v>
      </c>
      <c r="Y377" t="s">
        <v>8443</v>
      </c>
      <c r="Z377" t="s">
        <v>8444</v>
      </c>
      <c r="AA377" t="s">
        <v>8445</v>
      </c>
      <c r="AB377" t="s">
        <v>8446</v>
      </c>
    </row>
    <row r="378" spans="1:28" hidden="1" x14ac:dyDescent="0.4">
      <c r="A378" t="s">
        <v>8972</v>
      </c>
      <c r="B378" t="s">
        <v>8973</v>
      </c>
      <c r="C378" t="s">
        <v>8471</v>
      </c>
      <c r="D378" t="s">
        <v>12928</v>
      </c>
      <c r="E378" t="s">
        <v>13048</v>
      </c>
      <c r="F378" t="s">
        <v>13049</v>
      </c>
      <c r="G378" t="s">
        <v>13068</v>
      </c>
      <c r="H378"/>
      <c r="I378" s="11">
        <v>3249</v>
      </c>
      <c r="J378" s="11">
        <v>6295</v>
      </c>
      <c r="K378" s="2" t="str">
        <f>IF(I378&lt;200, "&lt; ₹200", IF(I378&lt;=500, "₹200–₹500", "&gt; ₹500"))</f>
        <v>&gt; ₹500</v>
      </c>
      <c r="L378" s="12">
        <v>0.48</v>
      </c>
      <c r="M378" s="15">
        <f>IF(L378&gt;=50%, 1, 0)</f>
        <v>0</v>
      </c>
      <c r="N378">
        <f>COUNTIF(M378,"yes")</f>
        <v>0</v>
      </c>
      <c r="O3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8">
        <v>3.8</v>
      </c>
      <c r="Q378" s="4">
        <v>14062</v>
      </c>
      <c r="R378" s="4">
        <f>IF(Table1[[#This Row],[rating_count]]&lt;1000,1,0)</f>
        <v>0</v>
      </c>
      <c r="S378" s="13">
        <f>SUM(Table1[[#This Row],[rating]],Table1[[#This Row],[rating_count]]/1000)</f>
        <v>17.861999999999998</v>
      </c>
      <c r="T378" s="4">
        <f>PRODUCT(Table1[[#This Row],[actual_price]],Table1[[#This Row],[rating_count]])</f>
        <v>88520290</v>
      </c>
      <c r="U378" t="s">
        <v>8974</v>
      </c>
      <c r="V378" t="s">
        <v>8975</v>
      </c>
      <c r="W378" t="s">
        <v>8976</v>
      </c>
      <c r="X378" t="s">
        <v>8977</v>
      </c>
      <c r="Y378" t="s">
        <v>8978</v>
      </c>
      <c r="Z378" t="s">
        <v>8979</v>
      </c>
      <c r="AA378" t="s">
        <v>8980</v>
      </c>
      <c r="AB378" t="s">
        <v>8981</v>
      </c>
    </row>
    <row r="379" spans="1:28" hidden="1" x14ac:dyDescent="0.4">
      <c r="A379" t="s">
        <v>8521</v>
      </c>
      <c r="B379" t="s">
        <v>8522</v>
      </c>
      <c r="C379" t="s">
        <v>8523</v>
      </c>
      <c r="D379" t="s">
        <v>12928</v>
      </c>
      <c r="E379" t="s">
        <v>13048</v>
      </c>
      <c r="F379" t="s">
        <v>13049</v>
      </c>
      <c r="G379" t="s">
        <v>13050</v>
      </c>
      <c r="H379" t="s">
        <v>13071</v>
      </c>
      <c r="I379" s="11">
        <v>1199</v>
      </c>
      <c r="J379" s="11">
        <v>2000</v>
      </c>
      <c r="K379" s="2" t="str">
        <f>IF(I379&lt;200, "&lt; ₹200", IF(I379&lt;=500, "₹200–₹500", "&gt; ₹500"))</f>
        <v>&gt; ₹500</v>
      </c>
      <c r="L379" s="12">
        <v>0.4</v>
      </c>
      <c r="M379" s="15">
        <f>IF(L379&gt;=50%, 1, 0)</f>
        <v>0</v>
      </c>
      <c r="N379">
        <f>COUNTIF(M379,"yes")</f>
        <v>0</v>
      </c>
      <c r="O3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79">
        <v>4</v>
      </c>
      <c r="Q379" s="4">
        <v>14030</v>
      </c>
      <c r="R379" s="4">
        <f>IF(Table1[[#This Row],[rating_count]]&lt;1000,1,0)</f>
        <v>0</v>
      </c>
      <c r="S379" s="13">
        <f>SUM(Table1[[#This Row],[rating]],Table1[[#This Row],[rating_count]]/1000)</f>
        <v>18.03</v>
      </c>
      <c r="T379" s="4">
        <f>PRODUCT(Table1[[#This Row],[actual_price]],Table1[[#This Row],[rating_count]])</f>
        <v>28060000</v>
      </c>
      <c r="U379" t="s">
        <v>8524</v>
      </c>
      <c r="V379" t="s">
        <v>8525</v>
      </c>
      <c r="W379" t="s">
        <v>8526</v>
      </c>
      <c r="X379" t="s">
        <v>8527</v>
      </c>
      <c r="Y379" t="s">
        <v>8528</v>
      </c>
      <c r="Z379" t="s">
        <v>8529</v>
      </c>
      <c r="AA379" t="s">
        <v>8530</v>
      </c>
      <c r="AB379" t="s">
        <v>8531</v>
      </c>
    </row>
    <row r="380" spans="1:28" hidden="1" x14ac:dyDescent="0.4">
      <c r="A380" t="s">
        <v>6790</v>
      </c>
      <c r="B380" t="s">
        <v>6791</v>
      </c>
      <c r="C380" t="s">
        <v>5503</v>
      </c>
      <c r="D380" t="s">
        <v>12843</v>
      </c>
      <c r="E380" t="s">
        <v>12919</v>
      </c>
      <c r="F380" t="s">
        <v>12961</v>
      </c>
      <c r="H380"/>
      <c r="I380" s="11">
        <v>250</v>
      </c>
      <c r="J380" s="11">
        <v>250</v>
      </c>
      <c r="K380" t="str">
        <f>IF(I380&lt;200, "&lt; ₹200", IF(I380&lt;=500, "₹200–₹500", "&gt; ₹500"))</f>
        <v>₹200–₹500</v>
      </c>
      <c r="L380" s="12">
        <v>0</v>
      </c>
      <c r="M380" s="15">
        <f>IF(L380&gt;=50%, 1, 0)</f>
        <v>0</v>
      </c>
      <c r="N380">
        <f>COUNTIF(M380,"yes")</f>
        <v>0</v>
      </c>
      <c r="O3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0">
        <v>3.9</v>
      </c>
      <c r="Q380" s="4">
        <v>13971</v>
      </c>
      <c r="R380" s="4">
        <f>IF(Table1[[#This Row],[rating_count]]&lt;1000,1,0)</f>
        <v>0</v>
      </c>
      <c r="S380" s="13">
        <f>SUM(Table1[[#This Row],[rating]],Table1[[#This Row],[rating_count]]/1000)</f>
        <v>17.870999999999999</v>
      </c>
      <c r="T380" s="4">
        <f>PRODUCT(Table1[[#This Row],[actual_price]],Table1[[#This Row],[rating_count]])</f>
        <v>3492750</v>
      </c>
      <c r="U380" t="s">
        <v>6792</v>
      </c>
      <c r="V380" t="s">
        <v>6793</v>
      </c>
      <c r="W380" t="s">
        <v>6794</v>
      </c>
      <c r="X380" t="s">
        <v>6795</v>
      </c>
      <c r="Y380" t="s">
        <v>6796</v>
      </c>
      <c r="Z380" t="s">
        <v>12815</v>
      </c>
      <c r="AA380" t="s">
        <v>6797</v>
      </c>
      <c r="AB380" t="s">
        <v>6798</v>
      </c>
    </row>
    <row r="381" spans="1:28" hidden="1" x14ac:dyDescent="0.4">
      <c r="A381" t="s">
        <v>7833</v>
      </c>
      <c r="B381" t="s">
        <v>7834</v>
      </c>
      <c r="C381" t="s">
        <v>5011</v>
      </c>
      <c r="D381" t="s">
        <v>12835</v>
      </c>
      <c r="E381" t="s">
        <v>12908</v>
      </c>
      <c r="F381" t="s">
        <v>12933</v>
      </c>
      <c r="H381"/>
      <c r="I381" s="11">
        <v>657</v>
      </c>
      <c r="J381" s="11">
        <v>999</v>
      </c>
      <c r="K381" t="str">
        <f>IF(I381&lt;200, "&lt; ₹200", IF(I381&lt;=500, "₹200–₹500", "&gt; ₹500"))</f>
        <v>&gt; ₹500</v>
      </c>
      <c r="L381" s="12">
        <v>0.34</v>
      </c>
      <c r="M381" s="15">
        <f>IF(L381&gt;=50%, 1, 0)</f>
        <v>0</v>
      </c>
      <c r="N381">
        <f>COUNTIF(M381,"yes")</f>
        <v>0</v>
      </c>
      <c r="O3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1">
        <v>4.3</v>
      </c>
      <c r="Q381" s="4">
        <v>13944</v>
      </c>
      <c r="R381" s="4">
        <f>IF(Table1[[#This Row],[rating_count]]&lt;1000,1,0)</f>
        <v>0</v>
      </c>
      <c r="S381" s="13">
        <f>SUM(Table1[[#This Row],[rating]],Table1[[#This Row],[rating_count]]/1000)</f>
        <v>18.244</v>
      </c>
      <c r="T381" s="4">
        <f>PRODUCT(Table1[[#This Row],[actual_price]],Table1[[#This Row],[rating_count]])</f>
        <v>13930056</v>
      </c>
      <c r="U381" t="s">
        <v>7835</v>
      </c>
      <c r="V381" t="s">
        <v>7836</v>
      </c>
      <c r="W381" t="s">
        <v>7837</v>
      </c>
      <c r="X381" t="s">
        <v>7838</v>
      </c>
      <c r="Y381" t="s">
        <v>7839</v>
      </c>
      <c r="Z381" t="s">
        <v>7840</v>
      </c>
      <c r="AA381" t="s">
        <v>7841</v>
      </c>
      <c r="AB381" t="s">
        <v>7842</v>
      </c>
    </row>
    <row r="382" spans="1:28" x14ac:dyDescent="0.4">
      <c r="A382" t="s">
        <v>2937</v>
      </c>
      <c r="B382" t="s">
        <v>2938</v>
      </c>
      <c r="C382" t="s">
        <v>2939</v>
      </c>
      <c r="D382" t="s">
        <v>12843</v>
      </c>
      <c r="E382" t="s">
        <v>12870</v>
      </c>
      <c r="F382" t="s">
        <v>12871</v>
      </c>
      <c r="H382"/>
      <c r="I382" s="11">
        <v>1799</v>
      </c>
      <c r="J382" s="11">
        <v>19999</v>
      </c>
      <c r="K382" s="2" t="str">
        <f>IF(I382&lt;200, "&lt; ₹200", IF(I382&lt;=500, "₹200–₹500", "&gt; ₹500"))</f>
        <v>&gt; ₹500</v>
      </c>
      <c r="L382" s="12">
        <v>0.91</v>
      </c>
      <c r="M382" s="15">
        <f>IF(L382&gt;=50%, 1, 0)</f>
        <v>1</v>
      </c>
      <c r="N382">
        <f>COUNTIF(M382,"yes")</f>
        <v>0</v>
      </c>
      <c r="O3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2">
        <v>4.2</v>
      </c>
      <c r="Q382" s="4">
        <v>13937</v>
      </c>
      <c r="R382" s="4">
        <f>IF(Table1[[#This Row],[rating_count]]&lt;1000,1,0)</f>
        <v>0</v>
      </c>
      <c r="S382" s="13">
        <f>SUM(Table1[[#This Row],[rating]],Table1[[#This Row],[rating_count]]/1000)</f>
        <v>18.137</v>
      </c>
      <c r="T382" s="4">
        <f>PRODUCT(Table1[[#This Row],[actual_price]],Table1[[#This Row],[rating_count]])</f>
        <v>278726063</v>
      </c>
      <c r="U382" t="s">
        <v>2940</v>
      </c>
      <c r="V382" t="s">
        <v>2941</v>
      </c>
      <c r="W382" t="s">
        <v>2942</v>
      </c>
      <c r="X382" t="s">
        <v>2943</v>
      </c>
      <c r="Y382" t="s">
        <v>2944</v>
      </c>
      <c r="Z382" t="s">
        <v>2945</v>
      </c>
      <c r="AA382" t="s">
        <v>2946</v>
      </c>
      <c r="AB382" t="s">
        <v>2947</v>
      </c>
    </row>
    <row r="383" spans="1:28" x14ac:dyDescent="0.4">
      <c r="A383" t="s">
        <v>3196</v>
      </c>
      <c r="B383" t="s">
        <v>2938</v>
      </c>
      <c r="C383" t="s">
        <v>2939</v>
      </c>
      <c r="D383" t="s">
        <v>12843</v>
      </c>
      <c r="E383" t="s">
        <v>12870</v>
      </c>
      <c r="F383" t="s">
        <v>12871</v>
      </c>
      <c r="H383"/>
      <c r="I383" s="11">
        <v>1799</v>
      </c>
      <c r="J383" s="11">
        <v>19999</v>
      </c>
      <c r="K383" s="2" t="str">
        <f>IF(I383&lt;200, "&lt; ₹200", IF(I383&lt;=500, "₹200–₹500", "&gt; ₹500"))</f>
        <v>&gt; ₹500</v>
      </c>
      <c r="L383" s="12">
        <v>0.91</v>
      </c>
      <c r="M383" s="15">
        <f>IF(L383&gt;=50%, 1, 0)</f>
        <v>1</v>
      </c>
      <c r="N383">
        <f>COUNTIF(M383,"yes")</f>
        <v>0</v>
      </c>
      <c r="O3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3">
        <v>4.2</v>
      </c>
      <c r="Q383" s="4">
        <v>13937</v>
      </c>
      <c r="R383" s="4">
        <f>IF(Table1[[#This Row],[rating_count]]&lt;1000,1,0)</f>
        <v>0</v>
      </c>
      <c r="S383" s="13">
        <f>SUM(Table1[[#This Row],[rating]],Table1[[#This Row],[rating_count]]/1000)</f>
        <v>18.137</v>
      </c>
      <c r="T383" s="4">
        <f>PRODUCT(Table1[[#This Row],[actual_price]],Table1[[#This Row],[rating_count]])</f>
        <v>278726063</v>
      </c>
      <c r="U383" t="s">
        <v>3197</v>
      </c>
      <c r="V383" t="s">
        <v>2941</v>
      </c>
      <c r="W383" t="s">
        <v>2942</v>
      </c>
      <c r="X383" t="s">
        <v>2943</v>
      </c>
      <c r="Y383" t="s">
        <v>2944</v>
      </c>
      <c r="Z383" t="s">
        <v>2945</v>
      </c>
      <c r="AA383" t="s">
        <v>3198</v>
      </c>
      <c r="AB383" t="s">
        <v>3199</v>
      </c>
    </row>
    <row r="384" spans="1:28" x14ac:dyDescent="0.4">
      <c r="A384" t="s">
        <v>3223</v>
      </c>
      <c r="B384" t="s">
        <v>2938</v>
      </c>
      <c r="C384" t="s">
        <v>2939</v>
      </c>
      <c r="D384" t="s">
        <v>12843</v>
      </c>
      <c r="E384" t="s">
        <v>12870</v>
      </c>
      <c r="F384" t="s">
        <v>12871</v>
      </c>
      <c r="H384"/>
      <c r="I384" s="11">
        <v>1799</v>
      </c>
      <c r="J384" s="11">
        <v>19999</v>
      </c>
      <c r="K384" s="2" t="str">
        <f>IF(I384&lt;200, "&lt; ₹200", IF(I384&lt;=500, "₹200–₹500", "&gt; ₹500"))</f>
        <v>&gt; ₹500</v>
      </c>
      <c r="L384" s="12">
        <v>0.91</v>
      </c>
      <c r="M384" s="15">
        <f>IF(L384&gt;=50%, 1, 0)</f>
        <v>1</v>
      </c>
      <c r="N384">
        <f>COUNTIF(M384,"yes")</f>
        <v>0</v>
      </c>
      <c r="O3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4">
        <v>4.2</v>
      </c>
      <c r="Q384" s="4">
        <v>13937</v>
      </c>
      <c r="R384" s="4">
        <f>IF(Table1[[#This Row],[rating_count]]&lt;1000,1,0)</f>
        <v>0</v>
      </c>
      <c r="S384" s="13">
        <f>SUM(Table1[[#This Row],[rating]],Table1[[#This Row],[rating_count]]/1000)</f>
        <v>18.137</v>
      </c>
      <c r="T384" s="4">
        <f>PRODUCT(Table1[[#This Row],[actual_price]],Table1[[#This Row],[rating_count]])</f>
        <v>278726063</v>
      </c>
      <c r="U384" t="s">
        <v>3197</v>
      </c>
      <c r="V384" t="s">
        <v>2941</v>
      </c>
      <c r="W384" t="s">
        <v>2942</v>
      </c>
      <c r="X384" t="s">
        <v>2943</v>
      </c>
      <c r="Y384" t="s">
        <v>2944</v>
      </c>
      <c r="Z384" t="s">
        <v>2945</v>
      </c>
      <c r="AA384" t="s">
        <v>3224</v>
      </c>
      <c r="AB384" t="s">
        <v>3225</v>
      </c>
    </row>
    <row r="385" spans="1:28" x14ac:dyDescent="0.4">
      <c r="A385" t="s">
        <v>3243</v>
      </c>
      <c r="B385" t="s">
        <v>2938</v>
      </c>
      <c r="C385" t="s">
        <v>2939</v>
      </c>
      <c r="D385" t="s">
        <v>12843</v>
      </c>
      <c r="E385" t="s">
        <v>12870</v>
      </c>
      <c r="F385" t="s">
        <v>12871</v>
      </c>
      <c r="H385"/>
      <c r="I385" s="11">
        <v>1799</v>
      </c>
      <c r="J385" s="11">
        <v>19999</v>
      </c>
      <c r="K385" s="2" t="str">
        <f>IF(I385&lt;200, "&lt; ₹200", IF(I385&lt;=500, "₹200–₹500", "&gt; ₹500"))</f>
        <v>&gt; ₹500</v>
      </c>
      <c r="L385" s="12">
        <v>0.91</v>
      </c>
      <c r="M385" s="15">
        <f>IF(L385&gt;=50%, 1, 0)</f>
        <v>1</v>
      </c>
      <c r="N385">
        <f>COUNTIF(M385,"yes")</f>
        <v>0</v>
      </c>
      <c r="O3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5">
        <v>4.2</v>
      </c>
      <c r="Q385" s="4">
        <v>13937</v>
      </c>
      <c r="R385" s="4">
        <f>IF(Table1[[#This Row],[rating_count]]&lt;1000,1,0)</f>
        <v>0</v>
      </c>
      <c r="S385" s="13">
        <f>SUM(Table1[[#This Row],[rating]],Table1[[#This Row],[rating_count]]/1000)</f>
        <v>18.137</v>
      </c>
      <c r="T385" s="4">
        <f>PRODUCT(Table1[[#This Row],[actual_price]],Table1[[#This Row],[rating_count]])</f>
        <v>278726063</v>
      </c>
      <c r="U385" t="s">
        <v>3244</v>
      </c>
      <c r="V385" t="s">
        <v>2941</v>
      </c>
      <c r="W385" t="s">
        <v>2942</v>
      </c>
      <c r="X385" t="s">
        <v>2943</v>
      </c>
      <c r="Y385" t="s">
        <v>2944</v>
      </c>
      <c r="Z385" t="s">
        <v>2945</v>
      </c>
      <c r="AA385" t="s">
        <v>3245</v>
      </c>
      <c r="AB385" t="s">
        <v>3246</v>
      </c>
    </row>
    <row r="386" spans="1:28" x14ac:dyDescent="0.4">
      <c r="A386" t="s">
        <v>3286</v>
      </c>
      <c r="B386" t="s">
        <v>2938</v>
      </c>
      <c r="C386" t="s">
        <v>2939</v>
      </c>
      <c r="D386" t="s">
        <v>12843</v>
      </c>
      <c r="E386" t="s">
        <v>12870</v>
      </c>
      <c r="F386" t="s">
        <v>12871</v>
      </c>
      <c r="H386"/>
      <c r="I386" s="11">
        <v>1799</v>
      </c>
      <c r="J386" s="11">
        <v>19999</v>
      </c>
      <c r="K386" s="2" t="str">
        <f>IF(I386&lt;200, "&lt; ₹200", IF(I386&lt;=500, "₹200–₹500", "&gt; ₹500"))</f>
        <v>&gt; ₹500</v>
      </c>
      <c r="L386" s="12">
        <v>0.91</v>
      </c>
      <c r="M386" s="15">
        <f>IF(L386&gt;=50%, 1, 0)</f>
        <v>1</v>
      </c>
      <c r="N386">
        <f>COUNTIF(M386,"yes")</f>
        <v>0</v>
      </c>
      <c r="O3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6">
        <v>4.2</v>
      </c>
      <c r="Q386" s="4">
        <v>13937</v>
      </c>
      <c r="R386" s="4">
        <f>IF(Table1[[#This Row],[rating_count]]&lt;1000,1,0)</f>
        <v>0</v>
      </c>
      <c r="S386" s="13">
        <f>SUM(Table1[[#This Row],[rating]],Table1[[#This Row],[rating_count]]/1000)</f>
        <v>18.137</v>
      </c>
      <c r="T386" s="4">
        <f>PRODUCT(Table1[[#This Row],[actual_price]],Table1[[#This Row],[rating_count]])</f>
        <v>278726063</v>
      </c>
      <c r="U386" t="s">
        <v>2940</v>
      </c>
      <c r="V386" t="s">
        <v>2941</v>
      </c>
      <c r="W386" t="s">
        <v>2942</v>
      </c>
      <c r="X386" t="s">
        <v>2943</v>
      </c>
      <c r="Y386" t="s">
        <v>2944</v>
      </c>
      <c r="Z386" t="s">
        <v>2945</v>
      </c>
      <c r="AA386" t="s">
        <v>3287</v>
      </c>
      <c r="AB386" t="s">
        <v>3288</v>
      </c>
    </row>
    <row r="387" spans="1:28" hidden="1" x14ac:dyDescent="0.4">
      <c r="A387" t="s">
        <v>5571</v>
      </c>
      <c r="B387" t="s">
        <v>5572</v>
      </c>
      <c r="C387" t="s">
        <v>4341</v>
      </c>
      <c r="D387" t="s">
        <v>12843</v>
      </c>
      <c r="E387" t="s">
        <v>12881</v>
      </c>
      <c r="F387" t="s">
        <v>12882</v>
      </c>
      <c r="G387" t="s">
        <v>12903</v>
      </c>
      <c r="H387"/>
      <c r="I387" s="11">
        <v>745</v>
      </c>
      <c r="J387" s="11">
        <v>795</v>
      </c>
      <c r="K387" t="str">
        <f>IF(I387&lt;200, "&lt; ₹200", IF(I387&lt;=500, "₹200–₹500", "&gt; ₹500"))</f>
        <v>&gt; ₹500</v>
      </c>
      <c r="L387" s="12">
        <v>0.06</v>
      </c>
      <c r="M387" s="15">
        <f>IF(L387&gt;=50%, 1, 0)</f>
        <v>0</v>
      </c>
      <c r="N387">
        <f>COUNTIF(M387,"yes")</f>
        <v>0</v>
      </c>
      <c r="O3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7">
        <v>4</v>
      </c>
      <c r="Q387" s="4">
        <v>13797</v>
      </c>
      <c r="R387" s="4">
        <f>IF(Table1[[#This Row],[rating_count]]&lt;1000,1,0)</f>
        <v>0</v>
      </c>
      <c r="S387" s="13">
        <f>SUM(Table1[[#This Row],[rating]],Table1[[#This Row],[rating_count]]/1000)</f>
        <v>17.797000000000001</v>
      </c>
      <c r="T387" s="4">
        <f>PRODUCT(Table1[[#This Row],[actual_price]],Table1[[#This Row],[rating_count]])</f>
        <v>10968615</v>
      </c>
      <c r="U387" t="s">
        <v>5573</v>
      </c>
      <c r="V387" t="s">
        <v>5574</v>
      </c>
      <c r="W387" t="s">
        <v>5575</v>
      </c>
      <c r="X387" t="s">
        <v>5576</v>
      </c>
      <c r="Y387" t="s">
        <v>5577</v>
      </c>
      <c r="Z387" t="s">
        <v>5578</v>
      </c>
      <c r="AA387" t="s">
        <v>5579</v>
      </c>
      <c r="AB387" t="s">
        <v>5580</v>
      </c>
    </row>
    <row r="388" spans="1:28" hidden="1" x14ac:dyDescent="0.4">
      <c r="A388" t="s">
        <v>8108</v>
      </c>
      <c r="B388" t="s">
        <v>8109</v>
      </c>
      <c r="C388" t="s">
        <v>5678</v>
      </c>
      <c r="D388" t="s">
        <v>12835</v>
      </c>
      <c r="E388" t="s">
        <v>12836</v>
      </c>
      <c r="F388" t="s">
        <v>12968</v>
      </c>
      <c r="G388" t="s">
        <v>12969</v>
      </c>
      <c r="H388"/>
      <c r="I388" s="11">
        <v>39</v>
      </c>
      <c r="J388" s="11">
        <v>39</v>
      </c>
      <c r="K388" t="str">
        <f>IF(I388&lt;200, "&lt; ₹200", IF(I388&lt;=500, "₹200–₹500", "&gt; ₹500"))</f>
        <v>&lt; ₹200</v>
      </c>
      <c r="L388" s="12">
        <v>0</v>
      </c>
      <c r="M388" s="15">
        <f>IF(L388&gt;=50%, 1, 0)</f>
        <v>0</v>
      </c>
      <c r="N388">
        <f>COUNTIF(M388,"yes")</f>
        <v>0</v>
      </c>
      <c r="O3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8">
        <v>3.6</v>
      </c>
      <c r="Q388" s="4">
        <v>13572</v>
      </c>
      <c r="R388" s="4">
        <f>IF(Table1[[#This Row],[rating_count]]&lt;1000,1,0)</f>
        <v>0</v>
      </c>
      <c r="S388" s="13">
        <f>SUM(Table1[[#This Row],[rating]],Table1[[#This Row],[rating_count]]/1000)</f>
        <v>17.172000000000001</v>
      </c>
      <c r="T388" s="4">
        <f>PRODUCT(Table1[[#This Row],[actual_price]],Table1[[#This Row],[rating_count]])</f>
        <v>529308</v>
      </c>
      <c r="U388" t="s">
        <v>7935</v>
      </c>
      <c r="V388" t="s">
        <v>8110</v>
      </c>
      <c r="W388" t="s">
        <v>8111</v>
      </c>
      <c r="X388" t="s">
        <v>8112</v>
      </c>
      <c r="Y388" t="s">
        <v>8113</v>
      </c>
      <c r="Z388" t="s">
        <v>8114</v>
      </c>
      <c r="AA388" t="s">
        <v>8115</v>
      </c>
      <c r="AB388" t="s">
        <v>8116</v>
      </c>
    </row>
    <row r="389" spans="1:28" x14ac:dyDescent="0.4">
      <c r="A389" t="s">
        <v>5238</v>
      </c>
      <c r="B389" t="s">
        <v>5239</v>
      </c>
      <c r="C389" t="s">
        <v>5240</v>
      </c>
      <c r="D389" t="s">
        <v>12835</v>
      </c>
      <c r="E389" t="s">
        <v>12836</v>
      </c>
      <c r="F389" t="s">
        <v>12953</v>
      </c>
      <c r="H389"/>
      <c r="I389" s="11">
        <v>199</v>
      </c>
      <c r="J389" s="11">
        <v>599</v>
      </c>
      <c r="K389" t="str">
        <f>IF(I389&lt;200, "&lt; ₹200", IF(I389&lt;=500, "₹200–₹500", "&gt; ₹500"))</f>
        <v>&lt; ₹200</v>
      </c>
      <c r="L389" s="12">
        <v>0.67</v>
      </c>
      <c r="M389" s="15">
        <f>IF(L389&gt;=50%, 1, 0)</f>
        <v>1</v>
      </c>
      <c r="N389">
        <f>COUNTIF(M389,"yes")</f>
        <v>0</v>
      </c>
      <c r="O3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89">
        <v>4.5</v>
      </c>
      <c r="Q389" s="4">
        <v>13568</v>
      </c>
      <c r="R389" s="4">
        <f>IF(Table1[[#This Row],[rating_count]]&lt;1000,1,0)</f>
        <v>0</v>
      </c>
      <c r="S389" s="13">
        <f>SUM(Table1[[#This Row],[rating]],Table1[[#This Row],[rating_count]]/1000)</f>
        <v>18.067999999999998</v>
      </c>
      <c r="T389" s="4">
        <f>PRODUCT(Table1[[#This Row],[actual_price]],Table1[[#This Row],[rating_count]])</f>
        <v>8127232</v>
      </c>
      <c r="U389" t="s">
        <v>5241</v>
      </c>
      <c r="V389" t="s">
        <v>5242</v>
      </c>
      <c r="W389" t="s">
        <v>5243</v>
      </c>
      <c r="X389" t="s">
        <v>5244</v>
      </c>
      <c r="Y389" t="s">
        <v>5245</v>
      </c>
      <c r="Z389" t="s">
        <v>5246</v>
      </c>
      <c r="AA389" t="s">
        <v>5247</v>
      </c>
      <c r="AB389" t="s">
        <v>5248</v>
      </c>
    </row>
    <row r="390" spans="1:28" x14ac:dyDescent="0.4">
      <c r="A390" t="s">
        <v>347</v>
      </c>
      <c r="B390" t="s">
        <v>348</v>
      </c>
      <c r="C390" t="s">
        <v>18</v>
      </c>
      <c r="D390" t="s">
        <v>12835</v>
      </c>
      <c r="E390" t="s">
        <v>12836</v>
      </c>
      <c r="F390" t="s">
        <v>12837</v>
      </c>
      <c r="G390" t="s">
        <v>12838</v>
      </c>
      <c r="H390" t="s">
        <v>12839</v>
      </c>
      <c r="I390" s="11">
        <v>899</v>
      </c>
      <c r="J390" s="11">
        <v>1900</v>
      </c>
      <c r="K390" s="2" t="str">
        <f>IF(I390&lt;200, "&lt; ₹200", IF(I390&lt;=500, "₹200–₹500", "&gt; ₹500"))</f>
        <v>&gt; ₹500</v>
      </c>
      <c r="L390" s="12">
        <v>0.53</v>
      </c>
      <c r="M390" s="15">
        <f>IF(L390&gt;=50%, 1, 0)</f>
        <v>1</v>
      </c>
      <c r="N390">
        <f>COUNTIF(M390,"yes")</f>
        <v>0</v>
      </c>
      <c r="O3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0">
        <v>4.4000000000000004</v>
      </c>
      <c r="Q390" s="4">
        <v>13552</v>
      </c>
      <c r="R390" s="4">
        <f>IF(Table1[[#This Row],[rating_count]]&lt;1000,1,0)</f>
        <v>0</v>
      </c>
      <c r="S390" s="13">
        <f>SUM(Table1[[#This Row],[rating]],Table1[[#This Row],[rating_count]]/1000)</f>
        <v>17.951999999999998</v>
      </c>
      <c r="T390" s="4">
        <f>PRODUCT(Table1[[#This Row],[actual_price]],Table1[[#This Row],[rating_count]])</f>
        <v>25748800</v>
      </c>
      <c r="U390" t="s">
        <v>349</v>
      </c>
      <c r="V390" t="s">
        <v>350</v>
      </c>
      <c r="W390" t="s">
        <v>351</v>
      </c>
      <c r="X390" t="s">
        <v>352</v>
      </c>
      <c r="Y390" t="s">
        <v>353</v>
      </c>
      <c r="Z390" t="s">
        <v>354</v>
      </c>
      <c r="AA390" t="s">
        <v>355</v>
      </c>
      <c r="AB390" t="s">
        <v>356</v>
      </c>
    </row>
    <row r="391" spans="1:28" x14ac:dyDescent="0.4">
      <c r="A391" t="s">
        <v>1617</v>
      </c>
      <c r="B391" t="s">
        <v>1618</v>
      </c>
      <c r="C391" t="s">
        <v>18</v>
      </c>
      <c r="D391" t="s">
        <v>12835</v>
      </c>
      <c r="E391" t="s">
        <v>12836</v>
      </c>
      <c r="F391" t="s">
        <v>12837</v>
      </c>
      <c r="G391" t="s">
        <v>12838</v>
      </c>
      <c r="H391" t="s">
        <v>12839</v>
      </c>
      <c r="I391" s="11">
        <v>949</v>
      </c>
      <c r="J391" s="11">
        <v>1999</v>
      </c>
      <c r="K391" s="2" t="str">
        <f>IF(I391&lt;200, "&lt; ₹200", IF(I391&lt;=500, "₹200–₹500", "&gt; ₹500"))</f>
        <v>&gt; ₹500</v>
      </c>
      <c r="L391" s="12">
        <v>0.53</v>
      </c>
      <c r="M391" s="15">
        <f>IF(L391&gt;=50%, 1, 0)</f>
        <v>1</v>
      </c>
      <c r="N391">
        <f>COUNTIF(M391,"yes")</f>
        <v>0</v>
      </c>
      <c r="O3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1">
        <v>4.4000000000000004</v>
      </c>
      <c r="Q391" s="4">
        <v>13552</v>
      </c>
      <c r="R391" s="4">
        <f>IF(Table1[[#This Row],[rating_count]]&lt;1000,1,0)</f>
        <v>0</v>
      </c>
      <c r="S391" s="13">
        <f>SUM(Table1[[#This Row],[rating]],Table1[[#This Row],[rating_count]]/1000)</f>
        <v>17.951999999999998</v>
      </c>
      <c r="T391" s="4">
        <f>PRODUCT(Table1[[#This Row],[actual_price]],Table1[[#This Row],[rating_count]])</f>
        <v>27090448</v>
      </c>
      <c r="U391" t="s">
        <v>1619</v>
      </c>
      <c r="V391" t="s">
        <v>350</v>
      </c>
      <c r="W391" t="s">
        <v>351</v>
      </c>
      <c r="X391" t="s">
        <v>352</v>
      </c>
      <c r="Y391" t="s">
        <v>353</v>
      </c>
      <c r="Z391" t="s">
        <v>354</v>
      </c>
      <c r="AA391" t="s">
        <v>1620</v>
      </c>
      <c r="AB391" t="s">
        <v>1621</v>
      </c>
    </row>
    <row r="392" spans="1:28" x14ac:dyDescent="0.4">
      <c r="A392" t="s">
        <v>1642</v>
      </c>
      <c r="B392" t="s">
        <v>1643</v>
      </c>
      <c r="C392" t="s">
        <v>18</v>
      </c>
      <c r="D392" t="s">
        <v>12835</v>
      </c>
      <c r="E392" t="s">
        <v>12836</v>
      </c>
      <c r="F392" t="s">
        <v>12837</v>
      </c>
      <c r="G392" t="s">
        <v>12838</v>
      </c>
      <c r="H392" t="s">
        <v>12839</v>
      </c>
      <c r="I392" s="11">
        <v>949</v>
      </c>
      <c r="J392" s="11">
        <v>1999</v>
      </c>
      <c r="K392" s="2" t="str">
        <f>IF(I392&lt;200, "&lt; ₹200", IF(I392&lt;=500, "₹200–₹500", "&gt; ₹500"))</f>
        <v>&gt; ₹500</v>
      </c>
      <c r="L392" s="12">
        <v>0.53</v>
      </c>
      <c r="M392" s="15">
        <f>IF(L392&gt;=50%, 1, 0)</f>
        <v>1</v>
      </c>
      <c r="N392">
        <f>COUNTIF(M392,"yes")</f>
        <v>0</v>
      </c>
      <c r="O3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2">
        <v>4.4000000000000004</v>
      </c>
      <c r="Q392" s="4">
        <v>13552</v>
      </c>
      <c r="R392" s="4">
        <f>IF(Table1[[#This Row],[rating_count]]&lt;1000,1,0)</f>
        <v>0</v>
      </c>
      <c r="S392" s="13">
        <f>SUM(Table1[[#This Row],[rating]],Table1[[#This Row],[rating_count]]/1000)</f>
        <v>17.951999999999998</v>
      </c>
      <c r="T392" s="4">
        <f>PRODUCT(Table1[[#This Row],[actual_price]],Table1[[#This Row],[rating_count]])</f>
        <v>27090448</v>
      </c>
      <c r="U392" t="s">
        <v>1644</v>
      </c>
      <c r="V392" t="s">
        <v>350</v>
      </c>
      <c r="W392" t="s">
        <v>351</v>
      </c>
      <c r="X392" t="s">
        <v>352</v>
      </c>
      <c r="Y392" t="s">
        <v>353</v>
      </c>
      <c r="Z392" t="s">
        <v>354</v>
      </c>
      <c r="AA392" t="s">
        <v>1645</v>
      </c>
      <c r="AB392" t="s">
        <v>1646</v>
      </c>
    </row>
    <row r="393" spans="1:28" hidden="1" x14ac:dyDescent="0.4">
      <c r="A393" t="s">
        <v>7124</v>
      </c>
      <c r="B393" t="s">
        <v>7125</v>
      </c>
      <c r="C393" t="s">
        <v>4762</v>
      </c>
      <c r="D393" t="s">
        <v>12835</v>
      </c>
      <c r="E393" t="s">
        <v>12836</v>
      </c>
      <c r="F393" t="s">
        <v>12910</v>
      </c>
      <c r="G393" t="s">
        <v>12912</v>
      </c>
      <c r="H393"/>
      <c r="I393" s="11">
        <v>3303</v>
      </c>
      <c r="J393" s="11">
        <v>4699</v>
      </c>
      <c r="K393" s="2" t="str">
        <f>IF(I393&lt;200, "&lt; ₹200", IF(I393&lt;=500, "₹200–₹500", "&gt; ₹500"))</f>
        <v>&gt; ₹500</v>
      </c>
      <c r="L393" s="12">
        <v>0.3</v>
      </c>
      <c r="M393" s="15">
        <f>IF(L393&gt;=50%, 1, 0)</f>
        <v>0</v>
      </c>
      <c r="N393">
        <f>COUNTIF(M393,"yes")</f>
        <v>0</v>
      </c>
      <c r="O3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3">
        <v>4.4000000000000004</v>
      </c>
      <c r="Q393" s="4">
        <v>13544</v>
      </c>
      <c r="R393" s="4">
        <f>IF(Table1[[#This Row],[rating_count]]&lt;1000,1,0)</f>
        <v>0</v>
      </c>
      <c r="S393" s="13">
        <f>SUM(Table1[[#This Row],[rating]],Table1[[#This Row],[rating_count]]/1000)</f>
        <v>17.944000000000003</v>
      </c>
      <c r="T393" s="4">
        <f>PRODUCT(Table1[[#This Row],[actual_price]],Table1[[#This Row],[rating_count]])</f>
        <v>63643256</v>
      </c>
      <c r="U393" t="s">
        <v>7126</v>
      </c>
      <c r="V393" t="s">
        <v>7127</v>
      </c>
      <c r="W393" t="s">
        <v>7128</v>
      </c>
      <c r="X393" t="s">
        <v>7129</v>
      </c>
      <c r="Y393" t="s">
        <v>7130</v>
      </c>
      <c r="Z393" t="s">
        <v>7131</v>
      </c>
      <c r="AA393" t="s">
        <v>7132</v>
      </c>
      <c r="AB393" t="s">
        <v>7133</v>
      </c>
    </row>
    <row r="394" spans="1:28" hidden="1" x14ac:dyDescent="0.4">
      <c r="A394" t="s">
        <v>9555</v>
      </c>
      <c r="B394" t="s">
        <v>9556</v>
      </c>
      <c r="C394" t="s">
        <v>9456</v>
      </c>
      <c r="D394" t="s">
        <v>12928</v>
      </c>
      <c r="E394" t="s">
        <v>13048</v>
      </c>
      <c r="F394" t="s">
        <v>13049</v>
      </c>
      <c r="G394" t="s">
        <v>13104</v>
      </c>
      <c r="H394"/>
      <c r="I394" s="11">
        <v>2719</v>
      </c>
      <c r="J394" s="11">
        <v>3945</v>
      </c>
      <c r="K394" s="2" t="str">
        <f>IF(I394&lt;200, "&lt; ₹200", IF(I394&lt;=500, "₹200–₹500", "&gt; ₹500"))</f>
        <v>&gt; ₹500</v>
      </c>
      <c r="L394" s="12">
        <v>0.31</v>
      </c>
      <c r="M394" s="15">
        <f>IF(L394&gt;=50%, 1, 0)</f>
        <v>0</v>
      </c>
      <c r="N394">
        <f>COUNTIF(M394,"yes")</f>
        <v>0</v>
      </c>
      <c r="O3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4">
        <v>3.7</v>
      </c>
      <c r="Q394" s="4">
        <v>13406</v>
      </c>
      <c r="R394" s="4">
        <f>IF(Table1[[#This Row],[rating_count]]&lt;1000,1,0)</f>
        <v>0</v>
      </c>
      <c r="S394" s="13">
        <f>SUM(Table1[[#This Row],[rating]],Table1[[#This Row],[rating_count]]/1000)</f>
        <v>17.106000000000002</v>
      </c>
      <c r="T394" s="4">
        <f>PRODUCT(Table1[[#This Row],[actual_price]],Table1[[#This Row],[rating_count]])</f>
        <v>52886670</v>
      </c>
      <c r="U394" t="s">
        <v>9557</v>
      </c>
      <c r="V394" t="s">
        <v>9558</v>
      </c>
      <c r="W394" t="s">
        <v>9559</v>
      </c>
      <c r="X394" t="s">
        <v>9560</v>
      </c>
      <c r="Y394" t="s">
        <v>9561</v>
      </c>
      <c r="Z394" t="s">
        <v>9562</v>
      </c>
      <c r="AA394" t="s">
        <v>9563</v>
      </c>
      <c r="AB394" t="s">
        <v>9564</v>
      </c>
    </row>
    <row r="395" spans="1:28" x14ac:dyDescent="0.4">
      <c r="A395" t="s">
        <v>107</v>
      </c>
      <c r="B395" t="s">
        <v>108</v>
      </c>
      <c r="C395" t="s">
        <v>18</v>
      </c>
      <c r="D395" t="s">
        <v>12835</v>
      </c>
      <c r="E395" t="s">
        <v>12836</v>
      </c>
      <c r="F395" t="s">
        <v>12837</v>
      </c>
      <c r="G395" t="s">
        <v>12838</v>
      </c>
      <c r="H395" t="s">
        <v>12839</v>
      </c>
      <c r="I395" s="11">
        <v>154</v>
      </c>
      <c r="J395" s="11">
        <v>339</v>
      </c>
      <c r="K395" t="str">
        <f>IF(I395&lt;200, "&lt; ₹200", IF(I395&lt;=500, "₹200–₹500", "&gt; ₹500"))</f>
        <v>&lt; ₹200</v>
      </c>
      <c r="L395" s="12">
        <v>0.55000000000000004</v>
      </c>
      <c r="M395" s="15">
        <f>IF(L395&gt;=50%, 1, 0)</f>
        <v>1</v>
      </c>
      <c r="N395">
        <f>COUNTIF(M395,"yes")</f>
        <v>0</v>
      </c>
      <c r="O3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5">
        <v>4.3</v>
      </c>
      <c r="Q395" s="4">
        <v>13391</v>
      </c>
      <c r="R395" s="4">
        <f>IF(Table1[[#This Row],[rating_count]]&lt;1000,1,0)</f>
        <v>0</v>
      </c>
      <c r="S395" s="13">
        <f>SUM(Table1[[#This Row],[rating]],Table1[[#This Row],[rating_count]]/1000)</f>
        <v>17.690999999999999</v>
      </c>
      <c r="T395" s="4">
        <f>PRODUCT(Table1[[#This Row],[actual_price]],Table1[[#This Row],[rating_count]])</f>
        <v>4539549</v>
      </c>
      <c r="U395" t="s">
        <v>109</v>
      </c>
      <c r="V395" t="s">
        <v>110</v>
      </c>
      <c r="W395" t="s">
        <v>111</v>
      </c>
      <c r="X395" t="s">
        <v>112</v>
      </c>
      <c r="Y395" t="s">
        <v>113</v>
      </c>
      <c r="Z395" t="s">
        <v>114</v>
      </c>
      <c r="AA395" t="s">
        <v>115</v>
      </c>
      <c r="AB395" t="s">
        <v>116</v>
      </c>
    </row>
    <row r="396" spans="1:28" hidden="1" x14ac:dyDescent="0.4">
      <c r="A396" t="s">
        <v>8311</v>
      </c>
      <c r="B396" t="s">
        <v>8312</v>
      </c>
      <c r="C396" t="s">
        <v>8313</v>
      </c>
      <c r="D396" t="s">
        <v>12928</v>
      </c>
      <c r="E396" t="s">
        <v>13052</v>
      </c>
      <c r="F396" t="s">
        <v>13053</v>
      </c>
      <c r="G396" t="s">
        <v>13054</v>
      </c>
      <c r="H396"/>
      <c r="I396" s="11">
        <v>1199</v>
      </c>
      <c r="J396" s="11">
        <v>1695</v>
      </c>
      <c r="K396" s="2" t="str">
        <f>IF(I396&lt;200, "&lt; ₹200", IF(I396&lt;=500, "₹200–₹500", "&gt; ₹500"))</f>
        <v>&gt; ₹500</v>
      </c>
      <c r="L396" s="12">
        <v>0.28999999999999998</v>
      </c>
      <c r="M396" s="15">
        <f>IF(L396&gt;=50%, 1, 0)</f>
        <v>0</v>
      </c>
      <c r="N396">
        <f>COUNTIF(M396,"yes")</f>
        <v>0</v>
      </c>
      <c r="O3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6">
        <v>3.6</v>
      </c>
      <c r="Q396" s="4">
        <v>13300</v>
      </c>
      <c r="R396" s="4">
        <f>IF(Table1[[#This Row],[rating_count]]&lt;1000,1,0)</f>
        <v>0</v>
      </c>
      <c r="S396" s="13">
        <f>SUM(Table1[[#This Row],[rating]],Table1[[#This Row],[rating_count]]/1000)</f>
        <v>16.900000000000002</v>
      </c>
      <c r="T396" s="4">
        <f>PRODUCT(Table1[[#This Row],[actual_price]],Table1[[#This Row],[rating_count]])</f>
        <v>22543500</v>
      </c>
      <c r="U396" t="s">
        <v>8314</v>
      </c>
      <c r="V396" t="s">
        <v>8315</v>
      </c>
      <c r="W396" t="s">
        <v>8316</v>
      </c>
      <c r="X396" t="s">
        <v>8317</v>
      </c>
      <c r="Y396" t="s">
        <v>8318</v>
      </c>
      <c r="Z396" t="s">
        <v>8319</v>
      </c>
      <c r="AA396" t="s">
        <v>8320</v>
      </c>
      <c r="AB396" t="s">
        <v>8321</v>
      </c>
    </row>
    <row r="397" spans="1:28" hidden="1" x14ac:dyDescent="0.4">
      <c r="A397" t="s">
        <v>10531</v>
      </c>
      <c r="B397" t="s">
        <v>10532</v>
      </c>
      <c r="C397" t="s">
        <v>10027</v>
      </c>
      <c r="D397" t="s">
        <v>12928</v>
      </c>
      <c r="E397" t="s">
        <v>13048</v>
      </c>
      <c r="F397" t="s">
        <v>13114</v>
      </c>
      <c r="G397" t="s">
        <v>13115</v>
      </c>
      <c r="H397"/>
      <c r="I397" s="11">
        <v>9799</v>
      </c>
      <c r="J397" s="11">
        <v>12150</v>
      </c>
      <c r="K397" s="2" t="str">
        <f>IF(I397&lt;200, "&lt; ₹200", IF(I397&lt;=500, "₹200–₹500", "&gt; ₹500"))</f>
        <v>&gt; ₹500</v>
      </c>
      <c r="L397" s="12">
        <v>0.19</v>
      </c>
      <c r="M397" s="15">
        <f>IF(L397&gt;=50%, 1, 0)</f>
        <v>0</v>
      </c>
      <c r="N397">
        <f>COUNTIF(M397,"yes")</f>
        <v>0</v>
      </c>
      <c r="O3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7">
        <v>4.3</v>
      </c>
      <c r="Q397" s="4">
        <v>13251</v>
      </c>
      <c r="R397" s="4">
        <f>IF(Table1[[#This Row],[rating_count]]&lt;1000,1,0)</f>
        <v>0</v>
      </c>
      <c r="S397" s="13">
        <f>SUM(Table1[[#This Row],[rating]],Table1[[#This Row],[rating_count]]/1000)</f>
        <v>17.550999999999998</v>
      </c>
      <c r="T397" s="4">
        <f>PRODUCT(Table1[[#This Row],[actual_price]],Table1[[#This Row],[rating_count]])</f>
        <v>160999650</v>
      </c>
      <c r="U397" t="s">
        <v>12829</v>
      </c>
      <c r="V397" t="s">
        <v>10533</v>
      </c>
      <c r="W397" t="s">
        <v>10534</v>
      </c>
      <c r="X397" t="s">
        <v>10535</v>
      </c>
      <c r="Y397" t="s">
        <v>10536</v>
      </c>
      <c r="Z397" t="s">
        <v>10537</v>
      </c>
      <c r="AA397" t="s">
        <v>10538</v>
      </c>
      <c r="AB397" t="s">
        <v>10539</v>
      </c>
    </row>
    <row r="398" spans="1:28" hidden="1" x14ac:dyDescent="0.4">
      <c r="A398" t="s">
        <v>9403</v>
      </c>
      <c r="B398" t="s">
        <v>9404</v>
      </c>
      <c r="C398" t="s">
        <v>9405</v>
      </c>
      <c r="D398" t="s">
        <v>12928</v>
      </c>
      <c r="E398" t="s">
        <v>13048</v>
      </c>
      <c r="F398" t="s">
        <v>13101</v>
      </c>
      <c r="G398" t="s">
        <v>13103</v>
      </c>
      <c r="H398"/>
      <c r="I398" s="11">
        <v>1130</v>
      </c>
      <c r="J398" s="11">
        <v>1130</v>
      </c>
      <c r="K398" s="2" t="str">
        <f>IF(I398&lt;200, "&lt; ₹200", IF(I398&lt;=500, "₹200–₹500", "&gt; ₹500"))</f>
        <v>&gt; ₹500</v>
      </c>
      <c r="L398" s="12">
        <v>0</v>
      </c>
      <c r="M398" s="15">
        <f>IF(L398&gt;=50%, 1, 0)</f>
        <v>0</v>
      </c>
      <c r="N398">
        <f>COUNTIF(M398,"yes")</f>
        <v>0</v>
      </c>
      <c r="O3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8">
        <v>4.2</v>
      </c>
      <c r="Q398" s="4">
        <v>13250</v>
      </c>
      <c r="R398" s="4">
        <f>IF(Table1[[#This Row],[rating_count]]&lt;1000,1,0)</f>
        <v>0</v>
      </c>
      <c r="S398" s="13">
        <f>SUM(Table1[[#This Row],[rating]],Table1[[#This Row],[rating_count]]/1000)</f>
        <v>17.45</v>
      </c>
      <c r="T398" s="4">
        <f>PRODUCT(Table1[[#This Row],[actual_price]],Table1[[#This Row],[rating_count]])</f>
        <v>14972500</v>
      </c>
      <c r="U398" t="s">
        <v>9406</v>
      </c>
      <c r="V398" t="s">
        <v>9407</v>
      </c>
      <c r="W398" t="s">
        <v>9408</v>
      </c>
      <c r="X398" t="s">
        <v>9409</v>
      </c>
      <c r="Y398" t="s">
        <v>9410</v>
      </c>
      <c r="Z398" t="s">
        <v>9411</v>
      </c>
      <c r="AA398" t="s">
        <v>9412</v>
      </c>
      <c r="AB398" t="s">
        <v>9413</v>
      </c>
    </row>
    <row r="399" spans="1:28" hidden="1" x14ac:dyDescent="0.4">
      <c r="A399" t="s">
        <v>3303</v>
      </c>
      <c r="B399" t="s">
        <v>3304</v>
      </c>
      <c r="C399" t="s">
        <v>2977</v>
      </c>
      <c r="D399" t="s">
        <v>12843</v>
      </c>
      <c r="E399" t="s">
        <v>12872</v>
      </c>
      <c r="F399" t="s">
        <v>12876</v>
      </c>
      <c r="G399" t="s">
        <v>12877</v>
      </c>
      <c r="H399"/>
      <c r="I399" s="11">
        <v>12999</v>
      </c>
      <c r="J399" s="11">
        <v>15999</v>
      </c>
      <c r="K399" s="2" t="str">
        <f>IF(I399&lt;200, "&lt; ₹200", IF(I399&lt;=500, "₹200–₹500", "&gt; ₹500"))</f>
        <v>&gt; ₹500</v>
      </c>
      <c r="L399" s="12">
        <v>0.19</v>
      </c>
      <c r="M399" s="15">
        <f>IF(L399&gt;=50%, 1, 0)</f>
        <v>0</v>
      </c>
      <c r="N399">
        <f>COUNTIF(M399,"yes")</f>
        <v>0</v>
      </c>
      <c r="O3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399">
        <v>4.2</v>
      </c>
      <c r="Q399" s="4">
        <v>13246</v>
      </c>
      <c r="R399" s="4">
        <f>IF(Table1[[#This Row],[rating_count]]&lt;1000,1,0)</f>
        <v>0</v>
      </c>
      <c r="S399" s="13">
        <f>SUM(Table1[[#This Row],[rating]],Table1[[#This Row],[rating_count]]/1000)</f>
        <v>17.446000000000002</v>
      </c>
      <c r="T399" s="4">
        <f>PRODUCT(Table1[[#This Row],[actual_price]],Table1[[#This Row],[rating_count]])</f>
        <v>211922754</v>
      </c>
      <c r="U399" t="s">
        <v>3305</v>
      </c>
      <c r="V399" t="s">
        <v>3306</v>
      </c>
      <c r="W399" t="s">
        <v>3307</v>
      </c>
      <c r="X399" t="s">
        <v>3308</v>
      </c>
      <c r="Y399" t="s">
        <v>3309</v>
      </c>
      <c r="Z399" t="s">
        <v>3310</v>
      </c>
      <c r="AA399" t="s">
        <v>3311</v>
      </c>
      <c r="AB399" t="s">
        <v>3312</v>
      </c>
    </row>
    <row r="400" spans="1:28" x14ac:dyDescent="0.4">
      <c r="A400" t="s">
        <v>7677</v>
      </c>
      <c r="B400" t="s">
        <v>7678</v>
      </c>
      <c r="C400" t="s">
        <v>7590</v>
      </c>
      <c r="D400" t="s">
        <v>12835</v>
      </c>
      <c r="E400" t="s">
        <v>12836</v>
      </c>
      <c r="F400" t="s">
        <v>12948</v>
      </c>
      <c r="G400" t="s">
        <v>13029</v>
      </c>
      <c r="H400"/>
      <c r="I400" s="11">
        <v>749</v>
      </c>
      <c r="J400" s="11">
        <v>1799</v>
      </c>
      <c r="K400" s="2" t="str">
        <f>IF(I400&lt;200, "&lt; ₹200", IF(I400&lt;=500, "₹200–₹500", "&gt; ₹500"))</f>
        <v>&gt; ₹500</v>
      </c>
      <c r="L400" s="12">
        <v>0.57999999999999996</v>
      </c>
      <c r="M400" s="15">
        <f>IF(L400&gt;=50%, 1, 0)</f>
        <v>1</v>
      </c>
      <c r="N400">
        <f>COUNTIF(M400,"yes")</f>
        <v>0</v>
      </c>
      <c r="O4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0">
        <v>4</v>
      </c>
      <c r="Q400" s="4">
        <v>13199</v>
      </c>
      <c r="R400" s="4">
        <f>IF(Table1[[#This Row],[rating_count]]&lt;1000,1,0)</f>
        <v>0</v>
      </c>
      <c r="S400" s="13">
        <f>SUM(Table1[[#This Row],[rating]],Table1[[#This Row],[rating_count]]/1000)</f>
        <v>17.198999999999998</v>
      </c>
      <c r="T400" s="4">
        <f>PRODUCT(Table1[[#This Row],[actual_price]],Table1[[#This Row],[rating_count]])</f>
        <v>23745001</v>
      </c>
      <c r="U400" t="s">
        <v>7679</v>
      </c>
      <c r="V400" t="s">
        <v>7680</v>
      </c>
      <c r="W400" t="s">
        <v>7681</v>
      </c>
      <c r="X400" t="s">
        <v>7682</v>
      </c>
      <c r="Y400" t="s">
        <v>7683</v>
      </c>
      <c r="Z400" t="s">
        <v>12821</v>
      </c>
      <c r="AA400" t="s">
        <v>7684</v>
      </c>
      <c r="AB400" t="s">
        <v>7685</v>
      </c>
    </row>
    <row r="401" spans="1:28" hidden="1" x14ac:dyDescent="0.4">
      <c r="A401" t="s">
        <v>9505</v>
      </c>
      <c r="B401" t="s">
        <v>9506</v>
      </c>
      <c r="C401" t="s">
        <v>8605</v>
      </c>
      <c r="D401" t="s">
        <v>12928</v>
      </c>
      <c r="E401" t="s">
        <v>13052</v>
      </c>
      <c r="F401" t="s">
        <v>13069</v>
      </c>
      <c r="G401" t="s">
        <v>13073</v>
      </c>
      <c r="H401"/>
      <c r="I401" s="11">
        <v>610</v>
      </c>
      <c r="J401" s="11">
        <v>825</v>
      </c>
      <c r="K401" t="str">
        <f>IF(I401&lt;200, "&lt; ₹200", IF(I401&lt;=500, "₹200–₹500", "&gt; ₹500"))</f>
        <v>&gt; ₹500</v>
      </c>
      <c r="L401" s="12">
        <v>0.26</v>
      </c>
      <c r="M401" s="15">
        <f>IF(L401&gt;=50%, 1, 0)</f>
        <v>0</v>
      </c>
      <c r="N401">
        <f>COUNTIF(M401,"yes")</f>
        <v>0</v>
      </c>
      <c r="O4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1">
        <v>4.0999999999999996</v>
      </c>
      <c r="Q401" s="4">
        <v>13165</v>
      </c>
      <c r="R401" s="4">
        <f>IF(Table1[[#This Row],[rating_count]]&lt;1000,1,0)</f>
        <v>0</v>
      </c>
      <c r="S401" s="13">
        <f>SUM(Table1[[#This Row],[rating]],Table1[[#This Row],[rating_count]]/1000)</f>
        <v>17.265000000000001</v>
      </c>
      <c r="T401" s="4">
        <f>PRODUCT(Table1[[#This Row],[actual_price]],Table1[[#This Row],[rating_count]])</f>
        <v>10861125</v>
      </c>
      <c r="U401" t="s">
        <v>9507</v>
      </c>
      <c r="V401" t="s">
        <v>9508</v>
      </c>
      <c r="W401" t="s">
        <v>9509</v>
      </c>
      <c r="X401" t="s">
        <v>9510</v>
      </c>
      <c r="Y401" t="s">
        <v>9511</v>
      </c>
      <c r="Z401" t="s">
        <v>9512</v>
      </c>
      <c r="AA401" t="s">
        <v>9513</v>
      </c>
      <c r="AB401" t="s">
        <v>9514</v>
      </c>
    </row>
    <row r="402" spans="1:28" hidden="1" x14ac:dyDescent="0.4">
      <c r="A402" t="s">
        <v>10005</v>
      </c>
      <c r="B402" t="s">
        <v>10006</v>
      </c>
      <c r="C402" t="s">
        <v>8822</v>
      </c>
      <c r="D402" t="s">
        <v>12928</v>
      </c>
      <c r="E402" t="s">
        <v>13048</v>
      </c>
      <c r="F402" t="s">
        <v>13049</v>
      </c>
      <c r="G402" t="s">
        <v>13085</v>
      </c>
      <c r="H402"/>
      <c r="I402" s="11">
        <v>260</v>
      </c>
      <c r="J402" s="11">
        <v>350</v>
      </c>
      <c r="K402" t="str">
        <f>IF(I402&lt;200, "&lt; ₹200", IF(I402&lt;=500, "₹200–₹500", "&gt; ₹500"))</f>
        <v>₹200–₹500</v>
      </c>
      <c r="L402" s="12">
        <v>0.26</v>
      </c>
      <c r="M402" s="15">
        <f>IF(L402&gt;=50%, 1, 0)</f>
        <v>0</v>
      </c>
      <c r="N402">
        <f>COUNTIF(M402,"yes")</f>
        <v>0</v>
      </c>
      <c r="O4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2">
        <v>3.9</v>
      </c>
      <c r="Q402" s="4">
        <v>13127</v>
      </c>
      <c r="R402" s="4">
        <f>IF(Table1[[#This Row],[rating_count]]&lt;1000,1,0)</f>
        <v>0</v>
      </c>
      <c r="S402" s="13">
        <f>SUM(Table1[[#This Row],[rating]],Table1[[#This Row],[rating_count]]/1000)</f>
        <v>17.027000000000001</v>
      </c>
      <c r="T402" s="4">
        <f>PRODUCT(Table1[[#This Row],[actual_price]],Table1[[#This Row],[rating_count]])</f>
        <v>4594450</v>
      </c>
      <c r="U402" t="s">
        <v>10007</v>
      </c>
      <c r="V402" t="s">
        <v>10008</v>
      </c>
      <c r="W402" t="s">
        <v>10009</v>
      </c>
      <c r="X402" t="s">
        <v>10010</v>
      </c>
      <c r="Y402" t="s">
        <v>10011</v>
      </c>
      <c r="Z402" t="s">
        <v>10012</v>
      </c>
      <c r="AA402" t="s">
        <v>10013</v>
      </c>
      <c r="AB402" t="s">
        <v>10014</v>
      </c>
    </row>
    <row r="403" spans="1:28" x14ac:dyDescent="0.4">
      <c r="A403" t="s">
        <v>942</v>
      </c>
      <c r="B403" t="s">
        <v>943</v>
      </c>
      <c r="C403" t="s">
        <v>18</v>
      </c>
      <c r="D403" t="s">
        <v>12835</v>
      </c>
      <c r="E403" t="s">
        <v>12836</v>
      </c>
      <c r="F403" t="s">
        <v>12837</v>
      </c>
      <c r="G403" t="s">
        <v>12838</v>
      </c>
      <c r="H403" t="s">
        <v>12839</v>
      </c>
      <c r="I403" s="11">
        <v>349</v>
      </c>
      <c r="J403" s="11">
        <v>999</v>
      </c>
      <c r="K403" t="str">
        <f>IF(I403&lt;200, "&lt; ₹200", IF(I403&lt;=500, "₹200–₹500", "&gt; ₹500"))</f>
        <v>₹200–₹500</v>
      </c>
      <c r="L403" s="12">
        <v>0.65</v>
      </c>
      <c r="M403" s="15">
        <f>IF(L403&gt;=50%, 1, 0)</f>
        <v>1</v>
      </c>
      <c r="N403">
        <f>COUNTIF(M403,"yes")</f>
        <v>0</v>
      </c>
      <c r="O4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3">
        <v>4.2</v>
      </c>
      <c r="Q403" s="4">
        <v>13120</v>
      </c>
      <c r="R403" s="4">
        <f>IF(Table1[[#This Row],[rating_count]]&lt;1000,1,0)</f>
        <v>0</v>
      </c>
      <c r="S403" s="13">
        <f>SUM(Table1[[#This Row],[rating]],Table1[[#This Row],[rating_count]]/1000)</f>
        <v>17.32</v>
      </c>
      <c r="T403" s="4">
        <f>PRODUCT(Table1[[#This Row],[actual_price]],Table1[[#This Row],[rating_count]])</f>
        <v>13106880</v>
      </c>
      <c r="U403" t="s">
        <v>944</v>
      </c>
      <c r="V403" t="s">
        <v>945</v>
      </c>
      <c r="W403" t="s">
        <v>946</v>
      </c>
      <c r="X403" t="s">
        <v>947</v>
      </c>
      <c r="Y403" t="s">
        <v>948</v>
      </c>
      <c r="Z403" t="s">
        <v>949</v>
      </c>
      <c r="AA403" t="s">
        <v>950</v>
      </c>
      <c r="AB403" t="s">
        <v>951</v>
      </c>
    </row>
    <row r="404" spans="1:28" x14ac:dyDescent="0.4">
      <c r="A404" t="s">
        <v>1477</v>
      </c>
      <c r="B404" t="s">
        <v>1478</v>
      </c>
      <c r="C404" t="s">
        <v>18</v>
      </c>
      <c r="D404" t="s">
        <v>12835</v>
      </c>
      <c r="E404" t="s">
        <v>12836</v>
      </c>
      <c r="F404" t="s">
        <v>12837</v>
      </c>
      <c r="G404" t="s">
        <v>12838</v>
      </c>
      <c r="H404" t="s">
        <v>12839</v>
      </c>
      <c r="I404" s="11">
        <v>399</v>
      </c>
      <c r="J404" s="11">
        <v>1299</v>
      </c>
      <c r="K404" s="2" t="str">
        <f>IF(I404&lt;200, "&lt; ₹200", IF(I404&lt;=500, "₹200–₹500", "&gt; ₹500"))</f>
        <v>₹200–₹500</v>
      </c>
      <c r="L404" s="12">
        <v>0.69</v>
      </c>
      <c r="M404" s="15">
        <f>IF(L404&gt;=50%, 1, 0)</f>
        <v>1</v>
      </c>
      <c r="N404">
        <f>COUNTIF(M404,"yes")</f>
        <v>0</v>
      </c>
      <c r="O4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4">
        <v>4.2</v>
      </c>
      <c r="Q404" s="4">
        <v>13120</v>
      </c>
      <c r="R404" s="4">
        <f>IF(Table1[[#This Row],[rating_count]]&lt;1000,1,0)</f>
        <v>0</v>
      </c>
      <c r="S404" s="13">
        <f>SUM(Table1[[#This Row],[rating]],Table1[[#This Row],[rating_count]]/1000)</f>
        <v>17.32</v>
      </c>
      <c r="T404" s="4">
        <f>PRODUCT(Table1[[#This Row],[actual_price]],Table1[[#This Row],[rating_count]])</f>
        <v>17042880</v>
      </c>
      <c r="U404" t="s">
        <v>1479</v>
      </c>
      <c r="V404" t="s">
        <v>945</v>
      </c>
      <c r="W404" t="s">
        <v>946</v>
      </c>
      <c r="X404" t="s">
        <v>947</v>
      </c>
      <c r="Y404" t="s">
        <v>948</v>
      </c>
      <c r="Z404" t="s">
        <v>949</v>
      </c>
      <c r="AA404" t="s">
        <v>1480</v>
      </c>
      <c r="AB404" t="s">
        <v>1481</v>
      </c>
    </row>
    <row r="405" spans="1:28" x14ac:dyDescent="0.4">
      <c r="A405" t="s">
        <v>7458</v>
      </c>
      <c r="B405" t="s">
        <v>7459</v>
      </c>
      <c r="C405" t="s">
        <v>5322</v>
      </c>
      <c r="D405" t="s">
        <v>12843</v>
      </c>
      <c r="E405" t="s">
        <v>12881</v>
      </c>
      <c r="F405" t="s">
        <v>12882</v>
      </c>
      <c r="G405" t="s">
        <v>12957</v>
      </c>
      <c r="H405"/>
      <c r="I405" s="11">
        <v>649</v>
      </c>
      <c r="J405" s="11">
        <v>2499</v>
      </c>
      <c r="K405" s="2" t="str">
        <f>IF(I405&lt;200, "&lt; ₹200", IF(I405&lt;=500, "₹200–₹500", "&gt; ₹500"))</f>
        <v>&gt; ₹500</v>
      </c>
      <c r="L405" s="12">
        <v>0.74</v>
      </c>
      <c r="M405" s="15">
        <f>IF(L405&gt;=50%, 1, 0)</f>
        <v>1</v>
      </c>
      <c r="N405">
        <f>COUNTIF(M405,"yes")</f>
        <v>0</v>
      </c>
      <c r="O4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5">
        <v>3.9</v>
      </c>
      <c r="Q405" s="4">
        <v>13049</v>
      </c>
      <c r="R405" s="4">
        <f>IF(Table1[[#This Row],[rating_count]]&lt;1000,1,0)</f>
        <v>0</v>
      </c>
      <c r="S405" s="13">
        <f>SUM(Table1[[#This Row],[rating]],Table1[[#This Row],[rating_count]]/1000)</f>
        <v>16.948999999999998</v>
      </c>
      <c r="T405" s="4">
        <f>PRODUCT(Table1[[#This Row],[actual_price]],Table1[[#This Row],[rating_count]])</f>
        <v>32609451</v>
      </c>
      <c r="U405" t="s">
        <v>7460</v>
      </c>
      <c r="V405" t="s">
        <v>7461</v>
      </c>
      <c r="W405" t="s">
        <v>7462</v>
      </c>
      <c r="X405" t="s">
        <v>7463</v>
      </c>
      <c r="Y405" t="s">
        <v>7464</v>
      </c>
      <c r="Z405" t="s">
        <v>12818</v>
      </c>
      <c r="AA405" t="s">
        <v>7465</v>
      </c>
      <c r="AB405" t="s">
        <v>7466</v>
      </c>
    </row>
    <row r="406" spans="1:28" x14ac:dyDescent="0.4">
      <c r="A406" t="s">
        <v>174</v>
      </c>
      <c r="B406" t="s">
        <v>175</v>
      </c>
      <c r="C406" t="s">
        <v>18</v>
      </c>
      <c r="D406" t="s">
        <v>12835</v>
      </c>
      <c r="E406" t="s">
        <v>12836</v>
      </c>
      <c r="F406" t="s">
        <v>12837</v>
      </c>
      <c r="G406" t="s">
        <v>12838</v>
      </c>
      <c r="H406" t="s">
        <v>12839</v>
      </c>
      <c r="I406" s="11">
        <v>199</v>
      </c>
      <c r="J406" s="11">
        <v>499</v>
      </c>
      <c r="K406" t="str">
        <f>IF(I406&lt;200, "&lt; ₹200", IF(I406&lt;=500, "₹200–₹500", "&gt; ₹500"))</f>
        <v>&lt; ₹200</v>
      </c>
      <c r="L406" s="12">
        <v>0.6</v>
      </c>
      <c r="M406" s="15">
        <f>IF(L406&gt;=50%, 1, 0)</f>
        <v>1</v>
      </c>
      <c r="N406">
        <f>COUNTIF(M406,"yes")</f>
        <v>0</v>
      </c>
      <c r="O4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6">
        <v>4.0999999999999996</v>
      </c>
      <c r="Q406" s="4">
        <v>13045</v>
      </c>
      <c r="R406" s="4">
        <f>IF(Table1[[#This Row],[rating_count]]&lt;1000,1,0)</f>
        <v>0</v>
      </c>
      <c r="S406" s="13">
        <f>SUM(Table1[[#This Row],[rating]],Table1[[#This Row],[rating_count]]/1000)</f>
        <v>17.145</v>
      </c>
      <c r="T406" s="4">
        <f>PRODUCT(Table1[[#This Row],[actual_price]],Table1[[#This Row],[rating_count]])</f>
        <v>6509455</v>
      </c>
      <c r="U406" t="s">
        <v>176</v>
      </c>
      <c r="V406" t="s">
        <v>177</v>
      </c>
      <c r="W406" t="s">
        <v>178</v>
      </c>
      <c r="X406" t="s">
        <v>179</v>
      </c>
      <c r="Y406" t="s">
        <v>180</v>
      </c>
      <c r="Z406" t="s">
        <v>181</v>
      </c>
      <c r="AA406" t="s">
        <v>182</v>
      </c>
      <c r="AB406" t="s">
        <v>183</v>
      </c>
    </row>
    <row r="407" spans="1:28" x14ac:dyDescent="0.4">
      <c r="A407" t="s">
        <v>8831</v>
      </c>
      <c r="B407" t="s">
        <v>8832</v>
      </c>
      <c r="C407" t="s">
        <v>8460</v>
      </c>
      <c r="D407" t="s">
        <v>12928</v>
      </c>
      <c r="E407" t="s">
        <v>13048</v>
      </c>
      <c r="F407" t="s">
        <v>13056</v>
      </c>
      <c r="G407" t="s">
        <v>13057</v>
      </c>
      <c r="H407" t="s">
        <v>13066</v>
      </c>
      <c r="I407" s="11">
        <v>549</v>
      </c>
      <c r="J407" s="11">
        <v>1090</v>
      </c>
      <c r="K407" s="2" t="str">
        <f>IF(I407&lt;200, "&lt; ₹200", IF(I407&lt;=500, "₹200–₹500", "&gt; ₹500"))</f>
        <v>&gt; ₹500</v>
      </c>
      <c r="L407" s="12">
        <v>0.5</v>
      </c>
      <c r="M407" s="15">
        <f>IF(L407&gt;=50%, 1, 0)</f>
        <v>1</v>
      </c>
      <c r="N407">
        <f>COUNTIF(M407,"yes")</f>
        <v>0</v>
      </c>
      <c r="O4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7">
        <v>4.2</v>
      </c>
      <c r="Q407" s="4">
        <v>13029</v>
      </c>
      <c r="R407" s="4">
        <f>IF(Table1[[#This Row],[rating_count]]&lt;1000,1,0)</f>
        <v>0</v>
      </c>
      <c r="S407" s="13">
        <f>SUM(Table1[[#This Row],[rating]],Table1[[#This Row],[rating_count]]/1000)</f>
        <v>17.228999999999999</v>
      </c>
      <c r="T407" s="4">
        <f>PRODUCT(Table1[[#This Row],[actual_price]],Table1[[#This Row],[rating_count]])</f>
        <v>14201610</v>
      </c>
      <c r="U407" t="s">
        <v>8833</v>
      </c>
      <c r="V407" t="s">
        <v>8834</v>
      </c>
      <c r="W407" t="s">
        <v>8835</v>
      </c>
      <c r="X407" t="s">
        <v>8836</v>
      </c>
      <c r="Y407" t="s">
        <v>8837</v>
      </c>
      <c r="Z407" t="s">
        <v>8838</v>
      </c>
      <c r="AA407" t="s">
        <v>8839</v>
      </c>
      <c r="AB407" t="s">
        <v>8840</v>
      </c>
    </row>
    <row r="408" spans="1:28" hidden="1" x14ac:dyDescent="0.4">
      <c r="A408" t="s">
        <v>9350</v>
      </c>
      <c r="B408" t="s">
        <v>9351</v>
      </c>
      <c r="C408" t="s">
        <v>9352</v>
      </c>
      <c r="D408" t="s">
        <v>12928</v>
      </c>
      <c r="E408" t="s">
        <v>13052</v>
      </c>
      <c r="F408" t="s">
        <v>13089</v>
      </c>
      <c r="G408" t="s">
        <v>13099</v>
      </c>
      <c r="H408"/>
      <c r="I408" s="11">
        <v>999</v>
      </c>
      <c r="J408" s="11">
        <v>1490</v>
      </c>
      <c r="K408" s="2" t="str">
        <f>IF(I408&lt;200, "&lt; ₹200", IF(I408&lt;=500, "₹200–₹500", "&gt; ₹500"))</f>
        <v>&gt; ₹500</v>
      </c>
      <c r="L408" s="12">
        <v>0.33</v>
      </c>
      <c r="M408" s="15">
        <f>IF(L408&gt;=50%, 1, 0)</f>
        <v>0</v>
      </c>
      <c r="N408">
        <f>COUNTIF(M408,"yes")</f>
        <v>0</v>
      </c>
      <c r="O4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8">
        <v>4.0999999999999996</v>
      </c>
      <c r="Q408" s="4">
        <v>12999</v>
      </c>
      <c r="R408" s="4">
        <f>IF(Table1[[#This Row],[rating_count]]&lt;1000,1,0)</f>
        <v>0</v>
      </c>
      <c r="S408" s="13">
        <f>SUM(Table1[[#This Row],[rating]],Table1[[#This Row],[rating_count]]/1000)</f>
        <v>17.099</v>
      </c>
      <c r="T408" s="4">
        <f>PRODUCT(Table1[[#This Row],[actual_price]],Table1[[#This Row],[rating_count]])</f>
        <v>19368510</v>
      </c>
      <c r="U408" t="s">
        <v>9353</v>
      </c>
      <c r="V408" t="s">
        <v>9354</v>
      </c>
      <c r="W408" t="s">
        <v>9355</v>
      </c>
      <c r="X408" t="s">
        <v>9356</v>
      </c>
      <c r="Y408" t="s">
        <v>9357</v>
      </c>
      <c r="Z408" t="s">
        <v>9358</v>
      </c>
      <c r="AA408" t="s">
        <v>9359</v>
      </c>
      <c r="AB408" t="s">
        <v>9360</v>
      </c>
    </row>
    <row r="409" spans="1:28" x14ac:dyDescent="0.4">
      <c r="A409" t="s">
        <v>7044</v>
      </c>
      <c r="B409" t="s">
        <v>7045</v>
      </c>
      <c r="C409" t="s">
        <v>3050</v>
      </c>
      <c r="D409" t="s">
        <v>12843</v>
      </c>
      <c r="E409" t="s">
        <v>12881</v>
      </c>
      <c r="F409" t="s">
        <v>12882</v>
      </c>
      <c r="G409" t="s">
        <v>12883</v>
      </c>
      <c r="H409"/>
      <c r="I409" s="11">
        <v>1099</v>
      </c>
      <c r="J409" s="11">
        <v>5999</v>
      </c>
      <c r="K409" s="2" t="str">
        <f>IF(I409&lt;200, "&lt; ₹200", IF(I409&lt;=500, "₹200–₹500", "&gt; ₹500"))</f>
        <v>&gt; ₹500</v>
      </c>
      <c r="L409" s="12">
        <v>0.82</v>
      </c>
      <c r="M409" s="15">
        <f>IF(L409&gt;=50%, 1, 0)</f>
        <v>1</v>
      </c>
      <c r="N409">
        <f>COUNTIF(M409,"yes")</f>
        <v>0</v>
      </c>
      <c r="O4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09">
        <v>3.5</v>
      </c>
      <c r="Q409" s="4">
        <v>12966</v>
      </c>
      <c r="R409" s="4">
        <f>IF(Table1[[#This Row],[rating_count]]&lt;1000,1,0)</f>
        <v>0</v>
      </c>
      <c r="S409" s="13">
        <f>SUM(Table1[[#This Row],[rating]],Table1[[#This Row],[rating_count]]/1000)</f>
        <v>16.466000000000001</v>
      </c>
      <c r="T409" s="4">
        <f>PRODUCT(Table1[[#This Row],[actual_price]],Table1[[#This Row],[rating_count]])</f>
        <v>77783034</v>
      </c>
      <c r="U409" t="s">
        <v>5167</v>
      </c>
      <c r="V409" t="s">
        <v>7046</v>
      </c>
      <c r="W409" t="s">
        <v>7047</v>
      </c>
      <c r="X409" t="s">
        <v>7048</v>
      </c>
      <c r="Y409" t="s">
        <v>7049</v>
      </c>
      <c r="Z409" t="s">
        <v>7050</v>
      </c>
      <c r="AA409" t="s">
        <v>7051</v>
      </c>
      <c r="AB409" t="s">
        <v>7052</v>
      </c>
    </row>
    <row r="410" spans="1:28" x14ac:dyDescent="0.4">
      <c r="A410" t="s">
        <v>5278</v>
      </c>
      <c r="B410" t="s">
        <v>5279</v>
      </c>
      <c r="C410" t="s">
        <v>5280</v>
      </c>
      <c r="D410" t="s">
        <v>12843</v>
      </c>
      <c r="E410" t="s">
        <v>12934</v>
      </c>
      <c r="F410" t="s">
        <v>12954</v>
      </c>
      <c r="G410" t="s">
        <v>12955</v>
      </c>
      <c r="H410"/>
      <c r="I410" s="11">
        <v>799</v>
      </c>
      <c r="J410" s="11">
        <v>1999</v>
      </c>
      <c r="K410" s="2" t="str">
        <f>IF(I410&lt;200, "&lt; ₹200", IF(I410&lt;=500, "₹200–₹500", "&gt; ₹500"))</f>
        <v>&gt; ₹500</v>
      </c>
      <c r="L410" s="12">
        <v>0.6</v>
      </c>
      <c r="M410" s="15">
        <f>IF(L410&gt;=50%, 1, 0)</f>
        <v>1</v>
      </c>
      <c r="N410">
        <f>COUNTIF(M410,"yes")</f>
        <v>0</v>
      </c>
      <c r="O4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0">
        <v>3.8</v>
      </c>
      <c r="Q410" s="4">
        <v>12958</v>
      </c>
      <c r="R410" s="4">
        <f>IF(Table1[[#This Row],[rating_count]]&lt;1000,1,0)</f>
        <v>0</v>
      </c>
      <c r="S410" s="13">
        <f>SUM(Table1[[#This Row],[rating]],Table1[[#This Row],[rating_count]]/1000)</f>
        <v>16.757999999999999</v>
      </c>
      <c r="T410" s="4">
        <f>PRODUCT(Table1[[#This Row],[actual_price]],Table1[[#This Row],[rating_count]])</f>
        <v>25903042</v>
      </c>
      <c r="U410" t="s">
        <v>5281</v>
      </c>
      <c r="V410" t="s">
        <v>5282</v>
      </c>
      <c r="W410" t="s">
        <v>5283</v>
      </c>
      <c r="X410" t="s">
        <v>5284</v>
      </c>
      <c r="Y410" t="s">
        <v>5285</v>
      </c>
      <c r="Z410" t="s">
        <v>5286</v>
      </c>
      <c r="AA410" t="s">
        <v>5287</v>
      </c>
      <c r="AB410" t="s">
        <v>5288</v>
      </c>
    </row>
    <row r="411" spans="1:28" hidden="1" x14ac:dyDescent="0.4">
      <c r="A411" t="s">
        <v>10168</v>
      </c>
      <c r="B411" t="s">
        <v>10169</v>
      </c>
      <c r="C411" t="s">
        <v>10170</v>
      </c>
      <c r="D411" t="s">
        <v>12928</v>
      </c>
      <c r="E411" t="s">
        <v>13048</v>
      </c>
      <c r="F411" t="s">
        <v>13049</v>
      </c>
      <c r="G411" t="s">
        <v>13119</v>
      </c>
      <c r="H411" t="s">
        <v>13120</v>
      </c>
      <c r="I411" s="11">
        <v>3657.66</v>
      </c>
      <c r="J411" s="11">
        <v>5156</v>
      </c>
      <c r="K411" s="2" t="str">
        <f>IF(I411&lt;200, "&lt; ₹200", IF(I411&lt;=500, "₹200–₹500", "&gt; ₹500"))</f>
        <v>&gt; ₹500</v>
      </c>
      <c r="L411" s="12">
        <v>0.28999999999999998</v>
      </c>
      <c r="M411" s="15">
        <f>IF(L411&gt;=50%, 1, 0)</f>
        <v>0</v>
      </c>
      <c r="N411">
        <f>COUNTIF(M411,"yes")</f>
        <v>0</v>
      </c>
      <c r="O4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1">
        <v>3.9</v>
      </c>
      <c r="Q411" s="4">
        <v>12837</v>
      </c>
      <c r="R411" s="4">
        <f>IF(Table1[[#This Row],[rating_count]]&lt;1000,1,0)</f>
        <v>0</v>
      </c>
      <c r="S411" s="13">
        <f>SUM(Table1[[#This Row],[rating]],Table1[[#This Row],[rating_count]]/1000)</f>
        <v>16.736999999999998</v>
      </c>
      <c r="T411" s="4">
        <f>PRODUCT(Table1[[#This Row],[actual_price]],Table1[[#This Row],[rating_count]])</f>
        <v>66187572</v>
      </c>
      <c r="U411" t="s">
        <v>10171</v>
      </c>
      <c r="V411" t="s">
        <v>10172</v>
      </c>
      <c r="W411" t="s">
        <v>10173</v>
      </c>
      <c r="X411" t="s">
        <v>10174</v>
      </c>
      <c r="Y411" t="s">
        <v>10175</v>
      </c>
      <c r="Z411" t="s">
        <v>10176</v>
      </c>
      <c r="AA411" t="s">
        <v>10177</v>
      </c>
      <c r="AB411" t="s">
        <v>10178</v>
      </c>
    </row>
    <row r="412" spans="1:28" x14ac:dyDescent="0.4">
      <c r="A412" t="s">
        <v>1132</v>
      </c>
      <c r="B412" t="s">
        <v>1133</v>
      </c>
      <c r="C412" t="s">
        <v>122</v>
      </c>
      <c r="D412" t="s">
        <v>12843</v>
      </c>
      <c r="E412" t="s">
        <v>12844</v>
      </c>
      <c r="F412" t="s">
        <v>12845</v>
      </c>
      <c r="G412" t="s">
        <v>12838</v>
      </c>
      <c r="H412" t="s">
        <v>12846</v>
      </c>
      <c r="I412" s="11">
        <v>229</v>
      </c>
      <c r="J412" s="11">
        <v>595</v>
      </c>
      <c r="K412" t="str">
        <f>IF(I412&lt;200, "&lt; ₹200", IF(I412&lt;=500, "₹200–₹500", "&gt; ₹500"))</f>
        <v>₹200–₹500</v>
      </c>
      <c r="L412" s="12">
        <v>0.62</v>
      </c>
      <c r="M412" s="15">
        <f>IF(L412&gt;=50%, 1, 0)</f>
        <v>1</v>
      </c>
      <c r="N412">
        <f>COUNTIF(M412,"yes")</f>
        <v>0</v>
      </c>
      <c r="O4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2">
        <v>4.3</v>
      </c>
      <c r="Q412" s="4">
        <v>12835</v>
      </c>
      <c r="R412" s="4">
        <f>IF(Table1[[#This Row],[rating_count]]&lt;1000,1,0)</f>
        <v>0</v>
      </c>
      <c r="S412" s="13">
        <f>SUM(Table1[[#This Row],[rating]],Table1[[#This Row],[rating_count]]/1000)</f>
        <v>17.135000000000002</v>
      </c>
      <c r="T412" s="4">
        <f>PRODUCT(Table1[[#This Row],[actual_price]],Table1[[#This Row],[rating_count]])</f>
        <v>7636825</v>
      </c>
      <c r="U412" t="s">
        <v>1134</v>
      </c>
      <c r="V412" t="s">
        <v>1135</v>
      </c>
      <c r="W412" t="s">
        <v>1136</v>
      </c>
      <c r="X412" t="s">
        <v>1137</v>
      </c>
      <c r="Y412" t="s">
        <v>1138</v>
      </c>
      <c r="Z412" t="s">
        <v>1139</v>
      </c>
      <c r="AA412" t="s">
        <v>1140</v>
      </c>
      <c r="AB412" t="s">
        <v>1141</v>
      </c>
    </row>
    <row r="413" spans="1:28" hidden="1" x14ac:dyDescent="0.4">
      <c r="A413" t="s">
        <v>3079</v>
      </c>
      <c r="B413" t="s">
        <v>3080</v>
      </c>
      <c r="C413" t="s">
        <v>2977</v>
      </c>
      <c r="D413" t="s">
        <v>12843</v>
      </c>
      <c r="E413" t="s">
        <v>12872</v>
      </c>
      <c r="F413" t="s">
        <v>12876</v>
      </c>
      <c r="G413" t="s">
        <v>12877</v>
      </c>
      <c r="H413"/>
      <c r="I413" s="11">
        <v>8999</v>
      </c>
      <c r="J413" s="11">
        <v>11999</v>
      </c>
      <c r="K413" s="2" t="str">
        <f>IF(I413&lt;200, "&lt; ₹200", IF(I413&lt;=500, "₹200–₹500", "&gt; ₹500"))</f>
        <v>&gt; ₹500</v>
      </c>
      <c r="L413" s="12">
        <v>0.25</v>
      </c>
      <c r="M413" s="15">
        <f>IF(L413&gt;=50%, 1, 0)</f>
        <v>0</v>
      </c>
      <c r="N413">
        <f>COUNTIF(M413,"yes")</f>
        <v>0</v>
      </c>
      <c r="O4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3">
        <v>4</v>
      </c>
      <c r="Q413" s="4">
        <v>12796</v>
      </c>
      <c r="R413" s="4">
        <f>IF(Table1[[#This Row],[rating_count]]&lt;1000,1,0)</f>
        <v>0</v>
      </c>
      <c r="S413" s="13">
        <f>SUM(Table1[[#This Row],[rating]],Table1[[#This Row],[rating_count]]/1000)</f>
        <v>16.795999999999999</v>
      </c>
      <c r="T413" s="4">
        <f>PRODUCT(Table1[[#This Row],[actual_price]],Table1[[#This Row],[rating_count]])</f>
        <v>153539204</v>
      </c>
      <c r="U413" t="s">
        <v>3081</v>
      </c>
      <c r="V413" t="s">
        <v>3082</v>
      </c>
      <c r="W413" t="s">
        <v>3083</v>
      </c>
      <c r="X413" t="s">
        <v>3084</v>
      </c>
      <c r="Y413" t="s">
        <v>3085</v>
      </c>
      <c r="Z413" t="s">
        <v>3086</v>
      </c>
      <c r="AA413" t="s">
        <v>3087</v>
      </c>
      <c r="AB413" t="s">
        <v>3088</v>
      </c>
    </row>
    <row r="414" spans="1:28" hidden="1" x14ac:dyDescent="0.4">
      <c r="A414" t="s">
        <v>3247</v>
      </c>
      <c r="B414" t="s">
        <v>3248</v>
      </c>
      <c r="C414" t="s">
        <v>2977</v>
      </c>
      <c r="D414" t="s">
        <v>12843</v>
      </c>
      <c r="E414" t="s">
        <v>12872</v>
      </c>
      <c r="F414" t="s">
        <v>12876</v>
      </c>
      <c r="G414" t="s">
        <v>12877</v>
      </c>
      <c r="H414"/>
      <c r="I414" s="11">
        <v>8999</v>
      </c>
      <c r="J414" s="11">
        <v>11999</v>
      </c>
      <c r="K414" s="2" t="str">
        <f>IF(I414&lt;200, "&lt; ₹200", IF(I414&lt;=500, "₹200–₹500", "&gt; ₹500"))</f>
        <v>&gt; ₹500</v>
      </c>
      <c r="L414" s="12">
        <v>0.25</v>
      </c>
      <c r="M414" s="15">
        <f>IF(L414&gt;=50%, 1, 0)</f>
        <v>0</v>
      </c>
      <c r="N414">
        <f>COUNTIF(M414,"yes")</f>
        <v>0</v>
      </c>
      <c r="O4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4">
        <v>4</v>
      </c>
      <c r="Q414" s="4">
        <v>12796</v>
      </c>
      <c r="R414" s="4">
        <f>IF(Table1[[#This Row],[rating_count]]&lt;1000,1,0)</f>
        <v>0</v>
      </c>
      <c r="S414" s="13">
        <f>SUM(Table1[[#This Row],[rating]],Table1[[#This Row],[rating_count]]/1000)</f>
        <v>16.795999999999999</v>
      </c>
      <c r="T414" s="4">
        <f>PRODUCT(Table1[[#This Row],[actual_price]],Table1[[#This Row],[rating_count]])</f>
        <v>153539204</v>
      </c>
      <c r="U414" t="s">
        <v>3081</v>
      </c>
      <c r="V414" t="s">
        <v>3082</v>
      </c>
      <c r="W414" t="s">
        <v>3083</v>
      </c>
      <c r="X414" t="s">
        <v>3084</v>
      </c>
      <c r="Y414" t="s">
        <v>3085</v>
      </c>
      <c r="Z414" t="s">
        <v>3086</v>
      </c>
      <c r="AA414" t="s">
        <v>3249</v>
      </c>
      <c r="AB414" t="s">
        <v>3250</v>
      </c>
    </row>
    <row r="415" spans="1:28" hidden="1" x14ac:dyDescent="0.4">
      <c r="A415" t="s">
        <v>3289</v>
      </c>
      <c r="B415" t="s">
        <v>3290</v>
      </c>
      <c r="C415" t="s">
        <v>2977</v>
      </c>
      <c r="D415" t="s">
        <v>12843</v>
      </c>
      <c r="E415" t="s">
        <v>12872</v>
      </c>
      <c r="F415" t="s">
        <v>12876</v>
      </c>
      <c r="G415" t="s">
        <v>12877</v>
      </c>
      <c r="H415"/>
      <c r="I415" s="11">
        <v>8999</v>
      </c>
      <c r="J415" s="11">
        <v>11999</v>
      </c>
      <c r="K415" s="2" t="str">
        <f>IF(I415&lt;200, "&lt; ₹200", IF(I415&lt;=500, "₹200–₹500", "&gt; ₹500"))</f>
        <v>&gt; ₹500</v>
      </c>
      <c r="L415" s="12">
        <v>0.25</v>
      </c>
      <c r="M415" s="15">
        <f>IF(L415&gt;=50%, 1, 0)</f>
        <v>0</v>
      </c>
      <c r="N415">
        <f>COUNTIF(M415,"yes")</f>
        <v>0</v>
      </c>
      <c r="O4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5">
        <v>4</v>
      </c>
      <c r="Q415" s="4">
        <v>12796</v>
      </c>
      <c r="R415" s="4">
        <f>IF(Table1[[#This Row],[rating_count]]&lt;1000,1,0)</f>
        <v>0</v>
      </c>
      <c r="S415" s="13">
        <f>SUM(Table1[[#This Row],[rating]],Table1[[#This Row],[rating_count]]/1000)</f>
        <v>16.795999999999999</v>
      </c>
      <c r="T415" s="4">
        <f>PRODUCT(Table1[[#This Row],[actual_price]],Table1[[#This Row],[rating_count]])</f>
        <v>153539204</v>
      </c>
      <c r="U415" t="s">
        <v>3081</v>
      </c>
      <c r="V415" t="s">
        <v>3082</v>
      </c>
      <c r="W415" t="s">
        <v>3083</v>
      </c>
      <c r="X415" t="s">
        <v>3084</v>
      </c>
      <c r="Y415" t="s">
        <v>3085</v>
      </c>
      <c r="Z415" t="s">
        <v>3086</v>
      </c>
      <c r="AA415" t="s">
        <v>3291</v>
      </c>
      <c r="AB415" t="s">
        <v>3292</v>
      </c>
    </row>
    <row r="416" spans="1:28" hidden="1" x14ac:dyDescent="0.4">
      <c r="A416" t="s">
        <v>7794</v>
      </c>
      <c r="B416" t="s">
        <v>7795</v>
      </c>
      <c r="C416" t="s">
        <v>5311</v>
      </c>
      <c r="D416" t="s">
        <v>12835</v>
      </c>
      <c r="E416" t="s">
        <v>12840</v>
      </c>
      <c r="F416" t="s">
        <v>12956</v>
      </c>
      <c r="H416"/>
      <c r="I416" s="11">
        <v>2499</v>
      </c>
      <c r="J416" s="11">
        <v>3999</v>
      </c>
      <c r="K416" s="2" t="str">
        <f>IF(I416&lt;200, "&lt; ₹200", IF(I416&lt;=500, "₹200–₹500", "&gt; ₹500"))</f>
        <v>&gt; ₹500</v>
      </c>
      <c r="L416" s="12">
        <v>0.38</v>
      </c>
      <c r="M416" s="15">
        <f>IF(L416&gt;=50%, 1, 0)</f>
        <v>0</v>
      </c>
      <c r="N416">
        <f>COUNTIF(M416,"yes")</f>
        <v>0</v>
      </c>
      <c r="O4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6">
        <v>4.4000000000000004</v>
      </c>
      <c r="Q416" s="4">
        <v>12679</v>
      </c>
      <c r="R416" s="4">
        <f>IF(Table1[[#This Row],[rating_count]]&lt;1000,1,0)</f>
        <v>0</v>
      </c>
      <c r="S416" s="13">
        <f>SUM(Table1[[#This Row],[rating]],Table1[[#This Row],[rating_count]]/1000)</f>
        <v>17.079000000000001</v>
      </c>
      <c r="T416" s="4">
        <f>PRODUCT(Table1[[#This Row],[actual_price]],Table1[[#This Row],[rating_count]])</f>
        <v>50703321</v>
      </c>
      <c r="U416" t="s">
        <v>7796</v>
      </c>
      <c r="V416" t="s">
        <v>7797</v>
      </c>
      <c r="W416" t="s">
        <v>7798</v>
      </c>
      <c r="X416" t="s">
        <v>7799</v>
      </c>
      <c r="Y416" t="s">
        <v>7800</v>
      </c>
      <c r="Z416" t="s">
        <v>7801</v>
      </c>
      <c r="AA416" t="s">
        <v>5318</v>
      </c>
      <c r="AB416" t="s">
        <v>7802</v>
      </c>
    </row>
    <row r="417" spans="1:28" x14ac:dyDescent="0.4">
      <c r="A417" t="s">
        <v>5636</v>
      </c>
      <c r="B417" t="s">
        <v>5637</v>
      </c>
      <c r="C417" t="s">
        <v>3050</v>
      </c>
      <c r="D417" t="s">
        <v>12843</v>
      </c>
      <c r="E417" t="s">
        <v>12881</v>
      </c>
      <c r="F417" t="s">
        <v>12882</v>
      </c>
      <c r="G417" t="s">
        <v>12883</v>
      </c>
      <c r="H417"/>
      <c r="I417" s="11">
        <v>1299</v>
      </c>
      <c r="J417" s="11">
        <v>3499</v>
      </c>
      <c r="K417" s="2" t="str">
        <f>IF(I417&lt;200, "&lt; ₹200", IF(I417&lt;=500, "₹200–₹500", "&gt; ₹500"))</f>
        <v>&gt; ₹500</v>
      </c>
      <c r="L417" s="12">
        <v>0.63</v>
      </c>
      <c r="M417" s="15">
        <f>IF(L417&gt;=50%, 1, 0)</f>
        <v>1</v>
      </c>
      <c r="N417">
        <f>COUNTIF(M417,"yes")</f>
        <v>0</v>
      </c>
      <c r="O4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7">
        <v>3.9</v>
      </c>
      <c r="Q417" s="4">
        <v>12452</v>
      </c>
      <c r="R417" s="4">
        <f>IF(Table1[[#This Row],[rating_count]]&lt;1000,1,0)</f>
        <v>0</v>
      </c>
      <c r="S417" s="13">
        <f>SUM(Table1[[#This Row],[rating]],Table1[[#This Row],[rating_count]]/1000)</f>
        <v>16.352</v>
      </c>
      <c r="T417" s="4">
        <f>PRODUCT(Table1[[#This Row],[actual_price]],Table1[[#This Row],[rating_count]])</f>
        <v>43569548</v>
      </c>
      <c r="U417" t="s">
        <v>5638</v>
      </c>
      <c r="V417" t="s">
        <v>5639</v>
      </c>
      <c r="W417" t="s">
        <v>5640</v>
      </c>
      <c r="X417" t="s">
        <v>5641</v>
      </c>
      <c r="Y417" t="s">
        <v>5642</v>
      </c>
      <c r="Z417" t="s">
        <v>12811</v>
      </c>
      <c r="AA417" t="s">
        <v>5643</v>
      </c>
      <c r="AB417" t="s">
        <v>5644</v>
      </c>
    </row>
    <row r="418" spans="1:28" hidden="1" x14ac:dyDescent="0.4">
      <c r="A418" t="s">
        <v>7203</v>
      </c>
      <c r="B418" t="s">
        <v>7204</v>
      </c>
      <c r="C418" t="s">
        <v>4751</v>
      </c>
      <c r="D418" t="s">
        <v>12835</v>
      </c>
      <c r="E418" t="s">
        <v>12836</v>
      </c>
      <c r="F418" t="s">
        <v>12910</v>
      </c>
      <c r="G418" t="s">
        <v>12911</v>
      </c>
      <c r="H418"/>
      <c r="I418" s="11">
        <v>1295</v>
      </c>
      <c r="J418" s="11">
        <v>1645</v>
      </c>
      <c r="K418" s="2" t="str">
        <f>IF(I418&lt;200, "&lt; ₹200", IF(I418&lt;=500, "₹200–₹500", "&gt; ₹500"))</f>
        <v>&gt; ₹500</v>
      </c>
      <c r="L418" s="12">
        <v>0.21</v>
      </c>
      <c r="M418" s="15">
        <f>IF(L418&gt;=50%, 1, 0)</f>
        <v>0</v>
      </c>
      <c r="N418">
        <f>COUNTIF(M418,"yes")</f>
        <v>0</v>
      </c>
      <c r="O4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8">
        <v>4.5999999999999996</v>
      </c>
      <c r="Q418" s="4">
        <v>12375</v>
      </c>
      <c r="R418" s="4">
        <f>IF(Table1[[#This Row],[rating_count]]&lt;1000,1,0)</f>
        <v>0</v>
      </c>
      <c r="S418" s="13">
        <f>SUM(Table1[[#This Row],[rating]],Table1[[#This Row],[rating_count]]/1000)</f>
        <v>16.975000000000001</v>
      </c>
      <c r="T418" s="4">
        <f>PRODUCT(Table1[[#This Row],[actual_price]],Table1[[#This Row],[rating_count]])</f>
        <v>20356875</v>
      </c>
      <c r="U418" t="s">
        <v>7205</v>
      </c>
      <c r="V418" t="s">
        <v>7206</v>
      </c>
      <c r="W418" t="s">
        <v>7207</v>
      </c>
      <c r="X418" t="s">
        <v>7208</v>
      </c>
      <c r="Y418" t="s">
        <v>7209</v>
      </c>
      <c r="Z418" t="s">
        <v>7210</v>
      </c>
      <c r="AA418" t="s">
        <v>7211</v>
      </c>
      <c r="AB418" t="s">
        <v>7212</v>
      </c>
    </row>
    <row r="419" spans="1:28" hidden="1" x14ac:dyDescent="0.4">
      <c r="A419" t="s">
        <v>7498</v>
      </c>
      <c r="B419" t="s">
        <v>7499</v>
      </c>
      <c r="C419" t="s">
        <v>7500</v>
      </c>
      <c r="D419" t="s">
        <v>12835</v>
      </c>
      <c r="E419" t="s">
        <v>12943</v>
      </c>
      <c r="F419" t="s">
        <v>13017</v>
      </c>
      <c r="G419" t="s">
        <v>13024</v>
      </c>
      <c r="H419"/>
      <c r="I419" s="11">
        <v>3498</v>
      </c>
      <c r="J419" s="11">
        <v>3875</v>
      </c>
      <c r="K419" s="2" t="str">
        <f>IF(I419&lt;200, "&lt; ₹200", IF(I419&lt;=500, "₹200–₹500", "&gt; ₹500"))</f>
        <v>&gt; ₹500</v>
      </c>
      <c r="L419" s="12">
        <v>0.1</v>
      </c>
      <c r="M419" s="15">
        <f>IF(L419&gt;=50%, 1, 0)</f>
        <v>0</v>
      </c>
      <c r="N419">
        <f>COUNTIF(M419,"yes")</f>
        <v>0</v>
      </c>
      <c r="O4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19">
        <v>3.4</v>
      </c>
      <c r="Q419" s="4">
        <v>12185</v>
      </c>
      <c r="R419" s="4">
        <f>IF(Table1[[#This Row],[rating_count]]&lt;1000,1,0)</f>
        <v>0</v>
      </c>
      <c r="S419" s="13">
        <f>SUM(Table1[[#This Row],[rating]],Table1[[#This Row],[rating_count]]/1000)</f>
        <v>15.585000000000001</v>
      </c>
      <c r="T419" s="4">
        <f>PRODUCT(Table1[[#This Row],[actual_price]],Table1[[#This Row],[rating_count]])</f>
        <v>47216875</v>
      </c>
      <c r="U419" t="s">
        <v>7501</v>
      </c>
      <c r="V419" t="s">
        <v>7502</v>
      </c>
      <c r="W419" t="s">
        <v>7503</v>
      </c>
      <c r="X419" t="s">
        <v>7504</v>
      </c>
      <c r="Y419" t="s">
        <v>7505</v>
      </c>
      <c r="Z419" t="s">
        <v>7506</v>
      </c>
      <c r="AA419" t="s">
        <v>7507</v>
      </c>
      <c r="AB419" t="s">
        <v>7508</v>
      </c>
    </row>
    <row r="420" spans="1:28" hidden="1" x14ac:dyDescent="0.4">
      <c r="A420" t="s">
        <v>5268</v>
      </c>
      <c r="B420" t="s">
        <v>5269</v>
      </c>
      <c r="C420" t="s">
        <v>5094</v>
      </c>
      <c r="D420" t="s">
        <v>12921</v>
      </c>
      <c r="E420" t="s">
        <v>12938</v>
      </c>
      <c r="F420" t="s">
        <v>12939</v>
      </c>
      <c r="G420" t="s">
        <v>12940</v>
      </c>
      <c r="H420"/>
      <c r="I420" s="11">
        <v>522</v>
      </c>
      <c r="J420" s="11">
        <v>550</v>
      </c>
      <c r="K420" t="str">
        <f>IF(I420&lt;200, "&lt; ₹200", IF(I420&lt;=500, "₹200–₹500", "&gt; ₹500"))</f>
        <v>&gt; ₹500</v>
      </c>
      <c r="L420" s="12">
        <v>0.05</v>
      </c>
      <c r="M420" s="15">
        <f>IF(L420&gt;=50%, 1, 0)</f>
        <v>0</v>
      </c>
      <c r="N420">
        <f>COUNTIF(M420,"yes")</f>
        <v>0</v>
      </c>
      <c r="O4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0">
        <v>4.4000000000000004</v>
      </c>
      <c r="Q420" s="4">
        <v>12179</v>
      </c>
      <c r="R420" s="4">
        <f>IF(Table1[[#This Row],[rating_count]]&lt;1000,1,0)</f>
        <v>0</v>
      </c>
      <c r="S420" s="13">
        <f>SUM(Table1[[#This Row],[rating]],Table1[[#This Row],[rating_count]]/1000)</f>
        <v>16.579000000000001</v>
      </c>
      <c r="T420" s="4">
        <f>PRODUCT(Table1[[#This Row],[actual_price]],Table1[[#This Row],[rating_count]])</f>
        <v>6698450</v>
      </c>
      <c r="U420" t="s">
        <v>5270</v>
      </c>
      <c r="V420" t="s">
        <v>5271</v>
      </c>
      <c r="W420" t="s">
        <v>5272</v>
      </c>
      <c r="X420" t="s">
        <v>5273</v>
      </c>
      <c r="Y420" t="s">
        <v>5274</v>
      </c>
      <c r="Z420" t="s">
        <v>5275</v>
      </c>
      <c r="AA420" t="s">
        <v>5276</v>
      </c>
      <c r="AB420" t="s">
        <v>5277</v>
      </c>
    </row>
    <row r="421" spans="1:28" x14ac:dyDescent="0.4">
      <c r="A421" t="s">
        <v>243</v>
      </c>
      <c r="B421" t="s">
        <v>244</v>
      </c>
      <c r="C421" t="s">
        <v>122</v>
      </c>
      <c r="D421" t="s">
        <v>12843</v>
      </c>
      <c r="E421" t="s">
        <v>12844</v>
      </c>
      <c r="F421" t="s">
        <v>12845</v>
      </c>
      <c r="G421" t="s">
        <v>12838</v>
      </c>
      <c r="H421" t="s">
        <v>12846</v>
      </c>
      <c r="I421" s="11">
        <v>199</v>
      </c>
      <c r="J421" s="11">
        <v>699</v>
      </c>
      <c r="K421" t="str">
        <f>IF(I421&lt;200, "&lt; ₹200", IF(I421&lt;=500, "₹200–₹500", "&gt; ₹500"))</f>
        <v>&lt; ₹200</v>
      </c>
      <c r="L421" s="12">
        <v>0.72</v>
      </c>
      <c r="M421" s="15">
        <f>IF(L421&gt;=50%, 1, 0)</f>
        <v>1</v>
      </c>
      <c r="N421">
        <f>COUNTIF(M421,"yes")</f>
        <v>0</v>
      </c>
      <c r="O4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1">
        <v>4.2</v>
      </c>
      <c r="Q421" s="4">
        <v>12153</v>
      </c>
      <c r="R421" s="4">
        <f>IF(Table1[[#This Row],[rating_count]]&lt;1000,1,0)</f>
        <v>0</v>
      </c>
      <c r="S421" s="13">
        <f>SUM(Table1[[#This Row],[rating]],Table1[[#This Row],[rating_count]]/1000)</f>
        <v>16.353000000000002</v>
      </c>
      <c r="T421" s="4">
        <f>PRODUCT(Table1[[#This Row],[actual_price]],Table1[[#This Row],[rating_count]])</f>
        <v>8494947</v>
      </c>
      <c r="U421" t="s">
        <v>245</v>
      </c>
      <c r="V421" t="s">
        <v>246</v>
      </c>
      <c r="W421" t="s">
        <v>247</v>
      </c>
      <c r="X421" t="s">
        <v>248</v>
      </c>
      <c r="Y421" t="s">
        <v>249</v>
      </c>
      <c r="Z421" t="s">
        <v>250</v>
      </c>
      <c r="AA421" t="s">
        <v>251</v>
      </c>
      <c r="AB421" t="s">
        <v>252</v>
      </c>
    </row>
    <row r="422" spans="1:28" x14ac:dyDescent="0.4">
      <c r="A422" t="s">
        <v>2633</v>
      </c>
      <c r="B422" t="s">
        <v>2634</v>
      </c>
      <c r="C422" t="s">
        <v>122</v>
      </c>
      <c r="D422" t="s">
        <v>12843</v>
      </c>
      <c r="E422" t="s">
        <v>12844</v>
      </c>
      <c r="F422" t="s">
        <v>12845</v>
      </c>
      <c r="G422" t="s">
        <v>12838</v>
      </c>
      <c r="H422" t="s">
        <v>12846</v>
      </c>
      <c r="I422" s="11">
        <v>379</v>
      </c>
      <c r="J422" s="11">
        <v>999</v>
      </c>
      <c r="K422" t="str">
        <f>IF(I422&lt;200, "&lt; ₹200", IF(I422&lt;=500, "₹200–₹500", "&gt; ₹500"))</f>
        <v>₹200–₹500</v>
      </c>
      <c r="L422" s="12">
        <v>0.62</v>
      </c>
      <c r="M422" s="15">
        <f>IF(L422&gt;=50%, 1, 0)</f>
        <v>1</v>
      </c>
      <c r="N422">
        <f>COUNTIF(M422,"yes")</f>
        <v>0</v>
      </c>
      <c r="O4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2">
        <v>4.2</v>
      </c>
      <c r="Q422" s="4">
        <v>12153</v>
      </c>
      <c r="R422" s="4">
        <f>IF(Table1[[#This Row],[rating_count]]&lt;1000,1,0)</f>
        <v>0</v>
      </c>
      <c r="S422" s="13">
        <f>SUM(Table1[[#This Row],[rating]],Table1[[#This Row],[rating_count]]/1000)</f>
        <v>16.353000000000002</v>
      </c>
      <c r="T422" s="4">
        <f>PRODUCT(Table1[[#This Row],[actual_price]],Table1[[#This Row],[rating_count]])</f>
        <v>12140847</v>
      </c>
      <c r="U422" t="s">
        <v>2635</v>
      </c>
      <c r="V422" t="s">
        <v>246</v>
      </c>
      <c r="W422" t="s">
        <v>247</v>
      </c>
      <c r="X422" t="s">
        <v>248</v>
      </c>
      <c r="Y422" t="s">
        <v>249</v>
      </c>
      <c r="Z422" t="s">
        <v>250</v>
      </c>
      <c r="AA422" t="s">
        <v>2636</v>
      </c>
      <c r="AB422" t="s">
        <v>2637</v>
      </c>
    </row>
    <row r="423" spans="1:28" hidden="1" x14ac:dyDescent="0.4">
      <c r="A423" t="s">
        <v>411</v>
      </c>
      <c r="B423" t="s">
        <v>412</v>
      </c>
      <c r="C423" t="s">
        <v>93</v>
      </c>
      <c r="D423" t="s">
        <v>12835</v>
      </c>
      <c r="E423" t="s">
        <v>12840</v>
      </c>
      <c r="F423" t="s">
        <v>12841</v>
      </c>
      <c r="G423" t="s">
        <v>12842</v>
      </c>
      <c r="H423"/>
      <c r="I423" s="11">
        <v>999</v>
      </c>
      <c r="J423" s="11">
        <v>1599</v>
      </c>
      <c r="K423" s="2" t="str">
        <f>IF(I423&lt;200, "&lt; ₹200", IF(I423&lt;=500, "₹200–₹500", "&gt; ₹500"))</f>
        <v>&gt; ₹500</v>
      </c>
      <c r="L423" s="12">
        <v>0.38</v>
      </c>
      <c r="M423" s="15">
        <f>IF(L423&gt;=50%, 1, 0)</f>
        <v>0</v>
      </c>
      <c r="N423">
        <f>COUNTIF(M423,"yes")</f>
        <v>0</v>
      </c>
      <c r="O4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3">
        <v>4.3</v>
      </c>
      <c r="Q423" s="4">
        <v>12093</v>
      </c>
      <c r="R423" s="4">
        <f>IF(Table1[[#This Row],[rating_count]]&lt;1000,1,0)</f>
        <v>0</v>
      </c>
      <c r="S423" s="13">
        <f>SUM(Table1[[#This Row],[rating]],Table1[[#This Row],[rating_count]]/1000)</f>
        <v>16.393000000000001</v>
      </c>
      <c r="T423" s="4">
        <f>PRODUCT(Table1[[#This Row],[actual_price]],Table1[[#This Row],[rating_count]])</f>
        <v>19336707</v>
      </c>
      <c r="U423" t="s">
        <v>413</v>
      </c>
      <c r="V423" t="s">
        <v>414</v>
      </c>
      <c r="W423" t="s">
        <v>415</v>
      </c>
      <c r="X423" t="s">
        <v>416</v>
      </c>
      <c r="Y423" t="s">
        <v>417</v>
      </c>
      <c r="Z423" t="s">
        <v>418</v>
      </c>
      <c r="AA423" t="s">
        <v>419</v>
      </c>
      <c r="AB423" t="s">
        <v>420</v>
      </c>
    </row>
    <row r="424" spans="1:28" x14ac:dyDescent="0.4">
      <c r="A424" t="s">
        <v>2119</v>
      </c>
      <c r="B424" t="s">
        <v>2120</v>
      </c>
      <c r="C424" t="s">
        <v>2121</v>
      </c>
      <c r="D424" t="s">
        <v>12843</v>
      </c>
      <c r="E424" t="s">
        <v>12844</v>
      </c>
      <c r="F424" t="s">
        <v>12845</v>
      </c>
      <c r="G424" t="s">
        <v>12838</v>
      </c>
      <c r="H424" t="s">
        <v>12863</v>
      </c>
      <c r="I424" s="11">
        <v>399</v>
      </c>
      <c r="J424" s="11">
        <v>795</v>
      </c>
      <c r="K424" t="str">
        <f>IF(I424&lt;200, "&lt; ₹200", IF(I424&lt;=500, "₹200–₹500", "&gt; ₹500"))</f>
        <v>₹200–₹500</v>
      </c>
      <c r="L424" s="12">
        <v>0.5</v>
      </c>
      <c r="M424" s="15">
        <f>IF(L424&gt;=50%, 1, 0)</f>
        <v>1</v>
      </c>
      <c r="N424">
        <f>COUNTIF(M424,"yes")</f>
        <v>0</v>
      </c>
      <c r="O4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4">
        <v>4.4000000000000004</v>
      </c>
      <c r="Q424" s="4">
        <v>12091</v>
      </c>
      <c r="R424" s="4">
        <f>IF(Table1[[#This Row],[rating_count]]&lt;1000,1,0)</f>
        <v>0</v>
      </c>
      <c r="S424" s="13">
        <f>SUM(Table1[[#This Row],[rating]],Table1[[#This Row],[rating_count]]/1000)</f>
        <v>16.491</v>
      </c>
      <c r="T424" s="4">
        <f>PRODUCT(Table1[[#This Row],[actual_price]],Table1[[#This Row],[rating_count]])</f>
        <v>9612345</v>
      </c>
      <c r="U424" t="s">
        <v>2122</v>
      </c>
      <c r="V424" t="s">
        <v>2123</v>
      </c>
      <c r="W424" t="s">
        <v>2124</v>
      </c>
      <c r="X424" t="s">
        <v>2125</v>
      </c>
      <c r="Y424" t="s">
        <v>2126</v>
      </c>
      <c r="Z424" t="s">
        <v>2127</v>
      </c>
      <c r="AA424" t="s">
        <v>2128</v>
      </c>
      <c r="AB424" t="s">
        <v>2129</v>
      </c>
    </row>
    <row r="425" spans="1:28" hidden="1" x14ac:dyDescent="0.4">
      <c r="A425" t="s">
        <v>184</v>
      </c>
      <c r="B425" t="s">
        <v>185</v>
      </c>
      <c r="C425" t="s">
        <v>160</v>
      </c>
      <c r="D425" t="s">
        <v>12843</v>
      </c>
      <c r="E425" t="s">
        <v>12844</v>
      </c>
      <c r="F425" t="s">
        <v>12847</v>
      </c>
      <c r="G425" t="s">
        <v>12848</v>
      </c>
      <c r="H425"/>
      <c r="I425" s="11">
        <v>13490</v>
      </c>
      <c r="J425" s="11">
        <v>21990</v>
      </c>
      <c r="K425" s="2" t="str">
        <f>IF(I425&lt;200, "&lt; ₹200", IF(I425&lt;=500, "₹200–₹500", "&gt; ₹500"))</f>
        <v>&gt; ₹500</v>
      </c>
      <c r="L425" s="12">
        <v>0.39</v>
      </c>
      <c r="M425" s="15">
        <f>IF(L425&gt;=50%, 1, 0)</f>
        <v>0</v>
      </c>
      <c r="N425">
        <f>COUNTIF(M425,"yes")</f>
        <v>0</v>
      </c>
      <c r="O4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5">
        <v>4.3</v>
      </c>
      <c r="Q425" s="4">
        <v>11976</v>
      </c>
      <c r="R425" s="4">
        <f>IF(Table1[[#This Row],[rating_count]]&lt;1000,1,0)</f>
        <v>0</v>
      </c>
      <c r="S425" s="13">
        <f>SUM(Table1[[#This Row],[rating]],Table1[[#This Row],[rating_count]]/1000)</f>
        <v>16.276</v>
      </c>
      <c r="T425" s="4">
        <f>PRODUCT(Table1[[#This Row],[actual_price]],Table1[[#This Row],[rating_count]])</f>
        <v>263352240</v>
      </c>
      <c r="U425" t="s">
        <v>186</v>
      </c>
      <c r="V425" t="s">
        <v>187</v>
      </c>
      <c r="W425" t="s">
        <v>188</v>
      </c>
      <c r="X425" t="s">
        <v>189</v>
      </c>
      <c r="Y425" t="s">
        <v>190</v>
      </c>
      <c r="Z425" t="s">
        <v>191</v>
      </c>
      <c r="AA425" t="s">
        <v>192</v>
      </c>
      <c r="AB425" t="s">
        <v>193</v>
      </c>
    </row>
    <row r="426" spans="1:28" hidden="1" x14ac:dyDescent="0.4">
      <c r="A426" t="s">
        <v>11336</v>
      </c>
      <c r="B426" t="s">
        <v>11337</v>
      </c>
      <c r="C426" t="s">
        <v>8534</v>
      </c>
      <c r="D426" t="s">
        <v>12928</v>
      </c>
      <c r="E426" t="s">
        <v>13052</v>
      </c>
      <c r="F426" t="s">
        <v>13069</v>
      </c>
      <c r="G426" t="s">
        <v>13072</v>
      </c>
      <c r="H426"/>
      <c r="I426" s="11">
        <v>7349</v>
      </c>
      <c r="J426" s="11">
        <v>10900</v>
      </c>
      <c r="K426" s="2" t="str">
        <f>IF(I426&lt;200, "&lt; ₹200", IF(I426&lt;=500, "₹200–₹500", "&gt; ₹500"))</f>
        <v>&gt; ₹500</v>
      </c>
      <c r="L426" s="12">
        <v>0.33</v>
      </c>
      <c r="M426" s="15">
        <f>IF(L426&gt;=50%, 1, 0)</f>
        <v>0</v>
      </c>
      <c r="N426">
        <f>COUNTIF(M426,"yes")</f>
        <v>0</v>
      </c>
      <c r="O4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6">
        <v>4.2</v>
      </c>
      <c r="Q426" s="4">
        <v>11957</v>
      </c>
      <c r="R426" s="4">
        <f>IF(Table1[[#This Row],[rating_count]]&lt;1000,1,0)</f>
        <v>0</v>
      </c>
      <c r="S426" s="13">
        <f>SUM(Table1[[#This Row],[rating]],Table1[[#This Row],[rating_count]]/1000)</f>
        <v>16.157</v>
      </c>
      <c r="T426" s="4">
        <f>PRODUCT(Table1[[#This Row],[actual_price]],Table1[[#This Row],[rating_count]])</f>
        <v>130331300</v>
      </c>
      <c r="U426" t="s">
        <v>11338</v>
      </c>
      <c r="V426" t="s">
        <v>11339</v>
      </c>
      <c r="W426" t="s">
        <v>11340</v>
      </c>
      <c r="X426" t="s">
        <v>11341</v>
      </c>
      <c r="Y426" t="s">
        <v>11342</v>
      </c>
      <c r="Z426" t="s">
        <v>11343</v>
      </c>
      <c r="AA426" t="s">
        <v>11344</v>
      </c>
      <c r="AB426" t="s">
        <v>11345</v>
      </c>
    </row>
    <row r="427" spans="1:28" hidden="1" x14ac:dyDescent="0.4">
      <c r="A427" t="s">
        <v>11506</v>
      </c>
      <c r="B427" t="s">
        <v>11507</v>
      </c>
      <c r="C427" t="s">
        <v>9087</v>
      </c>
      <c r="D427" t="s">
        <v>12928</v>
      </c>
      <c r="E427" t="s">
        <v>13048</v>
      </c>
      <c r="F427" t="s">
        <v>13056</v>
      </c>
      <c r="G427" t="s">
        <v>13081</v>
      </c>
      <c r="H427" t="s">
        <v>13082</v>
      </c>
      <c r="I427" s="11">
        <v>3799</v>
      </c>
      <c r="J427" s="11">
        <v>6000</v>
      </c>
      <c r="K427" s="2" t="str">
        <f>IF(I427&lt;200, "&lt; ₹200", IF(I427&lt;=500, "₹200–₹500", "&gt; ₹500"))</f>
        <v>&gt; ₹500</v>
      </c>
      <c r="L427" s="12">
        <v>0.37</v>
      </c>
      <c r="M427" s="15">
        <f>IF(L427&gt;=50%, 1, 0)</f>
        <v>0</v>
      </c>
      <c r="N427">
        <f>COUNTIF(M427,"yes")</f>
        <v>0</v>
      </c>
      <c r="O4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7">
        <v>4.2</v>
      </c>
      <c r="Q427" s="4">
        <v>11935</v>
      </c>
      <c r="R427" s="4">
        <f>IF(Table1[[#This Row],[rating_count]]&lt;1000,1,0)</f>
        <v>0</v>
      </c>
      <c r="S427" s="13">
        <f>SUM(Table1[[#This Row],[rating]],Table1[[#This Row],[rating_count]]/1000)</f>
        <v>16.135000000000002</v>
      </c>
      <c r="T427" s="4">
        <f>PRODUCT(Table1[[#This Row],[actual_price]],Table1[[#This Row],[rating_count]])</f>
        <v>71610000</v>
      </c>
      <c r="U427" t="s">
        <v>11508</v>
      </c>
      <c r="V427" t="s">
        <v>11509</v>
      </c>
      <c r="W427" t="s">
        <v>11510</v>
      </c>
      <c r="X427" t="s">
        <v>11511</v>
      </c>
      <c r="Y427" t="s">
        <v>11512</v>
      </c>
      <c r="Z427" t="s">
        <v>11513</v>
      </c>
      <c r="AA427" t="s">
        <v>11514</v>
      </c>
      <c r="AB427" t="s">
        <v>11515</v>
      </c>
    </row>
    <row r="428" spans="1:28" hidden="1" x14ac:dyDescent="0.4">
      <c r="A428" t="s">
        <v>8480</v>
      </c>
      <c r="B428" t="s">
        <v>8481</v>
      </c>
      <c r="C428" t="s">
        <v>8482</v>
      </c>
      <c r="D428" t="s">
        <v>12928</v>
      </c>
      <c r="E428" t="s">
        <v>13052</v>
      </c>
      <c r="F428" t="s">
        <v>13069</v>
      </c>
      <c r="G428" t="s">
        <v>13070</v>
      </c>
      <c r="H428"/>
      <c r="I428" s="11">
        <v>3600</v>
      </c>
      <c r="J428" s="11">
        <v>6190</v>
      </c>
      <c r="K428" s="2" t="str">
        <f>IF(I428&lt;200, "&lt; ₹200", IF(I428&lt;=500, "₹200–₹500", "&gt; ₹500"))</f>
        <v>&gt; ₹500</v>
      </c>
      <c r="L428" s="12">
        <v>0.42</v>
      </c>
      <c r="M428" s="15">
        <f>IF(L428&gt;=50%, 1, 0)</f>
        <v>0</v>
      </c>
      <c r="N428">
        <f>COUNTIF(M428,"yes")</f>
        <v>0</v>
      </c>
      <c r="O4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8">
        <v>4.3</v>
      </c>
      <c r="Q428" s="4">
        <v>11924</v>
      </c>
      <c r="R428" s="4">
        <f>IF(Table1[[#This Row],[rating_count]]&lt;1000,1,0)</f>
        <v>0</v>
      </c>
      <c r="S428" s="13">
        <f>SUM(Table1[[#This Row],[rating]],Table1[[#This Row],[rating_count]]/1000)</f>
        <v>16.224</v>
      </c>
      <c r="T428" s="4">
        <f>PRODUCT(Table1[[#This Row],[actual_price]],Table1[[#This Row],[rating_count]])</f>
        <v>73809560</v>
      </c>
      <c r="U428" t="s">
        <v>8483</v>
      </c>
      <c r="V428" t="s">
        <v>8484</v>
      </c>
      <c r="W428" t="s">
        <v>8485</v>
      </c>
      <c r="X428" t="s">
        <v>8486</v>
      </c>
      <c r="Y428" t="s">
        <v>8487</v>
      </c>
      <c r="Z428" t="s">
        <v>8488</v>
      </c>
      <c r="AA428" t="s">
        <v>8489</v>
      </c>
      <c r="AB428" t="s">
        <v>8490</v>
      </c>
    </row>
    <row r="429" spans="1:28" x14ac:dyDescent="0.4">
      <c r="A429" t="s">
        <v>9424</v>
      </c>
      <c r="B429" t="s">
        <v>9425</v>
      </c>
      <c r="C429" t="s">
        <v>8471</v>
      </c>
      <c r="D429" t="s">
        <v>12928</v>
      </c>
      <c r="E429" t="s">
        <v>13048</v>
      </c>
      <c r="F429" t="s">
        <v>13049</v>
      </c>
      <c r="G429" t="s">
        <v>13068</v>
      </c>
      <c r="H429"/>
      <c r="I429" s="11">
        <v>3599</v>
      </c>
      <c r="J429" s="11">
        <v>9455</v>
      </c>
      <c r="K429" s="2" t="str">
        <f>IF(I429&lt;200, "&lt; ₹200", IF(I429&lt;=500, "₹200–₹500", "&gt; ₹500"))</f>
        <v>&gt; ₹500</v>
      </c>
      <c r="L429" s="12">
        <v>0.62</v>
      </c>
      <c r="M429" s="15">
        <f>IF(L429&gt;=50%, 1, 0)</f>
        <v>1</v>
      </c>
      <c r="N429">
        <f>COUNTIF(M429,"yes")</f>
        <v>0</v>
      </c>
      <c r="O4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29">
        <v>4.0999999999999996</v>
      </c>
      <c r="Q429" s="4">
        <v>11828</v>
      </c>
      <c r="R429" s="4">
        <f>IF(Table1[[#This Row],[rating_count]]&lt;1000,1,0)</f>
        <v>0</v>
      </c>
      <c r="S429" s="13">
        <f>SUM(Table1[[#This Row],[rating]],Table1[[#This Row],[rating_count]]/1000)</f>
        <v>15.927999999999999</v>
      </c>
      <c r="T429" s="4">
        <f>PRODUCT(Table1[[#This Row],[actual_price]],Table1[[#This Row],[rating_count]])</f>
        <v>111833740</v>
      </c>
      <c r="U429" t="s">
        <v>9426</v>
      </c>
      <c r="V429" t="s">
        <v>9427</v>
      </c>
      <c r="W429" t="s">
        <v>9428</v>
      </c>
      <c r="X429" t="s">
        <v>9429</v>
      </c>
      <c r="Y429" t="s">
        <v>9430</v>
      </c>
      <c r="Z429" t="s">
        <v>9431</v>
      </c>
      <c r="AA429" t="s">
        <v>9432</v>
      </c>
      <c r="AB429" t="s">
        <v>9433</v>
      </c>
    </row>
    <row r="430" spans="1:28" hidden="1" x14ac:dyDescent="0.4">
      <c r="A430" t="s">
        <v>5031</v>
      </c>
      <c r="B430" t="s">
        <v>5032</v>
      </c>
      <c r="C430" t="s">
        <v>4751</v>
      </c>
      <c r="D430" t="s">
        <v>12835</v>
      </c>
      <c r="E430" t="s">
        <v>12836</v>
      </c>
      <c r="F430" t="s">
        <v>12910</v>
      </c>
      <c r="G430" t="s">
        <v>12911</v>
      </c>
      <c r="H430"/>
      <c r="I430" s="11">
        <v>299</v>
      </c>
      <c r="J430" s="11">
        <v>449</v>
      </c>
      <c r="K430" t="str">
        <f>IF(I430&lt;200, "&lt; ₹200", IF(I430&lt;=500, "₹200–₹500", "&gt; ₹500"))</f>
        <v>₹200–₹500</v>
      </c>
      <c r="L430" s="12">
        <v>0.33</v>
      </c>
      <c r="M430" s="15">
        <f>IF(L430&gt;=50%, 1, 0)</f>
        <v>0</v>
      </c>
      <c r="N430">
        <f>COUNTIF(M430,"yes")</f>
        <v>0</v>
      </c>
      <c r="O4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0">
        <v>3.5</v>
      </c>
      <c r="Q430" s="4">
        <v>11827</v>
      </c>
      <c r="R430" s="4">
        <f>IF(Table1[[#This Row],[rating_count]]&lt;1000,1,0)</f>
        <v>0</v>
      </c>
      <c r="S430" s="13">
        <f>SUM(Table1[[#This Row],[rating]],Table1[[#This Row],[rating_count]]/1000)</f>
        <v>15.327</v>
      </c>
      <c r="T430" s="4">
        <f>PRODUCT(Table1[[#This Row],[actual_price]],Table1[[#This Row],[rating_count]])</f>
        <v>5310323</v>
      </c>
      <c r="U430" t="s">
        <v>5033</v>
      </c>
      <c r="V430" t="s">
        <v>5034</v>
      </c>
      <c r="W430" t="s">
        <v>5035</v>
      </c>
      <c r="X430" t="s">
        <v>5036</v>
      </c>
      <c r="Y430" t="s">
        <v>5037</v>
      </c>
      <c r="Z430" t="s">
        <v>5038</v>
      </c>
      <c r="AA430" t="s">
        <v>5039</v>
      </c>
      <c r="AB430" t="s">
        <v>5040</v>
      </c>
    </row>
    <row r="431" spans="1:28" x14ac:dyDescent="0.4">
      <c r="A431" t="s">
        <v>5298</v>
      </c>
      <c r="B431" t="s">
        <v>5299</v>
      </c>
      <c r="C431" t="s">
        <v>5300</v>
      </c>
      <c r="D431" t="s">
        <v>12835</v>
      </c>
      <c r="E431" t="s">
        <v>12840</v>
      </c>
      <c r="H431"/>
      <c r="I431" s="11">
        <v>1199</v>
      </c>
      <c r="J431" s="11">
        <v>3490</v>
      </c>
      <c r="K431" s="2" t="str">
        <f>IF(I431&lt;200, "&lt; ₹200", IF(I431&lt;=500, "₹200–₹500", "&gt; ₹500"))</f>
        <v>&gt; ₹500</v>
      </c>
      <c r="L431" s="12">
        <v>0.66</v>
      </c>
      <c r="M431" s="15">
        <f>IF(L431&gt;=50%, 1, 0)</f>
        <v>1</v>
      </c>
      <c r="N431">
        <f>COUNTIF(M431,"yes")</f>
        <v>0</v>
      </c>
      <c r="O4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1">
        <v>4.0999999999999996</v>
      </c>
      <c r="Q431" s="4">
        <v>11716</v>
      </c>
      <c r="R431" s="4">
        <f>IF(Table1[[#This Row],[rating_count]]&lt;1000,1,0)</f>
        <v>0</v>
      </c>
      <c r="S431" s="13">
        <f>SUM(Table1[[#This Row],[rating]],Table1[[#This Row],[rating_count]]/1000)</f>
        <v>15.815999999999999</v>
      </c>
      <c r="T431" s="4">
        <f>PRODUCT(Table1[[#This Row],[actual_price]],Table1[[#This Row],[rating_count]])</f>
        <v>40888840</v>
      </c>
      <c r="U431" t="s">
        <v>5301</v>
      </c>
      <c r="V431" t="s">
        <v>5302</v>
      </c>
      <c r="W431" t="s">
        <v>5303</v>
      </c>
      <c r="X431" t="s">
        <v>5304</v>
      </c>
      <c r="Y431" t="s">
        <v>5305</v>
      </c>
      <c r="Z431" t="s">
        <v>5306</v>
      </c>
      <c r="AA431" t="s">
        <v>5307</v>
      </c>
      <c r="AB431" t="s">
        <v>5308</v>
      </c>
    </row>
    <row r="432" spans="1:28" hidden="1" x14ac:dyDescent="0.4">
      <c r="A432" t="s">
        <v>5501</v>
      </c>
      <c r="B432" t="s">
        <v>5502</v>
      </c>
      <c r="C432" t="s">
        <v>5503</v>
      </c>
      <c r="D432" t="s">
        <v>12843</v>
      </c>
      <c r="E432" t="s">
        <v>12919</v>
      </c>
      <c r="F432" t="s">
        <v>12961</v>
      </c>
      <c r="H432"/>
      <c r="I432" s="11">
        <v>479</v>
      </c>
      <c r="J432" s="11">
        <v>599</v>
      </c>
      <c r="K432" t="str">
        <f>IF(I432&lt;200, "&lt; ₹200", IF(I432&lt;=500, "₹200–₹500", "&gt; ₹500"))</f>
        <v>₹200–₹500</v>
      </c>
      <c r="L432" s="12">
        <v>0.2</v>
      </c>
      <c r="M432" s="15">
        <f>IF(L432&gt;=50%, 1, 0)</f>
        <v>0</v>
      </c>
      <c r="N432">
        <f>COUNTIF(M432,"yes")</f>
        <v>0</v>
      </c>
      <c r="O4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2">
        <v>4.3</v>
      </c>
      <c r="Q432" s="4">
        <v>11687</v>
      </c>
      <c r="R432" s="4">
        <f>IF(Table1[[#This Row],[rating_count]]&lt;1000,1,0)</f>
        <v>0</v>
      </c>
      <c r="S432" s="13">
        <f>SUM(Table1[[#This Row],[rating]],Table1[[#This Row],[rating_count]]/1000)</f>
        <v>15.986999999999998</v>
      </c>
      <c r="T432" s="4">
        <f>PRODUCT(Table1[[#This Row],[actual_price]],Table1[[#This Row],[rating_count]])</f>
        <v>7000513</v>
      </c>
      <c r="U432" t="s">
        <v>5504</v>
      </c>
      <c r="V432" t="s">
        <v>5505</v>
      </c>
      <c r="W432" t="s">
        <v>5506</v>
      </c>
      <c r="X432" t="s">
        <v>5507</v>
      </c>
      <c r="Y432" t="s">
        <v>5508</v>
      </c>
      <c r="Z432" t="s">
        <v>5509</v>
      </c>
      <c r="AA432" t="s">
        <v>5510</v>
      </c>
      <c r="AB432" t="s">
        <v>5511</v>
      </c>
    </row>
    <row r="433" spans="1:28" hidden="1" x14ac:dyDescent="0.4">
      <c r="A433" t="s">
        <v>9023</v>
      </c>
      <c r="B433" t="s">
        <v>9024</v>
      </c>
      <c r="C433" t="s">
        <v>8471</v>
      </c>
      <c r="D433" t="s">
        <v>12928</v>
      </c>
      <c r="E433" t="s">
        <v>13048</v>
      </c>
      <c r="F433" t="s">
        <v>13049</v>
      </c>
      <c r="G433" t="s">
        <v>13068</v>
      </c>
      <c r="H433"/>
      <c r="I433" s="11">
        <v>6999</v>
      </c>
      <c r="J433" s="11">
        <v>10590</v>
      </c>
      <c r="K433" s="2" t="str">
        <f>IF(I433&lt;200, "&lt; ₹200", IF(I433&lt;=500, "₹200–₹500", "&gt; ₹500"))</f>
        <v>&gt; ₹500</v>
      </c>
      <c r="L433" s="12">
        <v>0.34</v>
      </c>
      <c r="M433" s="15">
        <f>IF(L433&gt;=50%, 1, 0)</f>
        <v>0</v>
      </c>
      <c r="N433">
        <f>COUNTIF(M433,"yes")</f>
        <v>0</v>
      </c>
      <c r="O4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3">
        <v>4.4000000000000004</v>
      </c>
      <c r="Q433" s="4">
        <v>11499</v>
      </c>
      <c r="R433" s="4">
        <f>IF(Table1[[#This Row],[rating_count]]&lt;1000,1,0)</f>
        <v>0</v>
      </c>
      <c r="S433" s="13">
        <f>SUM(Table1[[#This Row],[rating]],Table1[[#This Row],[rating_count]]/1000)</f>
        <v>15.899000000000001</v>
      </c>
      <c r="T433" s="4">
        <f>PRODUCT(Table1[[#This Row],[actual_price]],Table1[[#This Row],[rating_count]])</f>
        <v>121774410</v>
      </c>
      <c r="U433" t="s">
        <v>9025</v>
      </c>
      <c r="V433" t="s">
        <v>9026</v>
      </c>
      <c r="W433" t="s">
        <v>9027</v>
      </c>
      <c r="X433" t="s">
        <v>9028</v>
      </c>
      <c r="Y433" t="s">
        <v>9029</v>
      </c>
      <c r="Z433" t="s">
        <v>9030</v>
      </c>
      <c r="AA433" t="s">
        <v>9031</v>
      </c>
      <c r="AB433" t="s">
        <v>9032</v>
      </c>
    </row>
    <row r="434" spans="1:28" hidden="1" x14ac:dyDescent="0.4">
      <c r="A434" t="s">
        <v>9945</v>
      </c>
      <c r="B434" t="s">
        <v>9946</v>
      </c>
      <c r="C434" t="s">
        <v>9855</v>
      </c>
      <c r="D434" t="s">
        <v>12928</v>
      </c>
      <c r="E434" t="s">
        <v>13048</v>
      </c>
      <c r="F434" t="s">
        <v>13101</v>
      </c>
      <c r="G434" t="s">
        <v>13112</v>
      </c>
      <c r="H434"/>
      <c r="I434" s="11">
        <v>1699</v>
      </c>
      <c r="J434" s="11">
        <v>1900</v>
      </c>
      <c r="K434" s="2" t="str">
        <f>IF(I434&lt;200, "&lt; ₹200", IF(I434&lt;=500, "₹200–₹500", "&gt; ₹500"))</f>
        <v>&gt; ₹500</v>
      </c>
      <c r="L434" s="12">
        <v>0.11</v>
      </c>
      <c r="M434" s="15">
        <f>IF(L434&gt;=50%, 1, 0)</f>
        <v>0</v>
      </c>
      <c r="N434">
        <f>COUNTIF(M434,"yes")</f>
        <v>0</v>
      </c>
      <c r="O4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4">
        <v>3.6</v>
      </c>
      <c r="Q434" s="4">
        <v>11456</v>
      </c>
      <c r="R434" s="4">
        <f>IF(Table1[[#This Row],[rating_count]]&lt;1000,1,0)</f>
        <v>0</v>
      </c>
      <c r="S434" s="13">
        <f>SUM(Table1[[#This Row],[rating]],Table1[[#This Row],[rating_count]]/1000)</f>
        <v>15.055999999999999</v>
      </c>
      <c r="T434" s="4">
        <f>PRODUCT(Table1[[#This Row],[actual_price]],Table1[[#This Row],[rating_count]])</f>
        <v>21766400</v>
      </c>
      <c r="U434" t="s">
        <v>9947</v>
      </c>
      <c r="V434" t="s">
        <v>9948</v>
      </c>
      <c r="W434" t="s">
        <v>9949</v>
      </c>
      <c r="X434" t="s">
        <v>9950</v>
      </c>
      <c r="Y434" t="s">
        <v>9951</v>
      </c>
      <c r="Z434" t="s">
        <v>9952</v>
      </c>
      <c r="AA434" t="s">
        <v>9953</v>
      </c>
      <c r="AB434" t="s">
        <v>9954</v>
      </c>
    </row>
    <row r="435" spans="1:28" hidden="1" x14ac:dyDescent="0.4">
      <c r="A435" t="s">
        <v>3629</v>
      </c>
      <c r="B435" t="s">
        <v>3630</v>
      </c>
      <c r="C435" t="s">
        <v>3144</v>
      </c>
      <c r="D435" t="s">
        <v>12843</v>
      </c>
      <c r="E435" t="s">
        <v>12872</v>
      </c>
      <c r="F435" t="s">
        <v>12873</v>
      </c>
      <c r="G435" t="s">
        <v>12874</v>
      </c>
      <c r="H435" t="s">
        <v>12887</v>
      </c>
      <c r="I435" s="11">
        <v>99</v>
      </c>
      <c r="J435" s="11">
        <v>171</v>
      </c>
      <c r="K435" t="str">
        <f>IF(I435&lt;200, "&lt; ₹200", IF(I435&lt;=500, "₹200–₹500", "&gt; ₹500"))</f>
        <v>&lt; ₹200</v>
      </c>
      <c r="L435" s="12">
        <v>0.42</v>
      </c>
      <c r="M435" s="15">
        <f>IF(L435&gt;=50%, 1, 0)</f>
        <v>0</v>
      </c>
      <c r="N435">
        <f>COUNTIF(M435,"yes")</f>
        <v>0</v>
      </c>
      <c r="O4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5">
        <v>4.5</v>
      </c>
      <c r="Q435" s="4">
        <v>11339</v>
      </c>
      <c r="R435" s="4">
        <f>IF(Table1[[#This Row],[rating_count]]&lt;1000,1,0)</f>
        <v>0</v>
      </c>
      <c r="S435" s="13">
        <f>SUM(Table1[[#This Row],[rating]],Table1[[#This Row],[rating_count]]/1000)</f>
        <v>15.839</v>
      </c>
      <c r="T435" s="4">
        <f>PRODUCT(Table1[[#This Row],[actual_price]],Table1[[#This Row],[rating_count]])</f>
        <v>1938969</v>
      </c>
      <c r="U435" t="s">
        <v>3631</v>
      </c>
      <c r="V435" t="s">
        <v>3632</v>
      </c>
      <c r="W435" t="s">
        <v>3633</v>
      </c>
      <c r="X435" t="s">
        <v>3634</v>
      </c>
      <c r="Y435" t="s">
        <v>3635</v>
      </c>
      <c r="Z435" t="s">
        <v>3636</v>
      </c>
      <c r="AA435" t="s">
        <v>3637</v>
      </c>
      <c r="AB435" t="s">
        <v>3638</v>
      </c>
    </row>
    <row r="436" spans="1:28" x14ac:dyDescent="0.4">
      <c r="A436" t="s">
        <v>6423</v>
      </c>
      <c r="B436" t="s">
        <v>6424</v>
      </c>
      <c r="C436" t="s">
        <v>6036</v>
      </c>
      <c r="D436" t="s">
        <v>12835</v>
      </c>
      <c r="E436" t="s">
        <v>12836</v>
      </c>
      <c r="F436" t="s">
        <v>12904</v>
      </c>
      <c r="G436" t="s">
        <v>12981</v>
      </c>
      <c r="H436" t="s">
        <v>12982</v>
      </c>
      <c r="I436" s="11">
        <v>449</v>
      </c>
      <c r="J436" s="11">
        <v>999</v>
      </c>
      <c r="K436" t="str">
        <f>IF(I436&lt;200, "&lt; ₹200", IF(I436&lt;=500, "₹200–₹500", "&gt; ₹500"))</f>
        <v>₹200–₹500</v>
      </c>
      <c r="L436" s="12">
        <v>0.55000000000000004</v>
      </c>
      <c r="M436" s="15">
        <f>IF(L436&gt;=50%, 1, 0)</f>
        <v>1</v>
      </c>
      <c r="N436">
        <f>COUNTIF(M436,"yes")</f>
        <v>0</v>
      </c>
      <c r="O4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6">
        <v>4.3</v>
      </c>
      <c r="Q436" s="4">
        <v>11330</v>
      </c>
      <c r="R436" s="4">
        <f>IF(Table1[[#This Row],[rating_count]]&lt;1000,1,0)</f>
        <v>0</v>
      </c>
      <c r="S436" s="13">
        <f>SUM(Table1[[#This Row],[rating]],Table1[[#This Row],[rating_count]]/1000)</f>
        <v>15.629999999999999</v>
      </c>
      <c r="T436" s="4">
        <f>PRODUCT(Table1[[#This Row],[actual_price]],Table1[[#This Row],[rating_count]])</f>
        <v>11318670</v>
      </c>
      <c r="U436" t="s">
        <v>6425</v>
      </c>
      <c r="V436" t="s">
        <v>6426</v>
      </c>
      <c r="W436" t="s">
        <v>6427</v>
      </c>
      <c r="X436" t="s">
        <v>6428</v>
      </c>
      <c r="Y436" t="s">
        <v>6429</v>
      </c>
      <c r="Z436" t="s">
        <v>6430</v>
      </c>
      <c r="AA436" t="s">
        <v>6043</v>
      </c>
      <c r="AB436" t="s">
        <v>6431</v>
      </c>
    </row>
    <row r="437" spans="1:28" hidden="1" x14ac:dyDescent="0.4">
      <c r="A437" t="s">
        <v>10046</v>
      </c>
      <c r="B437" t="s">
        <v>10047</v>
      </c>
      <c r="C437" t="s">
        <v>8699</v>
      </c>
      <c r="D437" t="s">
        <v>12928</v>
      </c>
      <c r="E437" t="s">
        <v>13048</v>
      </c>
      <c r="F437" t="s">
        <v>13049</v>
      </c>
      <c r="G437" t="s">
        <v>13080</v>
      </c>
      <c r="H437"/>
      <c r="I437" s="11">
        <v>3299</v>
      </c>
      <c r="J437" s="11">
        <v>6500</v>
      </c>
      <c r="K437" s="2" t="str">
        <f>IF(I437&lt;200, "&lt; ₹200", IF(I437&lt;=500, "₹200–₹500", "&gt; ₹500"))</f>
        <v>&gt; ₹500</v>
      </c>
      <c r="L437" s="12">
        <v>0.49</v>
      </c>
      <c r="M437" s="15">
        <f>IF(L437&gt;=50%, 1, 0)</f>
        <v>0</v>
      </c>
      <c r="N437">
        <f>COUNTIF(M437,"yes")</f>
        <v>0</v>
      </c>
      <c r="O4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7">
        <v>3.7</v>
      </c>
      <c r="Q437" s="4">
        <v>11217</v>
      </c>
      <c r="R437" s="4">
        <f>IF(Table1[[#This Row],[rating_count]]&lt;1000,1,0)</f>
        <v>0</v>
      </c>
      <c r="S437" s="13">
        <f>SUM(Table1[[#This Row],[rating]],Table1[[#This Row],[rating_count]]/1000)</f>
        <v>14.917000000000002</v>
      </c>
      <c r="T437" s="4">
        <f>PRODUCT(Table1[[#This Row],[actual_price]],Table1[[#This Row],[rating_count]])</f>
        <v>72910500</v>
      </c>
      <c r="U437" t="s">
        <v>10048</v>
      </c>
      <c r="V437" t="s">
        <v>10049</v>
      </c>
      <c r="W437" t="s">
        <v>10050</v>
      </c>
      <c r="X437" t="s">
        <v>10051</v>
      </c>
      <c r="Y437" t="s">
        <v>10052</v>
      </c>
      <c r="Z437" t="s">
        <v>10053</v>
      </c>
      <c r="AA437" t="s">
        <v>10054</v>
      </c>
      <c r="AB437" t="s">
        <v>10055</v>
      </c>
    </row>
    <row r="438" spans="1:28" hidden="1" x14ac:dyDescent="0.4">
      <c r="A438" t="s">
        <v>6718</v>
      </c>
      <c r="B438" t="s">
        <v>6719</v>
      </c>
      <c r="C438" t="s">
        <v>6720</v>
      </c>
      <c r="D438" t="s">
        <v>12835</v>
      </c>
      <c r="E438" t="s">
        <v>12840</v>
      </c>
      <c r="F438" t="s">
        <v>13005</v>
      </c>
      <c r="H438"/>
      <c r="I438" s="11">
        <v>2099</v>
      </c>
      <c r="J438" s="11">
        <v>3250</v>
      </c>
      <c r="K438" s="2" t="str">
        <f>IF(I438&lt;200, "&lt; ₹200", IF(I438&lt;=500, "₹200–₹500", "&gt; ₹500"))</f>
        <v>&gt; ₹500</v>
      </c>
      <c r="L438" s="12">
        <v>0.35</v>
      </c>
      <c r="M438" s="15">
        <f>IF(L438&gt;=50%, 1, 0)</f>
        <v>0</v>
      </c>
      <c r="N438">
        <f>COUNTIF(M438,"yes")</f>
        <v>0</v>
      </c>
      <c r="O4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8">
        <v>3.8</v>
      </c>
      <c r="Q438" s="4">
        <v>11213</v>
      </c>
      <c r="R438" s="4">
        <f>IF(Table1[[#This Row],[rating_count]]&lt;1000,1,0)</f>
        <v>0</v>
      </c>
      <c r="S438" s="13">
        <f>SUM(Table1[[#This Row],[rating]],Table1[[#This Row],[rating_count]]/1000)</f>
        <v>15.012999999999998</v>
      </c>
      <c r="T438" s="4">
        <f>PRODUCT(Table1[[#This Row],[actual_price]],Table1[[#This Row],[rating_count]])</f>
        <v>36442250</v>
      </c>
      <c r="U438" t="s">
        <v>6721</v>
      </c>
      <c r="V438" t="s">
        <v>6722</v>
      </c>
      <c r="W438" t="s">
        <v>6723</v>
      </c>
      <c r="X438" t="s">
        <v>6724</v>
      </c>
      <c r="Y438" t="s">
        <v>6725</v>
      </c>
      <c r="Z438" t="s">
        <v>6726</v>
      </c>
      <c r="AA438" t="s">
        <v>6727</v>
      </c>
      <c r="AB438" t="s">
        <v>6728</v>
      </c>
    </row>
    <row r="439" spans="1:28" hidden="1" x14ac:dyDescent="0.4">
      <c r="A439" t="s">
        <v>11376</v>
      </c>
      <c r="B439" t="s">
        <v>11377</v>
      </c>
      <c r="C439" t="s">
        <v>9855</v>
      </c>
      <c r="D439" t="s">
        <v>12928</v>
      </c>
      <c r="E439" t="s">
        <v>13048</v>
      </c>
      <c r="F439" t="s">
        <v>13101</v>
      </c>
      <c r="G439" t="s">
        <v>13112</v>
      </c>
      <c r="H439"/>
      <c r="I439" s="11">
        <v>15999</v>
      </c>
      <c r="J439" s="11">
        <v>24500</v>
      </c>
      <c r="K439" s="2" t="str">
        <f>IF(I439&lt;200, "&lt; ₹200", IF(I439&lt;=500, "₹200–₹500", "&gt; ₹500"))</f>
        <v>&gt; ₹500</v>
      </c>
      <c r="L439" s="12">
        <v>0.35</v>
      </c>
      <c r="M439" s="15">
        <f>IF(L439&gt;=50%, 1, 0)</f>
        <v>0</v>
      </c>
      <c r="N439">
        <f>COUNTIF(M439,"yes")</f>
        <v>0</v>
      </c>
      <c r="O4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39">
        <v>4</v>
      </c>
      <c r="Q439" s="4">
        <v>11206</v>
      </c>
      <c r="R439" s="4">
        <f>IF(Table1[[#This Row],[rating_count]]&lt;1000,1,0)</f>
        <v>0</v>
      </c>
      <c r="S439" s="13">
        <f>SUM(Table1[[#This Row],[rating]],Table1[[#This Row],[rating_count]]/1000)</f>
        <v>15.206</v>
      </c>
      <c r="T439" s="4">
        <f>PRODUCT(Table1[[#This Row],[actual_price]],Table1[[#This Row],[rating_count]])</f>
        <v>274547000</v>
      </c>
      <c r="U439" t="s">
        <v>11378</v>
      </c>
      <c r="V439" t="s">
        <v>11379</v>
      </c>
      <c r="W439" t="s">
        <v>11380</v>
      </c>
      <c r="X439" t="s">
        <v>11381</v>
      </c>
      <c r="Y439" t="s">
        <v>11382</v>
      </c>
      <c r="Z439" t="s">
        <v>11383</v>
      </c>
      <c r="AA439" t="s">
        <v>11384</v>
      </c>
      <c r="AB439" t="s">
        <v>11385</v>
      </c>
    </row>
    <row r="440" spans="1:28" hidden="1" x14ac:dyDescent="0.4">
      <c r="A440" t="s">
        <v>9672</v>
      </c>
      <c r="B440" t="s">
        <v>9673</v>
      </c>
      <c r="C440" t="s">
        <v>8408</v>
      </c>
      <c r="D440" t="s">
        <v>12928</v>
      </c>
      <c r="E440" t="s">
        <v>13048</v>
      </c>
      <c r="F440" t="s">
        <v>13049</v>
      </c>
      <c r="G440" t="s">
        <v>13064</v>
      </c>
      <c r="H440"/>
      <c r="I440" s="11">
        <v>2089</v>
      </c>
      <c r="J440" s="11">
        <v>4000</v>
      </c>
      <c r="K440" s="2" t="str">
        <f>IF(I440&lt;200, "&lt; ₹200", IF(I440&lt;=500, "₹200–₹500", "&gt; ₹500"))</f>
        <v>&gt; ₹500</v>
      </c>
      <c r="L440" s="12">
        <v>0.48</v>
      </c>
      <c r="M440" s="15">
        <f>IF(L440&gt;=50%, 1, 0)</f>
        <v>0</v>
      </c>
      <c r="N440">
        <f>COUNTIF(M440,"yes")</f>
        <v>0</v>
      </c>
      <c r="O4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0">
        <v>4.2</v>
      </c>
      <c r="Q440" s="4">
        <v>11199</v>
      </c>
      <c r="R440" s="4">
        <f>IF(Table1[[#This Row],[rating_count]]&lt;1000,1,0)</f>
        <v>0</v>
      </c>
      <c r="S440" s="13">
        <f>SUM(Table1[[#This Row],[rating]],Table1[[#This Row],[rating_count]]/1000)</f>
        <v>15.399000000000001</v>
      </c>
      <c r="T440" s="4">
        <f>PRODUCT(Table1[[#This Row],[actual_price]],Table1[[#This Row],[rating_count]])</f>
        <v>44796000</v>
      </c>
      <c r="U440" t="s">
        <v>9674</v>
      </c>
      <c r="V440" t="s">
        <v>9675</v>
      </c>
      <c r="W440" t="s">
        <v>9676</v>
      </c>
      <c r="X440" t="s">
        <v>9677</v>
      </c>
      <c r="Y440" t="s">
        <v>9678</v>
      </c>
      <c r="Z440" t="s">
        <v>9679</v>
      </c>
      <c r="AA440" t="s">
        <v>9680</v>
      </c>
      <c r="AB440" t="s">
        <v>9681</v>
      </c>
    </row>
    <row r="441" spans="1:28" hidden="1" x14ac:dyDescent="0.4">
      <c r="A441" t="s">
        <v>10621</v>
      </c>
      <c r="B441" t="s">
        <v>10622</v>
      </c>
      <c r="C441" t="s">
        <v>8449</v>
      </c>
      <c r="D441" t="s">
        <v>12928</v>
      </c>
      <c r="E441" t="s">
        <v>13048</v>
      </c>
      <c r="F441" t="s">
        <v>13049</v>
      </c>
      <c r="G441" t="s">
        <v>13065</v>
      </c>
      <c r="H441"/>
      <c r="I441" s="11">
        <v>2742</v>
      </c>
      <c r="J441" s="11">
        <v>3995</v>
      </c>
      <c r="K441" s="2" t="str">
        <f>IF(I441&lt;200, "&lt; ₹200", IF(I441&lt;=500, "₹200–₹500", "&gt; ₹500"))</f>
        <v>&gt; ₹500</v>
      </c>
      <c r="L441" s="12">
        <v>0.31</v>
      </c>
      <c r="M441" s="15">
        <f>IF(L441&gt;=50%, 1, 0)</f>
        <v>0</v>
      </c>
      <c r="N441">
        <f>COUNTIF(M441,"yes")</f>
        <v>0</v>
      </c>
      <c r="O4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1">
        <v>4.4000000000000004</v>
      </c>
      <c r="Q441" s="4">
        <v>11148</v>
      </c>
      <c r="R441" s="4">
        <f>IF(Table1[[#This Row],[rating_count]]&lt;1000,1,0)</f>
        <v>0</v>
      </c>
      <c r="S441" s="13">
        <f>SUM(Table1[[#This Row],[rating]],Table1[[#This Row],[rating_count]]/1000)</f>
        <v>15.548</v>
      </c>
      <c r="T441" s="4">
        <f>PRODUCT(Table1[[#This Row],[actual_price]],Table1[[#This Row],[rating_count]])</f>
        <v>44536260</v>
      </c>
      <c r="U441" t="s">
        <v>10623</v>
      </c>
      <c r="V441" t="s">
        <v>10624</v>
      </c>
      <c r="W441" t="s">
        <v>10625</v>
      </c>
      <c r="X441" t="s">
        <v>10626</v>
      </c>
      <c r="Y441" t="s">
        <v>10627</v>
      </c>
      <c r="Z441" t="s">
        <v>10628</v>
      </c>
      <c r="AA441" t="s">
        <v>10629</v>
      </c>
      <c r="AB441" t="s">
        <v>10630</v>
      </c>
    </row>
    <row r="442" spans="1:28" hidden="1" x14ac:dyDescent="0.4">
      <c r="A442" t="s">
        <v>7813</v>
      </c>
      <c r="B442" t="s">
        <v>7814</v>
      </c>
      <c r="C442" t="s">
        <v>5311</v>
      </c>
      <c r="D442" t="s">
        <v>12835</v>
      </c>
      <c r="E442" t="s">
        <v>12840</v>
      </c>
      <c r="F442" t="s">
        <v>12956</v>
      </c>
      <c r="H442"/>
      <c r="I442" s="11">
        <v>1565</v>
      </c>
      <c r="J442" s="11">
        <v>2999</v>
      </c>
      <c r="K442" s="2" t="str">
        <f>IF(I442&lt;200, "&lt; ₹200", IF(I442&lt;=500, "₹200–₹500", "&gt; ₹500"))</f>
        <v>&gt; ₹500</v>
      </c>
      <c r="L442" s="12">
        <v>0.48</v>
      </c>
      <c r="M442" s="15">
        <f>IF(L442&gt;=50%, 1, 0)</f>
        <v>0</v>
      </c>
      <c r="N442">
        <f>COUNTIF(M442,"yes")</f>
        <v>0</v>
      </c>
      <c r="O4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2">
        <v>4</v>
      </c>
      <c r="Q442" s="4">
        <v>11113</v>
      </c>
      <c r="R442" s="4">
        <f>IF(Table1[[#This Row],[rating_count]]&lt;1000,1,0)</f>
        <v>0</v>
      </c>
      <c r="S442" s="13">
        <f>SUM(Table1[[#This Row],[rating]],Table1[[#This Row],[rating_count]]/1000)</f>
        <v>15.113</v>
      </c>
      <c r="T442" s="4">
        <f>PRODUCT(Table1[[#This Row],[actual_price]],Table1[[#This Row],[rating_count]])</f>
        <v>33327887</v>
      </c>
      <c r="U442" t="s">
        <v>7815</v>
      </c>
      <c r="V442" t="s">
        <v>7816</v>
      </c>
      <c r="W442" t="s">
        <v>7817</v>
      </c>
      <c r="X442" t="s">
        <v>7818</v>
      </c>
      <c r="Y442" t="s">
        <v>7819</v>
      </c>
      <c r="Z442" t="s">
        <v>7820</v>
      </c>
      <c r="AA442" t="s">
        <v>7821</v>
      </c>
      <c r="AB442" t="s">
        <v>7822</v>
      </c>
    </row>
    <row r="443" spans="1:28" hidden="1" x14ac:dyDescent="0.4">
      <c r="A443" t="s">
        <v>6473</v>
      </c>
      <c r="B443" t="s">
        <v>6474</v>
      </c>
      <c r="C443" t="s">
        <v>6475</v>
      </c>
      <c r="D443" t="s">
        <v>12835</v>
      </c>
      <c r="E443" t="s">
        <v>12836</v>
      </c>
      <c r="F443" t="s">
        <v>12904</v>
      </c>
      <c r="H443"/>
      <c r="I443" s="11">
        <v>1399</v>
      </c>
      <c r="J443" s="11">
        <v>2490</v>
      </c>
      <c r="K443" s="2" t="str">
        <f>IF(I443&lt;200, "&lt; ₹200", IF(I443&lt;=500, "₹200–₹500", "&gt; ₹500"))</f>
        <v>&gt; ₹500</v>
      </c>
      <c r="L443" s="12">
        <v>0.44</v>
      </c>
      <c r="M443" s="15">
        <f>IF(L443&gt;=50%, 1, 0)</f>
        <v>0</v>
      </c>
      <c r="N443">
        <f>COUNTIF(M443,"yes")</f>
        <v>0</v>
      </c>
      <c r="O4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3">
        <v>4.3</v>
      </c>
      <c r="Q443" s="4">
        <v>11074</v>
      </c>
      <c r="R443" s="4">
        <f>IF(Table1[[#This Row],[rating_count]]&lt;1000,1,0)</f>
        <v>0</v>
      </c>
      <c r="S443" s="13">
        <f>SUM(Table1[[#This Row],[rating]],Table1[[#This Row],[rating_count]]/1000)</f>
        <v>15.373999999999999</v>
      </c>
      <c r="T443" s="4">
        <f>PRODUCT(Table1[[#This Row],[actual_price]],Table1[[#This Row],[rating_count]])</f>
        <v>27574260</v>
      </c>
      <c r="U443" t="s">
        <v>6476</v>
      </c>
      <c r="V443" t="s">
        <v>6477</v>
      </c>
      <c r="W443" t="s">
        <v>6478</v>
      </c>
      <c r="X443" t="s">
        <v>6479</v>
      </c>
      <c r="Y443" t="s">
        <v>6480</v>
      </c>
      <c r="Z443" t="s">
        <v>6481</v>
      </c>
      <c r="AA443" t="s">
        <v>6482</v>
      </c>
      <c r="AB443" t="s">
        <v>6483</v>
      </c>
    </row>
    <row r="444" spans="1:28" hidden="1" x14ac:dyDescent="0.4">
      <c r="A444" t="s">
        <v>3503</v>
      </c>
      <c r="B444" t="s">
        <v>3504</v>
      </c>
      <c r="C444" t="s">
        <v>2977</v>
      </c>
      <c r="D444" t="s">
        <v>12843</v>
      </c>
      <c r="E444" t="s">
        <v>12872</v>
      </c>
      <c r="F444" t="s">
        <v>12876</v>
      </c>
      <c r="G444" t="s">
        <v>12877</v>
      </c>
      <c r="H444"/>
      <c r="I444" s="11">
        <v>34999</v>
      </c>
      <c r="J444" s="11">
        <v>38999</v>
      </c>
      <c r="K444" s="2" t="str">
        <f>IF(I444&lt;200, "&lt; ₹200", IF(I444&lt;=500, "₹200–₹500", "&gt; ₹500"))</f>
        <v>&gt; ₹500</v>
      </c>
      <c r="L444" s="12">
        <v>0.1</v>
      </c>
      <c r="M444" s="15">
        <f>IF(L444&gt;=50%, 1, 0)</f>
        <v>0</v>
      </c>
      <c r="N444">
        <f>COUNTIF(M444,"yes")</f>
        <v>0</v>
      </c>
      <c r="O4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4">
        <v>4.2</v>
      </c>
      <c r="Q444" s="4">
        <v>11029</v>
      </c>
      <c r="R444" s="4">
        <f>IF(Table1[[#This Row],[rating_count]]&lt;1000,1,0)</f>
        <v>0</v>
      </c>
      <c r="S444" s="13">
        <f>SUM(Table1[[#This Row],[rating]],Table1[[#This Row],[rating_count]]/1000)</f>
        <v>15.228999999999999</v>
      </c>
      <c r="T444" s="4">
        <f>PRODUCT(Table1[[#This Row],[actual_price]],Table1[[#This Row],[rating_count]])</f>
        <v>430119971</v>
      </c>
      <c r="U444" t="s">
        <v>3505</v>
      </c>
      <c r="V444" t="s">
        <v>3506</v>
      </c>
      <c r="W444" t="s">
        <v>3507</v>
      </c>
      <c r="X444" t="s">
        <v>3508</v>
      </c>
      <c r="Y444" t="s">
        <v>3509</v>
      </c>
      <c r="Z444" t="s">
        <v>3510</v>
      </c>
      <c r="AA444" t="s">
        <v>3511</v>
      </c>
      <c r="AB444" t="s">
        <v>3512</v>
      </c>
    </row>
    <row r="445" spans="1:28" hidden="1" x14ac:dyDescent="0.4">
      <c r="A445" t="s">
        <v>5512</v>
      </c>
      <c r="B445" t="s">
        <v>5513</v>
      </c>
      <c r="C445" t="s">
        <v>3050</v>
      </c>
      <c r="D445" t="s">
        <v>12843</v>
      </c>
      <c r="E445" t="s">
        <v>12881</v>
      </c>
      <c r="F445" t="s">
        <v>12882</v>
      </c>
      <c r="G445" t="s">
        <v>12883</v>
      </c>
      <c r="H445"/>
      <c r="I445" s="11">
        <v>1598</v>
      </c>
      <c r="J445" s="11">
        <v>2990</v>
      </c>
      <c r="K445" s="2" t="str">
        <f>IF(I445&lt;200, "&lt; ₹200", IF(I445&lt;=500, "₹200–₹500", "&gt; ₹500"))</f>
        <v>&gt; ₹500</v>
      </c>
      <c r="L445" s="12">
        <v>0.47</v>
      </c>
      <c r="M445" s="15">
        <f>IF(L445&gt;=50%, 1, 0)</f>
        <v>0</v>
      </c>
      <c r="N445">
        <f>COUNTIF(M445,"yes")</f>
        <v>0</v>
      </c>
      <c r="O4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5">
        <v>3.8</v>
      </c>
      <c r="Q445" s="4">
        <v>11015</v>
      </c>
      <c r="R445" s="4">
        <f>IF(Table1[[#This Row],[rating_count]]&lt;1000,1,0)</f>
        <v>0</v>
      </c>
      <c r="S445" s="13">
        <f>SUM(Table1[[#This Row],[rating]],Table1[[#This Row],[rating_count]]/1000)</f>
        <v>14.815000000000001</v>
      </c>
      <c r="T445" s="4">
        <f>PRODUCT(Table1[[#This Row],[actual_price]],Table1[[#This Row],[rating_count]])</f>
        <v>32934850</v>
      </c>
      <c r="U445" t="s">
        <v>5514</v>
      </c>
      <c r="V445" t="s">
        <v>5515</v>
      </c>
      <c r="W445" t="s">
        <v>5516</v>
      </c>
      <c r="X445" t="s">
        <v>5517</v>
      </c>
      <c r="Y445" t="s">
        <v>5518</v>
      </c>
      <c r="Z445" t="s">
        <v>5519</v>
      </c>
      <c r="AA445" t="s">
        <v>5520</v>
      </c>
      <c r="AB445" t="s">
        <v>5521</v>
      </c>
    </row>
    <row r="446" spans="1:28" x14ac:dyDescent="0.4">
      <c r="A446" t="s">
        <v>6881</v>
      </c>
      <c r="B446" t="s">
        <v>6882</v>
      </c>
      <c r="C446" t="s">
        <v>6883</v>
      </c>
      <c r="D446" t="s">
        <v>12835</v>
      </c>
      <c r="E446" t="s">
        <v>12836</v>
      </c>
      <c r="F446" t="s">
        <v>12974</v>
      </c>
      <c r="G446" t="s">
        <v>13010</v>
      </c>
      <c r="H446" t="s">
        <v>12991</v>
      </c>
      <c r="I446" s="11">
        <v>549</v>
      </c>
      <c r="J446" s="11">
        <v>1499</v>
      </c>
      <c r="K446" s="2" t="str">
        <f>IF(I446&lt;200, "&lt; ₹200", IF(I446&lt;=500, "₹200–₹500", "&gt; ₹500"))</f>
        <v>&gt; ₹500</v>
      </c>
      <c r="L446" s="12">
        <v>0.63</v>
      </c>
      <c r="M446" s="15">
        <f>IF(L446&gt;=50%, 1, 0)</f>
        <v>1</v>
      </c>
      <c r="N446">
        <f>COUNTIF(M446,"yes")</f>
        <v>0</v>
      </c>
      <c r="O4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6">
        <v>4.3</v>
      </c>
      <c r="Q446" s="4">
        <v>11006</v>
      </c>
      <c r="R446" s="4">
        <f>IF(Table1[[#This Row],[rating_count]]&lt;1000,1,0)</f>
        <v>0</v>
      </c>
      <c r="S446" s="13">
        <f>SUM(Table1[[#This Row],[rating]],Table1[[#This Row],[rating_count]]/1000)</f>
        <v>15.306000000000001</v>
      </c>
      <c r="T446" s="4">
        <f>PRODUCT(Table1[[#This Row],[actual_price]],Table1[[#This Row],[rating_count]])</f>
        <v>16497994</v>
      </c>
      <c r="U446" t="s">
        <v>6884</v>
      </c>
      <c r="V446" t="s">
        <v>6885</v>
      </c>
      <c r="W446" t="s">
        <v>6886</v>
      </c>
      <c r="X446" t="s">
        <v>6887</v>
      </c>
      <c r="Y446" t="s">
        <v>6888</v>
      </c>
      <c r="Z446" t="s">
        <v>6889</v>
      </c>
      <c r="AA446" t="s">
        <v>6890</v>
      </c>
      <c r="AB446" t="s">
        <v>6891</v>
      </c>
    </row>
    <row r="447" spans="1:28" hidden="1" x14ac:dyDescent="0.4">
      <c r="A447" t="s">
        <v>11646</v>
      </c>
      <c r="B447" t="s">
        <v>11647</v>
      </c>
      <c r="C447" t="s">
        <v>8471</v>
      </c>
      <c r="D447" t="s">
        <v>12928</v>
      </c>
      <c r="E447" t="s">
        <v>13048</v>
      </c>
      <c r="F447" t="s">
        <v>13049</v>
      </c>
      <c r="G447" t="s">
        <v>13068</v>
      </c>
      <c r="H447"/>
      <c r="I447" s="11">
        <v>2237.81</v>
      </c>
      <c r="J447" s="11">
        <v>3899</v>
      </c>
      <c r="K447" s="2" t="str">
        <f>IF(I447&lt;200, "&lt; ₹200", IF(I447&lt;=500, "₹200–₹500", "&gt; ₹500"))</f>
        <v>&gt; ₹500</v>
      </c>
      <c r="L447" s="12">
        <v>0.43</v>
      </c>
      <c r="M447" s="15">
        <f>IF(L447&gt;=50%, 1, 0)</f>
        <v>0</v>
      </c>
      <c r="N447">
        <f>COUNTIF(M447,"yes")</f>
        <v>0</v>
      </c>
      <c r="O4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7">
        <v>3.9</v>
      </c>
      <c r="Q447" s="4">
        <v>11004</v>
      </c>
      <c r="R447" s="4">
        <f>IF(Table1[[#This Row],[rating_count]]&lt;1000,1,0)</f>
        <v>0</v>
      </c>
      <c r="S447" s="13">
        <f>SUM(Table1[[#This Row],[rating]],Table1[[#This Row],[rating_count]]/1000)</f>
        <v>14.904</v>
      </c>
      <c r="T447" s="4">
        <f>PRODUCT(Table1[[#This Row],[actual_price]],Table1[[#This Row],[rating_count]])</f>
        <v>42904596</v>
      </c>
      <c r="U447" t="s">
        <v>11648</v>
      </c>
      <c r="V447" t="s">
        <v>11649</v>
      </c>
      <c r="W447" t="s">
        <v>11650</v>
      </c>
      <c r="X447" t="s">
        <v>11651</v>
      </c>
      <c r="Y447" t="s">
        <v>11652</v>
      </c>
      <c r="Z447" t="s">
        <v>11653</v>
      </c>
      <c r="AA447" t="s">
        <v>11654</v>
      </c>
      <c r="AB447" t="s">
        <v>11655</v>
      </c>
    </row>
    <row r="448" spans="1:28" x14ac:dyDescent="0.4">
      <c r="A448" t="s">
        <v>7134</v>
      </c>
      <c r="B448" t="s">
        <v>7135</v>
      </c>
      <c r="C448" t="s">
        <v>6405</v>
      </c>
      <c r="D448" t="s">
        <v>12835</v>
      </c>
      <c r="E448" t="s">
        <v>12836</v>
      </c>
      <c r="F448" t="s">
        <v>12978</v>
      </c>
      <c r="G448" t="s">
        <v>12995</v>
      </c>
      <c r="H448" t="s">
        <v>12996</v>
      </c>
      <c r="I448" s="11">
        <v>1890</v>
      </c>
      <c r="J448" s="11">
        <v>5490</v>
      </c>
      <c r="K448" s="2" t="str">
        <f>IF(I448&lt;200, "&lt; ₹200", IF(I448&lt;=500, "₹200–₹500", "&gt; ₹500"))</f>
        <v>&gt; ₹500</v>
      </c>
      <c r="L448" s="12">
        <v>0.66</v>
      </c>
      <c r="M448" s="15">
        <f>IF(L448&gt;=50%, 1, 0)</f>
        <v>1</v>
      </c>
      <c r="N448">
        <f>COUNTIF(M448,"yes")</f>
        <v>0</v>
      </c>
      <c r="O4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8">
        <v>4.0999999999999996</v>
      </c>
      <c r="Q448" s="4">
        <v>10976</v>
      </c>
      <c r="R448" s="4">
        <f>IF(Table1[[#This Row],[rating_count]]&lt;1000,1,0)</f>
        <v>0</v>
      </c>
      <c r="S448" s="13">
        <f>SUM(Table1[[#This Row],[rating]],Table1[[#This Row],[rating_count]]/1000)</f>
        <v>15.076000000000001</v>
      </c>
      <c r="T448" s="4">
        <f>PRODUCT(Table1[[#This Row],[actual_price]],Table1[[#This Row],[rating_count]])</f>
        <v>60258240</v>
      </c>
      <c r="U448" t="s">
        <v>7136</v>
      </c>
      <c r="V448" t="s">
        <v>7137</v>
      </c>
      <c r="W448" t="s">
        <v>7138</v>
      </c>
      <c r="X448" t="s">
        <v>7139</v>
      </c>
      <c r="Y448" t="s">
        <v>7140</v>
      </c>
      <c r="Z448" t="s">
        <v>7141</v>
      </c>
      <c r="AA448" t="s">
        <v>7142</v>
      </c>
      <c r="AB448" t="s">
        <v>7143</v>
      </c>
    </row>
    <row r="449" spans="1:28" hidden="1" x14ac:dyDescent="0.4">
      <c r="A449" t="s">
        <v>204</v>
      </c>
      <c r="B449" t="s">
        <v>205</v>
      </c>
      <c r="C449" t="s">
        <v>122</v>
      </c>
      <c r="D449" t="s">
        <v>12843</v>
      </c>
      <c r="E449" t="s">
        <v>12844</v>
      </c>
      <c r="F449" t="s">
        <v>12845</v>
      </c>
      <c r="G449" t="s">
        <v>12838</v>
      </c>
      <c r="H449" t="s">
        <v>12846</v>
      </c>
      <c r="I449" s="11">
        <v>279</v>
      </c>
      <c r="J449" s="11">
        <v>499</v>
      </c>
      <c r="K449" t="str">
        <f>IF(I449&lt;200, "&lt; ₹200", IF(I449&lt;=500, "₹200–₹500", "&gt; ₹500"))</f>
        <v>₹200–₹500</v>
      </c>
      <c r="L449" s="12">
        <v>0.44</v>
      </c>
      <c r="M449" s="15">
        <f>IF(L449&gt;=50%, 1, 0)</f>
        <v>0</v>
      </c>
      <c r="N449">
        <f>COUNTIF(M449,"yes")</f>
        <v>0</v>
      </c>
      <c r="O4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49">
        <v>3.7</v>
      </c>
      <c r="Q449" s="4">
        <v>10962</v>
      </c>
      <c r="R449" s="4">
        <f>IF(Table1[[#This Row],[rating_count]]&lt;1000,1,0)</f>
        <v>0</v>
      </c>
      <c r="S449" s="13">
        <f>SUM(Table1[[#This Row],[rating]],Table1[[#This Row],[rating_count]]/1000)</f>
        <v>14.661999999999999</v>
      </c>
      <c r="T449" s="4">
        <f>PRODUCT(Table1[[#This Row],[actual_price]],Table1[[#This Row],[rating_count]])</f>
        <v>5470038</v>
      </c>
      <c r="U449" t="s">
        <v>206</v>
      </c>
      <c r="V449" t="s">
        <v>207</v>
      </c>
      <c r="W449" t="s">
        <v>208</v>
      </c>
      <c r="X449" t="s">
        <v>209</v>
      </c>
      <c r="Y449" t="s">
        <v>210</v>
      </c>
      <c r="Z449" t="s">
        <v>211</v>
      </c>
      <c r="AA449" t="s">
        <v>212</v>
      </c>
      <c r="AB449" t="s">
        <v>213</v>
      </c>
    </row>
    <row r="450" spans="1:28" hidden="1" x14ac:dyDescent="0.4">
      <c r="A450" t="s">
        <v>1632</v>
      </c>
      <c r="B450" t="s">
        <v>1633</v>
      </c>
      <c r="C450" t="s">
        <v>18</v>
      </c>
      <c r="D450" t="s">
        <v>12835</v>
      </c>
      <c r="E450" t="s">
        <v>12836</v>
      </c>
      <c r="F450" t="s">
        <v>12837</v>
      </c>
      <c r="G450" t="s">
        <v>12838</v>
      </c>
      <c r="H450" t="s">
        <v>12839</v>
      </c>
      <c r="I450" s="11">
        <v>299</v>
      </c>
      <c r="J450" s="11">
        <v>485</v>
      </c>
      <c r="K450" t="str">
        <f>IF(I450&lt;200, "&lt; ₹200", IF(I450&lt;=500, "₹200–₹500", "&gt; ₹500"))</f>
        <v>₹200–₹500</v>
      </c>
      <c r="L450" s="12">
        <v>0.38</v>
      </c>
      <c r="M450" s="15">
        <f>IF(L450&gt;=50%, 1, 0)</f>
        <v>0</v>
      </c>
      <c r="N450">
        <f>COUNTIF(M450,"yes")</f>
        <v>0</v>
      </c>
      <c r="O4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0">
        <v>4.3</v>
      </c>
      <c r="Q450" s="4">
        <v>10911</v>
      </c>
      <c r="R450" s="4">
        <f>IF(Table1[[#This Row],[rating_count]]&lt;1000,1,0)</f>
        <v>0</v>
      </c>
      <c r="S450" s="13">
        <f>SUM(Table1[[#This Row],[rating]],Table1[[#This Row],[rating_count]]/1000)</f>
        <v>15.210999999999999</v>
      </c>
      <c r="T450" s="4">
        <f>PRODUCT(Table1[[#This Row],[actual_price]],Table1[[#This Row],[rating_count]])</f>
        <v>5291835</v>
      </c>
      <c r="U450" t="s">
        <v>1634</v>
      </c>
      <c r="V450" t="s">
        <v>1635</v>
      </c>
      <c r="W450" t="s">
        <v>1636</v>
      </c>
      <c r="X450" t="s">
        <v>1637</v>
      </c>
      <c r="Y450" t="s">
        <v>1638</v>
      </c>
      <c r="Z450" t="s">
        <v>1639</v>
      </c>
      <c r="AA450" t="s">
        <v>1640</v>
      </c>
      <c r="AB450" t="s">
        <v>1641</v>
      </c>
    </row>
    <row r="451" spans="1:28" hidden="1" x14ac:dyDescent="0.4">
      <c r="A451" t="s">
        <v>9392</v>
      </c>
      <c r="B451" t="s">
        <v>9393</v>
      </c>
      <c r="C451" t="s">
        <v>9394</v>
      </c>
      <c r="D451" t="s">
        <v>12928</v>
      </c>
      <c r="E451" t="s">
        <v>13048</v>
      </c>
      <c r="F451" t="s">
        <v>13101</v>
      </c>
      <c r="G451" t="s">
        <v>13102</v>
      </c>
      <c r="H451"/>
      <c r="I451" s="11">
        <v>600</v>
      </c>
      <c r="J451" s="11">
        <v>600</v>
      </c>
      <c r="K451" t="str">
        <f>IF(I451&lt;200, "&lt; ₹200", IF(I451&lt;=500, "₹200–₹500", "&gt; ₹500"))</f>
        <v>&gt; ₹500</v>
      </c>
      <c r="L451" s="12">
        <v>0</v>
      </c>
      <c r="M451" s="15">
        <f>IF(L451&gt;=50%, 1, 0)</f>
        <v>0</v>
      </c>
      <c r="N451">
        <f>COUNTIF(M451,"yes")</f>
        <v>0</v>
      </c>
      <c r="O4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1">
        <v>4.0999999999999996</v>
      </c>
      <c r="Q451" s="4">
        <v>10907</v>
      </c>
      <c r="R451" s="4">
        <f>IF(Table1[[#This Row],[rating_count]]&lt;1000,1,0)</f>
        <v>0</v>
      </c>
      <c r="S451" s="13">
        <f>SUM(Table1[[#This Row],[rating]],Table1[[#This Row],[rating_count]]/1000)</f>
        <v>15.007</v>
      </c>
      <c r="T451" s="4">
        <f>PRODUCT(Table1[[#This Row],[actual_price]],Table1[[#This Row],[rating_count]])</f>
        <v>6544200</v>
      </c>
      <c r="U451" t="s">
        <v>9395</v>
      </c>
      <c r="V451" t="s">
        <v>9396</v>
      </c>
      <c r="W451" t="s">
        <v>9397</v>
      </c>
      <c r="X451" t="s">
        <v>9398</v>
      </c>
      <c r="Y451" t="s">
        <v>9399</v>
      </c>
      <c r="Z451" t="s">
        <v>9400</v>
      </c>
      <c r="AA451" t="s">
        <v>9401</v>
      </c>
      <c r="AB451" t="s">
        <v>9402</v>
      </c>
    </row>
    <row r="452" spans="1:28" hidden="1" x14ac:dyDescent="0.4">
      <c r="A452" t="s">
        <v>4364</v>
      </c>
      <c r="B452" t="s">
        <v>4365</v>
      </c>
      <c r="C452" t="s">
        <v>4366</v>
      </c>
      <c r="D452" t="s">
        <v>12835</v>
      </c>
      <c r="E452" t="s">
        <v>12836</v>
      </c>
      <c r="F452" t="s">
        <v>12904</v>
      </c>
      <c r="G452" t="s">
        <v>12905</v>
      </c>
      <c r="H452"/>
      <c r="I452" s="11">
        <v>149</v>
      </c>
      <c r="J452" s="11">
        <v>149</v>
      </c>
      <c r="K452" t="str">
        <f>IF(I452&lt;200, "&lt; ₹200", IF(I452&lt;=500, "₹200–₹500", "&gt; ₹500"))</f>
        <v>&lt; ₹200</v>
      </c>
      <c r="L452" s="12">
        <v>0</v>
      </c>
      <c r="M452" s="15">
        <f>IF(L452&gt;=50%, 1, 0)</f>
        <v>0</v>
      </c>
      <c r="N452">
        <f>COUNTIF(M452,"yes")</f>
        <v>0</v>
      </c>
      <c r="O4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2">
        <v>4.3</v>
      </c>
      <c r="Q452" s="4">
        <v>10833</v>
      </c>
      <c r="R452" s="4">
        <f>IF(Table1[[#This Row],[rating_count]]&lt;1000,1,0)</f>
        <v>0</v>
      </c>
      <c r="S452" s="13">
        <f>SUM(Table1[[#This Row],[rating]],Table1[[#This Row],[rating_count]]/1000)</f>
        <v>15.132999999999999</v>
      </c>
      <c r="T452" s="4">
        <f>PRODUCT(Table1[[#This Row],[actual_price]],Table1[[#This Row],[rating_count]])</f>
        <v>1614117</v>
      </c>
      <c r="U452" t="s">
        <v>4367</v>
      </c>
      <c r="V452" t="s">
        <v>4368</v>
      </c>
      <c r="W452" t="s">
        <v>4369</v>
      </c>
      <c r="X452" t="s">
        <v>4370</v>
      </c>
      <c r="Y452" t="s">
        <v>4371</v>
      </c>
      <c r="Z452" t="s">
        <v>4372</v>
      </c>
      <c r="AA452" t="s">
        <v>4373</v>
      </c>
      <c r="AB452" t="s">
        <v>4374</v>
      </c>
    </row>
    <row r="453" spans="1:28" x14ac:dyDescent="0.4">
      <c r="A453" t="s">
        <v>7823</v>
      </c>
      <c r="B453" t="s">
        <v>7824</v>
      </c>
      <c r="C453" t="s">
        <v>5053</v>
      </c>
      <c r="D453" t="s">
        <v>12843</v>
      </c>
      <c r="E453" t="s">
        <v>12934</v>
      </c>
      <c r="F453" t="s">
        <v>12845</v>
      </c>
      <c r="G453" t="s">
        <v>12936</v>
      </c>
      <c r="H453" t="s">
        <v>12937</v>
      </c>
      <c r="I453" s="11">
        <v>326</v>
      </c>
      <c r="J453" s="11">
        <v>799</v>
      </c>
      <c r="K453" t="str">
        <f>IF(I453&lt;200, "&lt; ₹200", IF(I453&lt;=500, "₹200–₹500", "&gt; ₹500"))</f>
        <v>₹200–₹500</v>
      </c>
      <c r="L453" s="12">
        <v>0.59</v>
      </c>
      <c r="M453" s="15">
        <f>IF(L453&gt;=50%, 1, 0)</f>
        <v>1</v>
      </c>
      <c r="N453">
        <f>COUNTIF(M453,"yes")</f>
        <v>0</v>
      </c>
      <c r="O4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3">
        <v>4.4000000000000004</v>
      </c>
      <c r="Q453" s="4">
        <v>10773</v>
      </c>
      <c r="R453" s="4">
        <f>IF(Table1[[#This Row],[rating_count]]&lt;1000,1,0)</f>
        <v>0</v>
      </c>
      <c r="S453" s="13">
        <f>SUM(Table1[[#This Row],[rating]],Table1[[#This Row],[rating_count]]/1000)</f>
        <v>15.173</v>
      </c>
      <c r="T453" s="4">
        <f>PRODUCT(Table1[[#This Row],[actual_price]],Table1[[#This Row],[rating_count]])</f>
        <v>8607627</v>
      </c>
      <c r="U453" t="s">
        <v>7825</v>
      </c>
      <c r="V453" t="s">
        <v>7826</v>
      </c>
      <c r="W453" t="s">
        <v>7827</v>
      </c>
      <c r="X453" t="s">
        <v>7828</v>
      </c>
      <c r="Y453" t="s">
        <v>7829</v>
      </c>
      <c r="Z453" t="s">
        <v>7830</v>
      </c>
      <c r="AA453" t="s">
        <v>7831</v>
      </c>
      <c r="AB453" t="s">
        <v>7832</v>
      </c>
    </row>
    <row r="454" spans="1:28" hidden="1" x14ac:dyDescent="0.4">
      <c r="A454" t="s">
        <v>7843</v>
      </c>
      <c r="B454" t="s">
        <v>7844</v>
      </c>
      <c r="C454" t="s">
        <v>5207</v>
      </c>
      <c r="D454" t="s">
        <v>12835</v>
      </c>
      <c r="E454" t="s">
        <v>12836</v>
      </c>
      <c r="F454" t="s">
        <v>12948</v>
      </c>
      <c r="G454" t="s">
        <v>12949</v>
      </c>
      <c r="H454"/>
      <c r="I454" s="11">
        <v>1995</v>
      </c>
      <c r="J454" s="11">
        <v>2895</v>
      </c>
      <c r="K454" s="2" t="str">
        <f>IF(I454&lt;200, "&lt; ₹200", IF(I454&lt;=500, "₹200–₹500", "&gt; ₹500"))</f>
        <v>&gt; ₹500</v>
      </c>
      <c r="L454" s="12">
        <v>0.31</v>
      </c>
      <c r="M454" s="15">
        <f>IF(L454&gt;=50%, 1, 0)</f>
        <v>0</v>
      </c>
      <c r="N454">
        <f>COUNTIF(M454,"yes")</f>
        <v>0</v>
      </c>
      <c r="O4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4">
        <v>4.5999999999999996</v>
      </c>
      <c r="Q454" s="4">
        <v>10760</v>
      </c>
      <c r="R454" s="4">
        <f>IF(Table1[[#This Row],[rating_count]]&lt;1000,1,0)</f>
        <v>0</v>
      </c>
      <c r="S454" s="13">
        <f>SUM(Table1[[#This Row],[rating]],Table1[[#This Row],[rating_count]]/1000)</f>
        <v>15.36</v>
      </c>
      <c r="T454" s="4">
        <f>PRODUCT(Table1[[#This Row],[actual_price]],Table1[[#This Row],[rating_count]])</f>
        <v>31150200</v>
      </c>
      <c r="U454" t="s">
        <v>7845</v>
      </c>
      <c r="V454" t="s">
        <v>7846</v>
      </c>
      <c r="W454" t="s">
        <v>7847</v>
      </c>
      <c r="X454" t="s">
        <v>7848</v>
      </c>
      <c r="Y454" t="s">
        <v>7849</v>
      </c>
      <c r="Z454" t="s">
        <v>7850</v>
      </c>
      <c r="AA454" t="s">
        <v>7851</v>
      </c>
      <c r="AB454" t="s">
        <v>7852</v>
      </c>
    </row>
    <row r="455" spans="1:28" hidden="1" x14ac:dyDescent="0.4">
      <c r="A455" t="s">
        <v>7304</v>
      </c>
      <c r="B455" t="s">
        <v>7305</v>
      </c>
      <c r="C455" t="s">
        <v>5382</v>
      </c>
      <c r="D455" t="s">
        <v>12843</v>
      </c>
      <c r="E455" t="s">
        <v>12854</v>
      </c>
      <c r="F455" t="s">
        <v>12867</v>
      </c>
      <c r="G455" t="s">
        <v>12958</v>
      </c>
      <c r="H455"/>
      <c r="I455" s="11">
        <v>899</v>
      </c>
      <c r="J455" s="11">
        <v>1199</v>
      </c>
      <c r="K455" s="2" t="str">
        <f>IF(I455&lt;200, "&lt; ₹200", IF(I455&lt;=500, "₹200–₹500", "&gt; ₹500"))</f>
        <v>&gt; ₹500</v>
      </c>
      <c r="L455" s="12">
        <v>0.25</v>
      </c>
      <c r="M455" s="15">
        <f>IF(L455&gt;=50%, 1, 0)</f>
        <v>0</v>
      </c>
      <c r="N455">
        <f>COUNTIF(M455,"yes")</f>
        <v>0</v>
      </c>
      <c r="O4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5">
        <v>3.8</v>
      </c>
      <c r="Q455" s="4">
        <v>10751</v>
      </c>
      <c r="R455" s="4">
        <f>IF(Table1[[#This Row],[rating_count]]&lt;1000,1,0)</f>
        <v>0</v>
      </c>
      <c r="S455" s="13">
        <f>SUM(Table1[[#This Row],[rating]],Table1[[#This Row],[rating_count]]/1000)</f>
        <v>14.550999999999998</v>
      </c>
      <c r="T455" s="4">
        <f>PRODUCT(Table1[[#This Row],[actual_price]],Table1[[#This Row],[rating_count]])</f>
        <v>12890449</v>
      </c>
      <c r="U455" t="s">
        <v>7306</v>
      </c>
      <c r="V455" t="s">
        <v>7307</v>
      </c>
      <c r="W455" t="s">
        <v>7308</v>
      </c>
      <c r="X455" t="s">
        <v>7309</v>
      </c>
      <c r="Y455" t="s">
        <v>7310</v>
      </c>
      <c r="Z455" t="s">
        <v>7311</v>
      </c>
      <c r="AA455" t="s">
        <v>7312</v>
      </c>
      <c r="AB455" t="s">
        <v>7313</v>
      </c>
    </row>
    <row r="456" spans="1:28" x14ac:dyDescent="0.4">
      <c r="A456" t="s">
        <v>7540</v>
      </c>
      <c r="B456" t="s">
        <v>7541</v>
      </c>
      <c r="C456" t="s">
        <v>5311</v>
      </c>
      <c r="D456" t="s">
        <v>12835</v>
      </c>
      <c r="E456" t="s">
        <v>12840</v>
      </c>
      <c r="F456" t="s">
        <v>12956</v>
      </c>
      <c r="H456"/>
      <c r="I456" s="11">
        <v>1199</v>
      </c>
      <c r="J456" s="11">
        <v>2999</v>
      </c>
      <c r="K456" s="2" t="str">
        <f>IF(I456&lt;200, "&lt; ₹200", IF(I456&lt;=500, "₹200–₹500", "&gt; ₹500"))</f>
        <v>&gt; ₹500</v>
      </c>
      <c r="L456" s="12">
        <v>0.6</v>
      </c>
      <c r="M456" s="15">
        <f>IF(L456&gt;=50%, 1, 0)</f>
        <v>1</v>
      </c>
      <c r="N456">
        <f>COUNTIF(M456,"yes")</f>
        <v>0</v>
      </c>
      <c r="O4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6">
        <v>4.0999999999999996</v>
      </c>
      <c r="Q456" s="4">
        <v>10725</v>
      </c>
      <c r="R456" s="4">
        <f>IF(Table1[[#This Row],[rating_count]]&lt;1000,1,0)</f>
        <v>0</v>
      </c>
      <c r="S456" s="13">
        <f>SUM(Table1[[#This Row],[rating]],Table1[[#This Row],[rating_count]]/1000)</f>
        <v>14.824999999999999</v>
      </c>
      <c r="T456" s="4">
        <f>PRODUCT(Table1[[#This Row],[actual_price]],Table1[[#This Row],[rating_count]])</f>
        <v>32164275</v>
      </c>
      <c r="U456" t="s">
        <v>7542</v>
      </c>
      <c r="V456" t="s">
        <v>7543</v>
      </c>
      <c r="W456" t="s">
        <v>7544</v>
      </c>
      <c r="X456" t="s">
        <v>7545</v>
      </c>
      <c r="Y456" t="s">
        <v>7546</v>
      </c>
      <c r="Z456" t="s">
        <v>12819</v>
      </c>
      <c r="AA456" t="s">
        <v>7547</v>
      </c>
      <c r="AB456" t="s">
        <v>7548</v>
      </c>
    </row>
    <row r="457" spans="1:28" hidden="1" x14ac:dyDescent="0.4">
      <c r="A457" t="s">
        <v>7273</v>
      </c>
      <c r="B457" t="s">
        <v>7274</v>
      </c>
      <c r="C457" t="s">
        <v>7275</v>
      </c>
      <c r="D457" t="s">
        <v>12928</v>
      </c>
      <c r="E457" t="s">
        <v>12929</v>
      </c>
      <c r="F457" t="s">
        <v>13012</v>
      </c>
      <c r="G457" t="s">
        <v>13013</v>
      </c>
      <c r="H457" t="s">
        <v>13018</v>
      </c>
      <c r="I457" s="11">
        <v>90</v>
      </c>
      <c r="J457" s="11">
        <v>100</v>
      </c>
      <c r="K457" t="str">
        <f>IF(I457&lt;200, "&lt; ₹200", IF(I457&lt;=500, "₹200–₹500", "&gt; ₹500"))</f>
        <v>&lt; ₹200</v>
      </c>
      <c r="L457" s="12">
        <v>0.1</v>
      </c>
      <c r="M457" s="15">
        <f>IF(L457&gt;=50%, 1, 0)</f>
        <v>0</v>
      </c>
      <c r="N457">
        <f>COUNTIF(M457,"yes")</f>
        <v>0</v>
      </c>
      <c r="O4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7">
        <v>4.4000000000000004</v>
      </c>
      <c r="Q457" s="4">
        <v>10718</v>
      </c>
      <c r="R457" s="4">
        <f>IF(Table1[[#This Row],[rating_count]]&lt;1000,1,0)</f>
        <v>0</v>
      </c>
      <c r="S457" s="13">
        <f>SUM(Table1[[#This Row],[rating]],Table1[[#This Row],[rating_count]]/1000)</f>
        <v>15.118</v>
      </c>
      <c r="T457" s="4">
        <f>PRODUCT(Table1[[#This Row],[actual_price]],Table1[[#This Row],[rating_count]])</f>
        <v>1071800</v>
      </c>
      <c r="U457" t="s">
        <v>7276</v>
      </c>
      <c r="V457" t="s">
        <v>7277</v>
      </c>
      <c r="W457" t="s">
        <v>7278</v>
      </c>
      <c r="X457" t="s">
        <v>7279</v>
      </c>
      <c r="Y457" t="s">
        <v>7280</v>
      </c>
      <c r="Z457" t="s">
        <v>7281</v>
      </c>
      <c r="AA457" t="s">
        <v>7282</v>
      </c>
      <c r="AB457" t="s">
        <v>7283</v>
      </c>
    </row>
    <row r="458" spans="1:28" x14ac:dyDescent="0.4">
      <c r="A458" t="s">
        <v>3019</v>
      </c>
      <c r="B458" t="s">
        <v>3020</v>
      </c>
      <c r="C458" t="s">
        <v>2939</v>
      </c>
      <c r="D458" t="s">
        <v>12843</v>
      </c>
      <c r="E458" t="s">
        <v>12870</v>
      </c>
      <c r="F458" t="s">
        <v>12871</v>
      </c>
      <c r="H458"/>
      <c r="I458" s="11">
        <v>1898</v>
      </c>
      <c r="J458" s="11">
        <v>4999</v>
      </c>
      <c r="K458" s="2" t="str">
        <f>IF(I458&lt;200, "&lt; ₹200", IF(I458&lt;=500, "₹200–₹500", "&gt; ₹500"))</f>
        <v>&gt; ₹500</v>
      </c>
      <c r="L458" s="12">
        <v>0.62</v>
      </c>
      <c r="M458" s="15">
        <f>IF(L458&gt;=50%, 1, 0)</f>
        <v>1</v>
      </c>
      <c r="N458">
        <f>COUNTIF(M458,"yes")</f>
        <v>0</v>
      </c>
      <c r="O4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8">
        <v>4.0999999999999996</v>
      </c>
      <c r="Q458" s="4">
        <v>10689</v>
      </c>
      <c r="R458" s="4">
        <f>IF(Table1[[#This Row],[rating_count]]&lt;1000,1,0)</f>
        <v>0</v>
      </c>
      <c r="S458" s="13">
        <f>SUM(Table1[[#This Row],[rating]],Table1[[#This Row],[rating_count]]/1000)</f>
        <v>14.789</v>
      </c>
      <c r="T458" s="4">
        <f>PRODUCT(Table1[[#This Row],[actual_price]],Table1[[#This Row],[rating_count]])</f>
        <v>53434311</v>
      </c>
      <c r="U458" t="s">
        <v>3021</v>
      </c>
      <c r="V458" t="s">
        <v>3022</v>
      </c>
      <c r="W458" t="s">
        <v>3023</v>
      </c>
      <c r="X458" t="s">
        <v>3024</v>
      </c>
      <c r="Y458" t="s">
        <v>3025</v>
      </c>
      <c r="Z458" t="s">
        <v>3026</v>
      </c>
      <c r="AA458" t="s">
        <v>3027</v>
      </c>
      <c r="AB458" t="s">
        <v>3028</v>
      </c>
    </row>
    <row r="459" spans="1:28" hidden="1" x14ac:dyDescent="0.4">
      <c r="A459" t="s">
        <v>6913</v>
      </c>
      <c r="B459" t="s">
        <v>6914</v>
      </c>
      <c r="C459" t="s">
        <v>4751</v>
      </c>
      <c r="D459" t="s">
        <v>12835</v>
      </c>
      <c r="E459" t="s">
        <v>12836</v>
      </c>
      <c r="F459" t="s">
        <v>12910</v>
      </c>
      <c r="G459" t="s">
        <v>12911</v>
      </c>
      <c r="H459"/>
      <c r="I459" s="11">
        <v>1490</v>
      </c>
      <c r="J459" s="11">
        <v>2295</v>
      </c>
      <c r="K459" s="2" t="str">
        <f>IF(I459&lt;200, "&lt; ₹200", IF(I459&lt;=500, "₹200–₹500", "&gt; ₹500"))</f>
        <v>&gt; ₹500</v>
      </c>
      <c r="L459" s="12">
        <v>0.35</v>
      </c>
      <c r="M459" s="15">
        <f>IF(L459&gt;=50%, 1, 0)</f>
        <v>0</v>
      </c>
      <c r="N459">
        <f>COUNTIF(M459,"yes")</f>
        <v>0</v>
      </c>
      <c r="O4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59">
        <v>4.5999999999999996</v>
      </c>
      <c r="Q459" s="4">
        <v>10652</v>
      </c>
      <c r="R459" s="4">
        <f>IF(Table1[[#This Row],[rating_count]]&lt;1000,1,0)</f>
        <v>0</v>
      </c>
      <c r="S459" s="13">
        <f>SUM(Table1[[#This Row],[rating]],Table1[[#This Row],[rating_count]]/1000)</f>
        <v>15.251999999999999</v>
      </c>
      <c r="T459" s="4">
        <f>PRODUCT(Table1[[#This Row],[actual_price]],Table1[[#This Row],[rating_count]])</f>
        <v>24446340</v>
      </c>
      <c r="U459" t="s">
        <v>6915</v>
      </c>
      <c r="V459" t="s">
        <v>6916</v>
      </c>
      <c r="W459" t="s">
        <v>6917</v>
      </c>
      <c r="X459" t="s">
        <v>6918</v>
      </c>
      <c r="Y459" t="s">
        <v>6919</v>
      </c>
      <c r="Z459" t="s">
        <v>6920</v>
      </c>
      <c r="AA459" t="s">
        <v>6921</v>
      </c>
      <c r="AB459" t="s">
        <v>6922</v>
      </c>
    </row>
    <row r="460" spans="1:28" x14ac:dyDescent="0.4">
      <c r="A460" t="s">
        <v>779</v>
      </c>
      <c r="B460" t="s">
        <v>780</v>
      </c>
      <c r="C460" t="s">
        <v>18</v>
      </c>
      <c r="D460" t="s">
        <v>12835</v>
      </c>
      <c r="E460" t="s">
        <v>12836</v>
      </c>
      <c r="F460" t="s">
        <v>12837</v>
      </c>
      <c r="G460" t="s">
        <v>12838</v>
      </c>
      <c r="H460" t="s">
        <v>12839</v>
      </c>
      <c r="I460" s="11">
        <v>325</v>
      </c>
      <c r="J460" s="11">
        <v>1299</v>
      </c>
      <c r="K460" s="2" t="str">
        <f>IF(I460&lt;200, "&lt; ₹200", IF(I460&lt;=500, "₹200–₹500", "&gt; ₹500"))</f>
        <v>₹200–₹500</v>
      </c>
      <c r="L460" s="12">
        <v>0.75</v>
      </c>
      <c r="M460" s="15">
        <f>IF(L460&gt;=50%, 1, 0)</f>
        <v>1</v>
      </c>
      <c r="N460">
        <f>COUNTIF(M460,"yes")</f>
        <v>0</v>
      </c>
      <c r="O4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0">
        <v>4.2</v>
      </c>
      <c r="Q460" s="4">
        <v>10576</v>
      </c>
      <c r="R460" s="4">
        <f>IF(Table1[[#This Row],[rating_count]]&lt;1000,1,0)</f>
        <v>0</v>
      </c>
      <c r="S460" s="13">
        <f>SUM(Table1[[#This Row],[rating]],Table1[[#This Row],[rating_count]]/1000)</f>
        <v>14.776</v>
      </c>
      <c r="T460" s="4">
        <f>PRODUCT(Table1[[#This Row],[actual_price]],Table1[[#This Row],[rating_count]])</f>
        <v>13738224</v>
      </c>
      <c r="U460" t="s">
        <v>781</v>
      </c>
      <c r="V460" t="s">
        <v>782</v>
      </c>
      <c r="W460" t="s">
        <v>783</v>
      </c>
      <c r="X460" t="s">
        <v>784</v>
      </c>
      <c r="Y460" t="s">
        <v>785</v>
      </c>
      <c r="Z460" t="s">
        <v>786</v>
      </c>
      <c r="AA460" t="s">
        <v>787</v>
      </c>
      <c r="AB460" t="s">
        <v>788</v>
      </c>
    </row>
    <row r="461" spans="1:28" x14ac:dyDescent="0.4">
      <c r="A461" t="s">
        <v>2290</v>
      </c>
      <c r="B461" t="s">
        <v>2291</v>
      </c>
      <c r="C461" t="s">
        <v>18</v>
      </c>
      <c r="D461" t="s">
        <v>12835</v>
      </c>
      <c r="E461" t="s">
        <v>12836</v>
      </c>
      <c r="F461" t="s">
        <v>12837</v>
      </c>
      <c r="G461" t="s">
        <v>12838</v>
      </c>
      <c r="H461" t="s">
        <v>12839</v>
      </c>
      <c r="I461" s="11">
        <v>325</v>
      </c>
      <c r="J461" s="11">
        <v>1099</v>
      </c>
      <c r="K461" s="2" t="str">
        <f>IF(I461&lt;200, "&lt; ₹200", IF(I461&lt;=500, "₹200–₹500", "&gt; ₹500"))</f>
        <v>₹200–₹500</v>
      </c>
      <c r="L461" s="12">
        <v>0.7</v>
      </c>
      <c r="M461" s="15">
        <f>IF(L461&gt;=50%, 1, 0)</f>
        <v>1</v>
      </c>
      <c r="N461">
        <f>COUNTIF(M461,"yes")</f>
        <v>0</v>
      </c>
      <c r="O4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1">
        <v>4.2</v>
      </c>
      <c r="Q461" s="4">
        <v>10576</v>
      </c>
      <c r="R461" s="4">
        <f>IF(Table1[[#This Row],[rating_count]]&lt;1000,1,0)</f>
        <v>0</v>
      </c>
      <c r="S461" s="13">
        <f>SUM(Table1[[#This Row],[rating]],Table1[[#This Row],[rating_count]]/1000)</f>
        <v>14.776</v>
      </c>
      <c r="T461" s="4">
        <f>PRODUCT(Table1[[#This Row],[actual_price]],Table1[[#This Row],[rating_count]])</f>
        <v>11623024</v>
      </c>
      <c r="U461" t="s">
        <v>2292</v>
      </c>
      <c r="V461" t="s">
        <v>782</v>
      </c>
      <c r="W461" t="s">
        <v>783</v>
      </c>
      <c r="X461" t="s">
        <v>784</v>
      </c>
      <c r="Y461" t="s">
        <v>785</v>
      </c>
      <c r="Z461" t="s">
        <v>786</v>
      </c>
      <c r="AA461" t="s">
        <v>2293</v>
      </c>
      <c r="AB461" t="s">
        <v>2294</v>
      </c>
    </row>
    <row r="462" spans="1:28" hidden="1" x14ac:dyDescent="0.4">
      <c r="A462" t="s">
        <v>7294</v>
      </c>
      <c r="B462" t="s">
        <v>7295</v>
      </c>
      <c r="C462" t="s">
        <v>5207</v>
      </c>
      <c r="D462" t="s">
        <v>12835</v>
      </c>
      <c r="E462" t="s">
        <v>12836</v>
      </c>
      <c r="F462" t="s">
        <v>12948</v>
      </c>
      <c r="G462" t="s">
        <v>12949</v>
      </c>
      <c r="H462"/>
      <c r="I462" s="11">
        <v>1495</v>
      </c>
      <c r="J462" s="11">
        <v>1995</v>
      </c>
      <c r="K462" s="2" t="str">
        <f>IF(I462&lt;200, "&lt; ₹200", IF(I462&lt;=500, "₹200–₹500", "&gt; ₹500"))</f>
        <v>&gt; ₹500</v>
      </c>
      <c r="L462" s="12">
        <v>0.25</v>
      </c>
      <c r="M462" s="15">
        <f>IF(L462&gt;=50%, 1, 0)</f>
        <v>0</v>
      </c>
      <c r="N462">
        <f>COUNTIF(M462,"yes")</f>
        <v>0</v>
      </c>
      <c r="O4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2">
        <v>4.5</v>
      </c>
      <c r="Q462" s="4">
        <v>10541</v>
      </c>
      <c r="R462" s="4">
        <f>IF(Table1[[#This Row],[rating_count]]&lt;1000,1,0)</f>
        <v>0</v>
      </c>
      <c r="S462" s="13">
        <f>SUM(Table1[[#This Row],[rating]],Table1[[#This Row],[rating_count]]/1000)</f>
        <v>15.041</v>
      </c>
      <c r="T462" s="4">
        <f>PRODUCT(Table1[[#This Row],[actual_price]],Table1[[#This Row],[rating_count]])</f>
        <v>21029295</v>
      </c>
      <c r="U462" t="s">
        <v>7296</v>
      </c>
      <c r="V462" t="s">
        <v>7297</v>
      </c>
      <c r="W462" t="s">
        <v>7298</v>
      </c>
      <c r="X462" t="s">
        <v>7299</v>
      </c>
      <c r="Y462" t="s">
        <v>7300</v>
      </c>
      <c r="Z462" t="s">
        <v>7301</v>
      </c>
      <c r="AA462" t="s">
        <v>7302</v>
      </c>
      <c r="AB462" t="s">
        <v>7303</v>
      </c>
    </row>
    <row r="463" spans="1:28" hidden="1" x14ac:dyDescent="0.4">
      <c r="A463" t="s">
        <v>1393</v>
      </c>
      <c r="B463" t="s">
        <v>1394</v>
      </c>
      <c r="C463" t="s">
        <v>1395</v>
      </c>
      <c r="D463" t="s">
        <v>12843</v>
      </c>
      <c r="E463" t="s">
        <v>12844</v>
      </c>
      <c r="F463" t="s">
        <v>12858</v>
      </c>
      <c r="H463"/>
      <c r="I463" s="11">
        <v>9490</v>
      </c>
      <c r="J463" s="11">
        <v>15990</v>
      </c>
      <c r="K463" s="2" t="str">
        <f>IF(I463&lt;200, "&lt; ₹200", IF(I463&lt;=500, "₹200–₹500", "&gt; ₹500"))</f>
        <v>&gt; ₹500</v>
      </c>
      <c r="L463" s="12">
        <v>0.41</v>
      </c>
      <c r="M463" s="15">
        <f>IF(L463&gt;=50%, 1, 0)</f>
        <v>0</v>
      </c>
      <c r="N463">
        <f>COUNTIF(M463,"yes")</f>
        <v>0</v>
      </c>
      <c r="O4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3">
        <v>3.9</v>
      </c>
      <c r="Q463" s="4">
        <v>10480</v>
      </c>
      <c r="R463" s="4">
        <f>IF(Table1[[#This Row],[rating_count]]&lt;1000,1,0)</f>
        <v>0</v>
      </c>
      <c r="S463" s="13">
        <f>SUM(Table1[[#This Row],[rating]],Table1[[#This Row],[rating_count]]/1000)</f>
        <v>14.38</v>
      </c>
      <c r="T463" s="4">
        <f>PRODUCT(Table1[[#This Row],[actual_price]],Table1[[#This Row],[rating_count]])</f>
        <v>167575200</v>
      </c>
      <c r="U463" t="s">
        <v>1396</v>
      </c>
      <c r="V463" t="s">
        <v>1397</v>
      </c>
      <c r="W463" t="s">
        <v>1398</v>
      </c>
      <c r="X463" t="s">
        <v>1399</v>
      </c>
      <c r="Y463" t="s">
        <v>1400</v>
      </c>
      <c r="Z463" t="s">
        <v>1401</v>
      </c>
      <c r="AA463" t="s">
        <v>1402</v>
      </c>
      <c r="AB463" t="s">
        <v>1403</v>
      </c>
    </row>
    <row r="464" spans="1:28" hidden="1" x14ac:dyDescent="0.4">
      <c r="A464" t="s">
        <v>7223</v>
      </c>
      <c r="B464" t="s">
        <v>7224</v>
      </c>
      <c r="C464" t="s">
        <v>5000</v>
      </c>
      <c r="D464" t="s">
        <v>12835</v>
      </c>
      <c r="E464" t="s">
        <v>12836</v>
      </c>
      <c r="F464" t="s">
        <v>12910</v>
      </c>
      <c r="G464" t="s">
        <v>12932</v>
      </c>
      <c r="H464"/>
      <c r="I464" s="11">
        <v>1149</v>
      </c>
      <c r="J464" s="11">
        <v>1499</v>
      </c>
      <c r="K464" s="2" t="str">
        <f>IF(I464&lt;200, "&lt; ₹200", IF(I464&lt;=500, "₹200–₹500", "&gt; ₹500"))</f>
        <v>&gt; ₹500</v>
      </c>
      <c r="L464" s="12">
        <v>0.23</v>
      </c>
      <c r="M464" s="15">
        <f>IF(L464&gt;=50%, 1, 0)</f>
        <v>0</v>
      </c>
      <c r="N464">
        <f>COUNTIF(M464,"yes")</f>
        <v>0</v>
      </c>
      <c r="O4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4">
        <v>4.0999999999999996</v>
      </c>
      <c r="Q464" s="4">
        <v>10443</v>
      </c>
      <c r="R464" s="4">
        <f>IF(Table1[[#This Row],[rating_count]]&lt;1000,1,0)</f>
        <v>0</v>
      </c>
      <c r="S464" s="13">
        <f>SUM(Table1[[#This Row],[rating]],Table1[[#This Row],[rating_count]]/1000)</f>
        <v>14.542999999999999</v>
      </c>
      <c r="T464" s="4">
        <f>PRODUCT(Table1[[#This Row],[actual_price]],Table1[[#This Row],[rating_count]])</f>
        <v>15654057</v>
      </c>
      <c r="U464" t="s">
        <v>7225</v>
      </c>
      <c r="V464" t="s">
        <v>7226</v>
      </c>
      <c r="W464" t="s">
        <v>7227</v>
      </c>
      <c r="X464" t="s">
        <v>7228</v>
      </c>
      <c r="Y464" t="s">
        <v>7229</v>
      </c>
      <c r="Z464" t="s">
        <v>7230</v>
      </c>
      <c r="AA464" t="s">
        <v>7231</v>
      </c>
      <c r="AB464" t="s">
        <v>7232</v>
      </c>
    </row>
    <row r="465" spans="1:28" hidden="1" x14ac:dyDescent="0.4">
      <c r="A465" t="s">
        <v>12502</v>
      </c>
      <c r="B465" t="s">
        <v>12503</v>
      </c>
      <c r="C465" t="s">
        <v>9705</v>
      </c>
      <c r="D465" t="s">
        <v>12928</v>
      </c>
      <c r="E465" t="s">
        <v>13048</v>
      </c>
      <c r="F465" t="s">
        <v>13056</v>
      </c>
      <c r="G465" t="s">
        <v>13081</v>
      </c>
      <c r="H465" t="s">
        <v>13082</v>
      </c>
      <c r="I465" s="11">
        <v>6199</v>
      </c>
      <c r="J465" s="11">
        <v>10999</v>
      </c>
      <c r="K465" s="2" t="str">
        <f>IF(I465&lt;200, "&lt; ₹200", IF(I465&lt;=500, "₹200–₹500", "&gt; ₹500"))</f>
        <v>&gt; ₹500</v>
      </c>
      <c r="L465" s="12">
        <v>0.44</v>
      </c>
      <c r="M465" s="15">
        <f>IF(L465&gt;=50%, 1, 0)</f>
        <v>0</v>
      </c>
      <c r="N465">
        <f>COUNTIF(M465,"yes")</f>
        <v>0</v>
      </c>
      <c r="O4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5">
        <v>4.2</v>
      </c>
      <c r="Q465" s="4">
        <v>10429</v>
      </c>
      <c r="R465" s="4">
        <f>IF(Table1[[#This Row],[rating_count]]&lt;1000,1,0)</f>
        <v>0</v>
      </c>
      <c r="S465" s="13">
        <f>SUM(Table1[[#This Row],[rating]],Table1[[#This Row],[rating_count]]/1000)</f>
        <v>14.629000000000001</v>
      </c>
      <c r="T465" s="4">
        <f>PRODUCT(Table1[[#This Row],[actual_price]],Table1[[#This Row],[rating_count]])</f>
        <v>114708571</v>
      </c>
      <c r="U465" t="s">
        <v>12504</v>
      </c>
      <c r="V465" t="s">
        <v>12505</v>
      </c>
      <c r="W465" t="s">
        <v>12506</v>
      </c>
      <c r="X465" t="s">
        <v>12507</v>
      </c>
      <c r="Y465" t="s">
        <v>12508</v>
      </c>
      <c r="Z465" t="s">
        <v>12509</v>
      </c>
      <c r="AA465" t="s">
        <v>12510</v>
      </c>
      <c r="AB465" t="s">
        <v>12511</v>
      </c>
    </row>
    <row r="466" spans="1:28" x14ac:dyDescent="0.4">
      <c r="A466" t="s">
        <v>9116</v>
      </c>
      <c r="B466" t="s">
        <v>9117</v>
      </c>
      <c r="C466" t="s">
        <v>8482</v>
      </c>
      <c r="D466" t="s">
        <v>12928</v>
      </c>
      <c r="E466" t="s">
        <v>13052</v>
      </c>
      <c r="F466" t="s">
        <v>13069</v>
      </c>
      <c r="G466" t="s">
        <v>13070</v>
      </c>
      <c r="H466"/>
      <c r="I466" s="11">
        <v>3599</v>
      </c>
      <c r="J466" s="11">
        <v>7299</v>
      </c>
      <c r="K466" s="2" t="str">
        <f>IF(I466&lt;200, "&lt; ₹200", IF(I466&lt;=500, "₹200–₹500", "&gt; ₹500"))</f>
        <v>&gt; ₹500</v>
      </c>
      <c r="L466" s="12">
        <v>0.51</v>
      </c>
      <c r="M466" s="15">
        <f>IF(L466&gt;=50%, 1, 0)</f>
        <v>1</v>
      </c>
      <c r="N466">
        <f>COUNTIF(M466,"yes")</f>
        <v>0</v>
      </c>
      <c r="O4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6">
        <v>4</v>
      </c>
      <c r="Q466" s="4">
        <v>10324</v>
      </c>
      <c r="R466" s="4">
        <f>IF(Table1[[#This Row],[rating_count]]&lt;1000,1,0)</f>
        <v>0</v>
      </c>
      <c r="S466" s="13">
        <f>SUM(Table1[[#This Row],[rating]],Table1[[#This Row],[rating_count]]/1000)</f>
        <v>14.324</v>
      </c>
      <c r="T466" s="4">
        <f>PRODUCT(Table1[[#This Row],[actual_price]],Table1[[#This Row],[rating_count]])</f>
        <v>75354876</v>
      </c>
      <c r="U466" t="s">
        <v>9118</v>
      </c>
      <c r="V466" t="s">
        <v>9119</v>
      </c>
      <c r="W466" t="s">
        <v>9120</v>
      </c>
      <c r="X466" t="s">
        <v>9121</v>
      </c>
      <c r="Y466" t="s">
        <v>9122</v>
      </c>
      <c r="Z466" t="s">
        <v>9123</v>
      </c>
      <c r="AA466" t="s">
        <v>9124</v>
      </c>
      <c r="AB466" t="s">
        <v>9125</v>
      </c>
    </row>
    <row r="467" spans="1:28" hidden="1" x14ac:dyDescent="0.4">
      <c r="A467" t="s">
        <v>10905</v>
      </c>
      <c r="B467" t="s">
        <v>10906</v>
      </c>
      <c r="C467" t="s">
        <v>8534</v>
      </c>
      <c r="D467" t="s">
        <v>12928</v>
      </c>
      <c r="E467" t="s">
        <v>13052</v>
      </c>
      <c r="F467" t="s">
        <v>13069</v>
      </c>
      <c r="G467" t="s">
        <v>13072</v>
      </c>
      <c r="H467"/>
      <c r="I467" s="11">
        <v>6800</v>
      </c>
      <c r="J467" s="11">
        <v>11500</v>
      </c>
      <c r="K467" s="2" t="str">
        <f>IF(I467&lt;200, "&lt; ₹200", IF(I467&lt;=500, "₹200–₹500", "&gt; ₹500"))</f>
        <v>&gt; ₹500</v>
      </c>
      <c r="L467" s="12">
        <v>0.41</v>
      </c>
      <c r="M467" s="15">
        <f>IF(L467&gt;=50%, 1, 0)</f>
        <v>0</v>
      </c>
      <c r="N467">
        <f>COUNTIF(M467,"yes")</f>
        <v>0</v>
      </c>
      <c r="O4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7">
        <v>4.0999999999999996</v>
      </c>
      <c r="Q467" s="4">
        <v>10308</v>
      </c>
      <c r="R467" s="4">
        <f>IF(Table1[[#This Row],[rating_count]]&lt;1000,1,0)</f>
        <v>0</v>
      </c>
      <c r="S467" s="13">
        <f>SUM(Table1[[#This Row],[rating]],Table1[[#This Row],[rating_count]]/1000)</f>
        <v>14.407999999999999</v>
      </c>
      <c r="T467" s="4">
        <f>PRODUCT(Table1[[#This Row],[actual_price]],Table1[[#This Row],[rating_count]])</f>
        <v>118542000</v>
      </c>
      <c r="U467" t="s">
        <v>10907</v>
      </c>
      <c r="V467" t="s">
        <v>10908</v>
      </c>
      <c r="W467" t="s">
        <v>10909</v>
      </c>
      <c r="X467" t="s">
        <v>10910</v>
      </c>
      <c r="Y467" t="s">
        <v>10911</v>
      </c>
      <c r="Z467" t="s">
        <v>10912</v>
      </c>
      <c r="AA467" t="s">
        <v>10913</v>
      </c>
      <c r="AB467" t="s">
        <v>10914</v>
      </c>
    </row>
    <row r="468" spans="1:28" x14ac:dyDescent="0.4">
      <c r="A468" t="s">
        <v>10107</v>
      </c>
      <c r="B468" t="s">
        <v>10108</v>
      </c>
      <c r="C468" t="s">
        <v>8647</v>
      </c>
      <c r="D468" t="s">
        <v>12928</v>
      </c>
      <c r="E468" t="s">
        <v>13076</v>
      </c>
      <c r="F468" t="s">
        <v>13077</v>
      </c>
      <c r="G468" t="s">
        <v>13078</v>
      </c>
      <c r="H468"/>
      <c r="I468" s="11">
        <v>199</v>
      </c>
      <c r="J468" s="11">
        <v>499</v>
      </c>
      <c r="K468" t="str">
        <f>IF(I468&lt;200, "&lt; ₹200", IF(I468&lt;=500, "₹200–₹500", "&gt; ₹500"))</f>
        <v>&lt; ₹200</v>
      </c>
      <c r="L468" s="12">
        <v>0.6</v>
      </c>
      <c r="M468" s="15">
        <f>IF(L468&gt;=50%, 1, 0)</f>
        <v>1</v>
      </c>
      <c r="N468">
        <f>COUNTIF(M468,"yes")</f>
        <v>0</v>
      </c>
      <c r="O4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8">
        <v>4</v>
      </c>
      <c r="Q468" s="4">
        <v>10234</v>
      </c>
      <c r="R468" s="4">
        <f>IF(Table1[[#This Row],[rating_count]]&lt;1000,1,0)</f>
        <v>0</v>
      </c>
      <c r="S468" s="13">
        <f>SUM(Table1[[#This Row],[rating]],Table1[[#This Row],[rating_count]]/1000)</f>
        <v>14.234</v>
      </c>
      <c r="T468" s="4">
        <f>PRODUCT(Table1[[#This Row],[actual_price]],Table1[[#This Row],[rating_count]])</f>
        <v>5106766</v>
      </c>
      <c r="U468" t="s">
        <v>10109</v>
      </c>
      <c r="V468" t="s">
        <v>10110</v>
      </c>
      <c r="W468" t="s">
        <v>10111</v>
      </c>
      <c r="X468" t="s">
        <v>10112</v>
      </c>
      <c r="Y468" t="s">
        <v>10113</v>
      </c>
      <c r="Z468" t="s">
        <v>10114</v>
      </c>
      <c r="AA468" t="s">
        <v>10115</v>
      </c>
      <c r="AB468" t="s">
        <v>10116</v>
      </c>
    </row>
    <row r="469" spans="1:28" hidden="1" x14ac:dyDescent="0.4">
      <c r="A469" t="s">
        <v>4496</v>
      </c>
      <c r="B469" t="s">
        <v>4497</v>
      </c>
      <c r="C469" t="s">
        <v>2939</v>
      </c>
      <c r="D469" t="s">
        <v>12843</v>
      </c>
      <c r="E469" t="s">
        <v>12870</v>
      </c>
      <c r="F469" t="s">
        <v>12871</v>
      </c>
      <c r="H469"/>
      <c r="I469" s="11">
        <v>3999</v>
      </c>
      <c r="J469" s="11">
        <v>6999</v>
      </c>
      <c r="K469" s="2" t="str">
        <f>IF(I469&lt;200, "&lt; ₹200", IF(I469&lt;=500, "₹200–₹500", "&gt; ₹500"))</f>
        <v>&gt; ₹500</v>
      </c>
      <c r="L469" s="12">
        <v>0.43</v>
      </c>
      <c r="M469" s="15">
        <f>IF(L469&gt;=50%, 1, 0)</f>
        <v>0</v>
      </c>
      <c r="N469">
        <f>COUNTIF(M469,"yes")</f>
        <v>0</v>
      </c>
      <c r="O4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69">
        <v>4.0999999999999996</v>
      </c>
      <c r="Q469" s="4">
        <v>10229</v>
      </c>
      <c r="R469" s="4">
        <f>IF(Table1[[#This Row],[rating_count]]&lt;1000,1,0)</f>
        <v>0</v>
      </c>
      <c r="S469" s="13">
        <f>SUM(Table1[[#This Row],[rating]],Table1[[#This Row],[rating_count]]/1000)</f>
        <v>14.328999999999999</v>
      </c>
      <c r="T469" s="4">
        <f>PRODUCT(Table1[[#This Row],[actual_price]],Table1[[#This Row],[rating_count]])</f>
        <v>71592771</v>
      </c>
      <c r="U469" t="s">
        <v>4498</v>
      </c>
      <c r="V469" t="s">
        <v>4499</v>
      </c>
      <c r="W469" t="s">
        <v>4500</v>
      </c>
      <c r="X469" t="s">
        <v>4501</v>
      </c>
      <c r="Y469" t="s">
        <v>4502</v>
      </c>
      <c r="Z469" t="s">
        <v>4503</v>
      </c>
      <c r="AA469" t="s">
        <v>4504</v>
      </c>
      <c r="AB469" t="s">
        <v>4505</v>
      </c>
    </row>
    <row r="470" spans="1:28" x14ac:dyDescent="0.4">
      <c r="A470" t="s">
        <v>6729</v>
      </c>
      <c r="B470" t="s">
        <v>6730</v>
      </c>
      <c r="C470" t="s">
        <v>6731</v>
      </c>
      <c r="D470" t="s">
        <v>12835</v>
      </c>
      <c r="E470" t="s">
        <v>12836</v>
      </c>
      <c r="F470" t="s">
        <v>12904</v>
      </c>
      <c r="G470" t="s">
        <v>13006</v>
      </c>
      <c r="H470"/>
      <c r="I470" s="11">
        <v>179</v>
      </c>
      <c r="J470" s="11">
        <v>499</v>
      </c>
      <c r="K470" t="str">
        <f>IF(I470&lt;200, "&lt; ₹200", IF(I470&lt;=500, "₹200–₹500", "&gt; ₹500"))</f>
        <v>&lt; ₹200</v>
      </c>
      <c r="L470" s="12">
        <v>0.64</v>
      </c>
      <c r="M470" s="15">
        <f>IF(L470&gt;=50%, 1, 0)</f>
        <v>1</v>
      </c>
      <c r="N470">
        <f>COUNTIF(M470,"yes")</f>
        <v>0</v>
      </c>
      <c r="O4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0">
        <v>4.0999999999999996</v>
      </c>
      <c r="Q470" s="4">
        <v>10174</v>
      </c>
      <c r="R470" s="4">
        <f>IF(Table1[[#This Row],[rating_count]]&lt;1000,1,0)</f>
        <v>0</v>
      </c>
      <c r="S470" s="13">
        <f>SUM(Table1[[#This Row],[rating]],Table1[[#This Row],[rating_count]]/1000)</f>
        <v>14.273999999999999</v>
      </c>
      <c r="T470" s="4">
        <f>PRODUCT(Table1[[#This Row],[actual_price]],Table1[[#This Row],[rating_count]])</f>
        <v>5076826</v>
      </c>
      <c r="U470" t="s">
        <v>6732</v>
      </c>
      <c r="V470" t="s">
        <v>6733</v>
      </c>
      <c r="W470" t="s">
        <v>6734</v>
      </c>
      <c r="X470" t="s">
        <v>6735</v>
      </c>
      <c r="Y470" t="s">
        <v>6736</v>
      </c>
      <c r="Z470" t="s">
        <v>6737</v>
      </c>
      <c r="AA470" t="s">
        <v>6738</v>
      </c>
      <c r="AB470" t="s">
        <v>6739</v>
      </c>
    </row>
    <row r="471" spans="1:28" hidden="1" x14ac:dyDescent="0.4">
      <c r="A471" t="s">
        <v>7350</v>
      </c>
      <c r="B471" t="s">
        <v>7351</v>
      </c>
      <c r="C471" t="s">
        <v>5218</v>
      </c>
      <c r="D471" t="s">
        <v>12928</v>
      </c>
      <c r="E471" t="s">
        <v>12929</v>
      </c>
      <c r="F471" t="s">
        <v>12950</v>
      </c>
      <c r="G471" t="s">
        <v>12951</v>
      </c>
      <c r="H471"/>
      <c r="I471" s="11">
        <v>200</v>
      </c>
      <c r="J471" s="11">
        <v>230</v>
      </c>
      <c r="K471" t="str">
        <f>IF(I471&lt;200, "&lt; ₹200", IF(I471&lt;=500, "₹200–₹500", "&gt; ₹500"))</f>
        <v>₹200–₹500</v>
      </c>
      <c r="L471" s="12">
        <v>0.13</v>
      </c>
      <c r="M471" s="15">
        <f>IF(L471&gt;=50%, 1, 0)</f>
        <v>0</v>
      </c>
      <c r="N471">
        <f>COUNTIF(M471,"yes")</f>
        <v>0</v>
      </c>
      <c r="O4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1">
        <v>4.4000000000000004</v>
      </c>
      <c r="Q471" s="4">
        <v>10170</v>
      </c>
      <c r="R471" s="4">
        <f>IF(Table1[[#This Row],[rating_count]]&lt;1000,1,0)</f>
        <v>0</v>
      </c>
      <c r="S471" s="13">
        <f>SUM(Table1[[#This Row],[rating]],Table1[[#This Row],[rating_count]]/1000)</f>
        <v>14.57</v>
      </c>
      <c r="T471" s="4">
        <f>PRODUCT(Table1[[#This Row],[actual_price]],Table1[[#This Row],[rating_count]])</f>
        <v>2339100</v>
      </c>
      <c r="U471" t="s">
        <v>7352</v>
      </c>
      <c r="V471" t="s">
        <v>7353</v>
      </c>
      <c r="W471" t="s">
        <v>7354</v>
      </c>
      <c r="X471" t="s">
        <v>7355</v>
      </c>
      <c r="Y471" t="s">
        <v>7356</v>
      </c>
      <c r="Z471" t="s">
        <v>7357</v>
      </c>
      <c r="AA471" t="s">
        <v>7358</v>
      </c>
      <c r="AB471" t="s">
        <v>7359</v>
      </c>
    </row>
    <row r="472" spans="1:28" x14ac:dyDescent="0.4">
      <c r="A472" t="s">
        <v>819</v>
      </c>
      <c r="B472" t="s">
        <v>820</v>
      </c>
      <c r="C472" t="s">
        <v>93</v>
      </c>
      <c r="D472" t="s">
        <v>12835</v>
      </c>
      <c r="E472" t="s">
        <v>12840</v>
      </c>
      <c r="F472" t="s">
        <v>12841</v>
      </c>
      <c r="G472" t="s">
        <v>12842</v>
      </c>
      <c r="H472"/>
      <c r="I472" s="11">
        <v>269</v>
      </c>
      <c r="J472" s="11">
        <v>800</v>
      </c>
      <c r="K472" t="str">
        <f>IF(I472&lt;200, "&lt; ₹200", IF(I472&lt;=500, "₹200–₹500", "&gt; ₹500"))</f>
        <v>₹200–₹500</v>
      </c>
      <c r="L472" s="12">
        <v>0.66</v>
      </c>
      <c r="M472" s="15">
        <f>IF(L472&gt;=50%, 1, 0)</f>
        <v>1</v>
      </c>
      <c r="N472">
        <f>COUNTIF(M472,"yes")</f>
        <v>0</v>
      </c>
      <c r="O4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2">
        <v>3.6</v>
      </c>
      <c r="Q472" s="4">
        <v>10134</v>
      </c>
      <c r="R472" s="4">
        <f>IF(Table1[[#This Row],[rating_count]]&lt;1000,1,0)</f>
        <v>0</v>
      </c>
      <c r="S472" s="13">
        <f>SUM(Table1[[#This Row],[rating]],Table1[[#This Row],[rating_count]]/1000)</f>
        <v>13.734</v>
      </c>
      <c r="T472" s="4">
        <f>PRODUCT(Table1[[#This Row],[actual_price]],Table1[[#This Row],[rating_count]])</f>
        <v>8107200</v>
      </c>
      <c r="U472" t="s">
        <v>821</v>
      </c>
      <c r="V472" t="s">
        <v>822</v>
      </c>
      <c r="W472" t="s">
        <v>823</v>
      </c>
      <c r="X472" t="s">
        <v>824</v>
      </c>
      <c r="Y472" t="s">
        <v>825</v>
      </c>
      <c r="Z472" t="s">
        <v>826</v>
      </c>
      <c r="AA472" t="s">
        <v>827</v>
      </c>
      <c r="AB472" t="s">
        <v>828</v>
      </c>
    </row>
    <row r="473" spans="1:28" x14ac:dyDescent="0.4">
      <c r="A473" t="s">
        <v>6983</v>
      </c>
      <c r="B473" t="s">
        <v>6984</v>
      </c>
      <c r="C473" t="s">
        <v>5229</v>
      </c>
      <c r="D473" t="s">
        <v>12835</v>
      </c>
      <c r="E473" t="s">
        <v>12836</v>
      </c>
      <c r="F473" t="s">
        <v>12910</v>
      </c>
      <c r="G473" t="s">
        <v>12946</v>
      </c>
      <c r="H473" t="s">
        <v>12952</v>
      </c>
      <c r="I473" s="11">
        <v>199</v>
      </c>
      <c r="J473" s="11">
        <v>499</v>
      </c>
      <c r="K473" t="str">
        <f>IF(I473&lt;200, "&lt; ₹200", IF(I473&lt;=500, "₹200–₹500", "&gt; ₹500"))</f>
        <v>&lt; ₹200</v>
      </c>
      <c r="L473" s="12">
        <v>0.6</v>
      </c>
      <c r="M473" s="15">
        <f>IF(L473&gt;=50%, 1, 0)</f>
        <v>1</v>
      </c>
      <c r="N473">
        <f>COUNTIF(M473,"yes")</f>
        <v>0</v>
      </c>
      <c r="O4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3">
        <v>4.3</v>
      </c>
      <c r="Q473" s="4">
        <v>9998</v>
      </c>
      <c r="R473" s="4">
        <f>IF(Table1[[#This Row],[rating_count]]&lt;1000,1,0)</f>
        <v>0</v>
      </c>
      <c r="S473" s="13">
        <f>SUM(Table1[[#This Row],[rating]],Table1[[#This Row],[rating_count]]/1000)</f>
        <v>14.297999999999998</v>
      </c>
      <c r="T473" s="4">
        <f>PRODUCT(Table1[[#This Row],[actual_price]],Table1[[#This Row],[rating_count]])</f>
        <v>4989002</v>
      </c>
      <c r="U473" t="s">
        <v>6985</v>
      </c>
      <c r="V473" t="s">
        <v>6986</v>
      </c>
      <c r="W473" t="s">
        <v>6987</v>
      </c>
      <c r="X473" t="s">
        <v>6988</v>
      </c>
      <c r="Y473" t="s">
        <v>6989</v>
      </c>
      <c r="Z473" t="s">
        <v>6990</v>
      </c>
      <c r="AA473" t="s">
        <v>6991</v>
      </c>
      <c r="AB473" t="s">
        <v>6992</v>
      </c>
    </row>
    <row r="474" spans="1:28" x14ac:dyDescent="0.4">
      <c r="A474" t="s">
        <v>6034</v>
      </c>
      <c r="B474" t="s">
        <v>6035</v>
      </c>
      <c r="C474" t="s">
        <v>6036</v>
      </c>
      <c r="D474" t="s">
        <v>12835</v>
      </c>
      <c r="E474" t="s">
        <v>12836</v>
      </c>
      <c r="F474" t="s">
        <v>12904</v>
      </c>
      <c r="G474" t="s">
        <v>12981</v>
      </c>
      <c r="H474" t="s">
        <v>12982</v>
      </c>
      <c r="I474" s="11">
        <v>449</v>
      </c>
      <c r="J474" s="11">
        <v>999</v>
      </c>
      <c r="K474" t="str">
        <f>IF(I474&lt;200, "&lt; ₹200", IF(I474&lt;=500, "₹200–₹500", "&gt; ₹500"))</f>
        <v>₹200–₹500</v>
      </c>
      <c r="L474" s="12">
        <v>0.55000000000000004</v>
      </c>
      <c r="M474" s="15">
        <f>IF(L474&gt;=50%, 1, 0)</f>
        <v>1</v>
      </c>
      <c r="N474">
        <f>COUNTIF(M474,"yes")</f>
        <v>0</v>
      </c>
      <c r="O4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4">
        <v>4.4000000000000004</v>
      </c>
      <c r="Q474" s="4">
        <v>9940</v>
      </c>
      <c r="R474" s="4">
        <f>IF(Table1[[#This Row],[rating_count]]&lt;1000,1,0)</f>
        <v>0</v>
      </c>
      <c r="S474" s="13">
        <f>SUM(Table1[[#This Row],[rating]],Table1[[#This Row],[rating_count]]/1000)</f>
        <v>14.34</v>
      </c>
      <c r="T474" s="4">
        <f>PRODUCT(Table1[[#This Row],[actual_price]],Table1[[#This Row],[rating_count]])</f>
        <v>9930060</v>
      </c>
      <c r="U474" t="s">
        <v>6037</v>
      </c>
      <c r="V474" t="s">
        <v>6038</v>
      </c>
      <c r="W474" t="s">
        <v>6039</v>
      </c>
      <c r="X474" t="s">
        <v>6040</v>
      </c>
      <c r="Y474" t="s">
        <v>6041</v>
      </c>
      <c r="Z474" t="s">
        <v>6042</v>
      </c>
      <c r="AA474" t="s">
        <v>6043</v>
      </c>
      <c r="AB474" t="s">
        <v>6044</v>
      </c>
    </row>
    <row r="475" spans="1:28" x14ac:dyDescent="0.4">
      <c r="A475" t="s">
        <v>426</v>
      </c>
      <c r="B475" t="s">
        <v>427</v>
      </c>
      <c r="C475" t="s">
        <v>18</v>
      </c>
      <c r="D475" t="s">
        <v>12835</v>
      </c>
      <c r="E475" t="s">
        <v>12836</v>
      </c>
      <c r="F475" t="s">
        <v>12837</v>
      </c>
      <c r="G475" t="s">
        <v>12838</v>
      </c>
      <c r="H475" t="s">
        <v>12839</v>
      </c>
      <c r="I475" s="11">
        <v>333</v>
      </c>
      <c r="J475" s="11">
        <v>999</v>
      </c>
      <c r="K475" t="str">
        <f>IF(I475&lt;200, "&lt; ₹200", IF(I475&lt;=500, "₹200–₹500", "&gt; ₹500"))</f>
        <v>₹200–₹500</v>
      </c>
      <c r="L475" s="12">
        <v>0.67</v>
      </c>
      <c r="M475" s="15">
        <f>IF(L475&gt;=50%, 1, 0)</f>
        <v>1</v>
      </c>
      <c r="N475">
        <f>COUNTIF(M475,"yes")</f>
        <v>0</v>
      </c>
      <c r="O4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5">
        <v>3.3</v>
      </c>
      <c r="Q475" s="4">
        <v>9792</v>
      </c>
      <c r="R475" s="4">
        <f>IF(Table1[[#This Row],[rating_count]]&lt;1000,1,0)</f>
        <v>0</v>
      </c>
      <c r="S475" s="13">
        <f>SUM(Table1[[#This Row],[rating]],Table1[[#This Row],[rating_count]]/1000)</f>
        <v>13.091999999999999</v>
      </c>
      <c r="T475" s="4">
        <f>PRODUCT(Table1[[#This Row],[actual_price]],Table1[[#This Row],[rating_count]])</f>
        <v>9782208</v>
      </c>
      <c r="U475" t="s">
        <v>428</v>
      </c>
      <c r="V475" t="s">
        <v>429</v>
      </c>
      <c r="W475" t="s">
        <v>430</v>
      </c>
      <c r="X475" t="s">
        <v>431</v>
      </c>
      <c r="Y475" t="s">
        <v>432</v>
      </c>
      <c r="Z475" t="s">
        <v>433</v>
      </c>
      <c r="AA475" t="s">
        <v>434</v>
      </c>
      <c r="AB475" t="s">
        <v>435</v>
      </c>
    </row>
    <row r="476" spans="1:28" x14ac:dyDescent="0.4">
      <c r="A476" t="s">
        <v>8749</v>
      </c>
      <c r="B476" t="s">
        <v>8750</v>
      </c>
      <c r="C476" t="s">
        <v>8408</v>
      </c>
      <c r="D476" t="s">
        <v>12928</v>
      </c>
      <c r="E476" t="s">
        <v>13048</v>
      </c>
      <c r="F476" t="s">
        <v>13049</v>
      </c>
      <c r="G476" t="s">
        <v>13064</v>
      </c>
      <c r="H476"/>
      <c r="I476" s="11">
        <v>1799</v>
      </c>
      <c r="J476" s="11">
        <v>3595</v>
      </c>
      <c r="K476" s="2" t="str">
        <f>IF(I476&lt;200, "&lt; ₹200", IF(I476&lt;=500, "₹200–₹500", "&gt; ₹500"))</f>
        <v>&gt; ₹500</v>
      </c>
      <c r="L476" s="12">
        <v>0.5</v>
      </c>
      <c r="M476" s="15">
        <f>IF(L476&gt;=50%, 1, 0)</f>
        <v>1</v>
      </c>
      <c r="N476">
        <f>COUNTIF(M476,"yes")</f>
        <v>0</v>
      </c>
      <c r="O4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6">
        <v>3.8</v>
      </c>
      <c r="Q476" s="4">
        <v>9791</v>
      </c>
      <c r="R476" s="4">
        <f>IF(Table1[[#This Row],[rating_count]]&lt;1000,1,0)</f>
        <v>0</v>
      </c>
      <c r="S476" s="13">
        <f>SUM(Table1[[#This Row],[rating]],Table1[[#This Row],[rating_count]]/1000)</f>
        <v>13.591000000000001</v>
      </c>
      <c r="T476" s="4">
        <f>PRODUCT(Table1[[#This Row],[actual_price]],Table1[[#This Row],[rating_count]])</f>
        <v>35198645</v>
      </c>
      <c r="U476" t="s">
        <v>8751</v>
      </c>
      <c r="V476" t="s">
        <v>8752</v>
      </c>
      <c r="W476" t="s">
        <v>8753</v>
      </c>
      <c r="X476" t="s">
        <v>8754</v>
      </c>
      <c r="Y476" t="s">
        <v>8755</v>
      </c>
      <c r="Z476" t="s">
        <v>8756</v>
      </c>
      <c r="AA476" t="s">
        <v>8757</v>
      </c>
      <c r="AB476" t="s">
        <v>8758</v>
      </c>
    </row>
    <row r="477" spans="1:28" hidden="1" x14ac:dyDescent="0.4">
      <c r="A477" t="s">
        <v>10210</v>
      </c>
      <c r="B477" t="s">
        <v>10211</v>
      </c>
      <c r="C477" t="s">
        <v>8460</v>
      </c>
      <c r="D477" t="s">
        <v>12928</v>
      </c>
      <c r="E477" t="s">
        <v>13048</v>
      </c>
      <c r="F477" t="s">
        <v>13056</v>
      </c>
      <c r="G477" t="s">
        <v>13057</v>
      </c>
      <c r="H477" t="s">
        <v>13066</v>
      </c>
      <c r="I477" s="11">
        <v>1099</v>
      </c>
      <c r="J477" s="11">
        <v>1920</v>
      </c>
      <c r="K477" s="2" t="str">
        <f>IF(I477&lt;200, "&lt; ₹200", IF(I477&lt;=500, "₹200–₹500", "&gt; ₹500"))</f>
        <v>&gt; ₹500</v>
      </c>
      <c r="L477" s="12">
        <v>0.43</v>
      </c>
      <c r="M477" s="15">
        <f>IF(L477&gt;=50%, 1, 0)</f>
        <v>0</v>
      </c>
      <c r="N477">
        <f>COUNTIF(M477,"yes")</f>
        <v>0</v>
      </c>
      <c r="O4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7">
        <v>4.2</v>
      </c>
      <c r="Q477" s="4">
        <v>9772</v>
      </c>
      <c r="R477" s="4">
        <f>IF(Table1[[#This Row],[rating_count]]&lt;1000,1,0)</f>
        <v>0</v>
      </c>
      <c r="S477" s="13">
        <f>SUM(Table1[[#This Row],[rating]],Table1[[#This Row],[rating_count]]/1000)</f>
        <v>13.972000000000001</v>
      </c>
      <c r="T477" s="4">
        <f>PRODUCT(Table1[[#This Row],[actual_price]],Table1[[#This Row],[rating_count]])</f>
        <v>18762240</v>
      </c>
      <c r="U477" t="s">
        <v>10212</v>
      </c>
      <c r="V477" t="s">
        <v>10213</v>
      </c>
      <c r="W477" t="s">
        <v>10214</v>
      </c>
      <c r="X477" t="s">
        <v>10215</v>
      </c>
      <c r="Y477" t="s">
        <v>10216</v>
      </c>
      <c r="Z477" t="s">
        <v>10217</v>
      </c>
      <c r="AA477" t="s">
        <v>10218</v>
      </c>
      <c r="AB477" t="s">
        <v>10219</v>
      </c>
    </row>
    <row r="478" spans="1:28" hidden="1" x14ac:dyDescent="0.4">
      <c r="A478" t="s">
        <v>11991</v>
      </c>
      <c r="B478" t="s">
        <v>11992</v>
      </c>
      <c r="C478" t="s">
        <v>10181</v>
      </c>
      <c r="D478" t="s">
        <v>12928</v>
      </c>
      <c r="E478" t="s">
        <v>13048</v>
      </c>
      <c r="F478" t="s">
        <v>13049</v>
      </c>
      <c r="G478" t="s">
        <v>13121</v>
      </c>
      <c r="H478"/>
      <c r="I478" s="11">
        <v>8599</v>
      </c>
      <c r="J478" s="11">
        <v>8995</v>
      </c>
      <c r="K478" s="2" t="str">
        <f>IF(I478&lt;200, "&lt; ₹200", IF(I478&lt;=500, "₹200–₹500", "&gt; ₹500"))</f>
        <v>&gt; ₹500</v>
      </c>
      <c r="L478" s="12">
        <v>0.04</v>
      </c>
      <c r="M478" s="15">
        <f>IF(L478&gt;=50%, 1, 0)</f>
        <v>0</v>
      </c>
      <c r="N478">
        <f>COUNTIF(M478,"yes")</f>
        <v>0</v>
      </c>
      <c r="O4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8">
        <v>4.4000000000000004</v>
      </c>
      <c r="Q478" s="4">
        <v>9734</v>
      </c>
      <c r="R478" s="4">
        <f>IF(Table1[[#This Row],[rating_count]]&lt;1000,1,0)</f>
        <v>0</v>
      </c>
      <c r="S478" s="13">
        <f>SUM(Table1[[#This Row],[rating]],Table1[[#This Row],[rating_count]]/1000)</f>
        <v>14.134</v>
      </c>
      <c r="T478" s="4">
        <f>PRODUCT(Table1[[#This Row],[actual_price]],Table1[[#This Row],[rating_count]])</f>
        <v>87557330</v>
      </c>
      <c r="U478" t="s">
        <v>11993</v>
      </c>
      <c r="V478" t="s">
        <v>11994</v>
      </c>
      <c r="W478" t="s">
        <v>11995</v>
      </c>
      <c r="X478" t="s">
        <v>11996</v>
      </c>
      <c r="Y478" t="s">
        <v>11997</v>
      </c>
      <c r="Z478" t="s">
        <v>11998</v>
      </c>
      <c r="AA478" t="s">
        <v>11999</v>
      </c>
      <c r="AB478" t="s">
        <v>12000</v>
      </c>
    </row>
    <row r="479" spans="1:28" x14ac:dyDescent="0.4">
      <c r="A479" t="s">
        <v>7519</v>
      </c>
      <c r="B479" t="s">
        <v>7520</v>
      </c>
      <c r="C479" t="s">
        <v>6036</v>
      </c>
      <c r="D479" t="s">
        <v>12835</v>
      </c>
      <c r="E479" t="s">
        <v>12836</v>
      </c>
      <c r="F479" t="s">
        <v>12904</v>
      </c>
      <c r="G479" t="s">
        <v>12981</v>
      </c>
      <c r="H479" t="s">
        <v>12982</v>
      </c>
      <c r="I479" s="11">
        <v>449</v>
      </c>
      <c r="J479" s="11">
        <v>999</v>
      </c>
      <c r="K479" t="str">
        <f>IF(I479&lt;200, "&lt; ₹200", IF(I479&lt;=500, "₹200–₹500", "&gt; ₹500"))</f>
        <v>₹200–₹500</v>
      </c>
      <c r="L479" s="12">
        <v>0.55000000000000004</v>
      </c>
      <c r="M479" s="15">
        <f>IF(L479&gt;=50%, 1, 0)</f>
        <v>1</v>
      </c>
      <c r="N479">
        <f>COUNTIF(M479,"yes")</f>
        <v>0</v>
      </c>
      <c r="O4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79">
        <v>4.3</v>
      </c>
      <c r="Q479" s="4">
        <v>9701</v>
      </c>
      <c r="R479" s="4">
        <f>IF(Table1[[#This Row],[rating_count]]&lt;1000,1,0)</f>
        <v>0</v>
      </c>
      <c r="S479" s="13">
        <f>SUM(Table1[[#This Row],[rating]],Table1[[#This Row],[rating_count]]/1000)</f>
        <v>14.001000000000001</v>
      </c>
      <c r="T479" s="4">
        <f>PRODUCT(Table1[[#This Row],[actual_price]],Table1[[#This Row],[rating_count]])</f>
        <v>9691299</v>
      </c>
      <c r="U479" t="s">
        <v>7521</v>
      </c>
      <c r="V479" t="s">
        <v>7522</v>
      </c>
      <c r="W479" t="s">
        <v>7523</v>
      </c>
      <c r="X479" t="s">
        <v>7524</v>
      </c>
      <c r="Y479" t="s">
        <v>7525</v>
      </c>
      <c r="Z479" t="s">
        <v>7526</v>
      </c>
      <c r="AA479" t="s">
        <v>7527</v>
      </c>
      <c r="AB479" t="s">
        <v>7528</v>
      </c>
    </row>
    <row r="480" spans="1:28" hidden="1" x14ac:dyDescent="0.4">
      <c r="A480" t="s">
        <v>9002</v>
      </c>
      <c r="B480" t="s">
        <v>9003</v>
      </c>
      <c r="C480" t="s">
        <v>9004</v>
      </c>
      <c r="D480" t="s">
        <v>12928</v>
      </c>
      <c r="E480" t="s">
        <v>13048</v>
      </c>
      <c r="F480" t="s">
        <v>13049</v>
      </c>
      <c r="G480" t="s">
        <v>13059</v>
      </c>
      <c r="H480" t="s">
        <v>13087</v>
      </c>
      <c r="I480" s="11">
        <v>799</v>
      </c>
      <c r="J480" s="11">
        <v>1500</v>
      </c>
      <c r="K480" s="2" t="str">
        <f>IF(I480&lt;200, "&lt; ₹200", IF(I480&lt;=500, "₹200–₹500", "&gt; ₹500"))</f>
        <v>&gt; ₹500</v>
      </c>
      <c r="L480" s="12">
        <v>0.47</v>
      </c>
      <c r="M480" s="15">
        <f>IF(L480&gt;=50%, 1, 0)</f>
        <v>0</v>
      </c>
      <c r="N480">
        <f>COUNTIF(M480,"yes")</f>
        <v>0</v>
      </c>
      <c r="O4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0">
        <v>4.3</v>
      </c>
      <c r="Q480" s="4">
        <v>9695</v>
      </c>
      <c r="R480" s="4">
        <f>IF(Table1[[#This Row],[rating_count]]&lt;1000,1,0)</f>
        <v>0</v>
      </c>
      <c r="S480" s="13">
        <f>SUM(Table1[[#This Row],[rating]],Table1[[#This Row],[rating_count]]/1000)</f>
        <v>13.995000000000001</v>
      </c>
      <c r="T480" s="4">
        <f>PRODUCT(Table1[[#This Row],[actual_price]],Table1[[#This Row],[rating_count]])</f>
        <v>14542500</v>
      </c>
      <c r="U480" t="s">
        <v>9005</v>
      </c>
      <c r="V480" t="s">
        <v>9006</v>
      </c>
      <c r="W480" t="s">
        <v>9007</v>
      </c>
      <c r="X480" t="s">
        <v>9008</v>
      </c>
      <c r="Y480" t="s">
        <v>9009</v>
      </c>
      <c r="Z480" t="s">
        <v>9010</v>
      </c>
      <c r="AA480" t="s">
        <v>9011</v>
      </c>
      <c r="AB480" t="s">
        <v>9012</v>
      </c>
    </row>
    <row r="481" spans="1:28" hidden="1" x14ac:dyDescent="0.4">
      <c r="A481" t="s">
        <v>9864</v>
      </c>
      <c r="B481" t="s">
        <v>9865</v>
      </c>
      <c r="C481" t="s">
        <v>9056</v>
      </c>
      <c r="D481" t="s">
        <v>12928</v>
      </c>
      <c r="E481" t="s">
        <v>13052</v>
      </c>
      <c r="F481" t="s">
        <v>13089</v>
      </c>
      <c r="G481" t="s">
        <v>13090</v>
      </c>
      <c r="H481"/>
      <c r="I481" s="11">
        <v>2199</v>
      </c>
      <c r="J481" s="11">
        <v>3190</v>
      </c>
      <c r="K481" s="2" t="str">
        <f>IF(I481&lt;200, "&lt; ₹200", IF(I481&lt;=500, "₹200–₹500", "&gt; ₹500"))</f>
        <v>&gt; ₹500</v>
      </c>
      <c r="L481" s="12">
        <v>0.31</v>
      </c>
      <c r="M481" s="15">
        <f>IF(L481&gt;=50%, 1, 0)</f>
        <v>0</v>
      </c>
      <c r="N481">
        <f>COUNTIF(M481,"yes")</f>
        <v>0</v>
      </c>
      <c r="O4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1">
        <v>4.3</v>
      </c>
      <c r="Q481" s="4">
        <v>9650</v>
      </c>
      <c r="R481" s="4">
        <f>IF(Table1[[#This Row],[rating_count]]&lt;1000,1,0)</f>
        <v>0</v>
      </c>
      <c r="S481" s="13">
        <f>SUM(Table1[[#This Row],[rating]],Table1[[#This Row],[rating_count]]/1000)</f>
        <v>13.95</v>
      </c>
      <c r="T481" s="4">
        <f>PRODUCT(Table1[[#This Row],[actual_price]],Table1[[#This Row],[rating_count]])</f>
        <v>30783500</v>
      </c>
      <c r="U481" t="s">
        <v>9866</v>
      </c>
      <c r="V481" t="s">
        <v>9867</v>
      </c>
      <c r="W481" t="s">
        <v>9868</v>
      </c>
      <c r="X481" t="s">
        <v>9869</v>
      </c>
      <c r="Y481" t="s">
        <v>9870</v>
      </c>
      <c r="Z481" t="s">
        <v>9871</v>
      </c>
      <c r="AA481" t="s">
        <v>9872</v>
      </c>
      <c r="AB481" t="s">
        <v>9873</v>
      </c>
    </row>
    <row r="482" spans="1:28" x14ac:dyDescent="0.4">
      <c r="A482" t="s">
        <v>5340</v>
      </c>
      <c r="B482" t="s">
        <v>5341</v>
      </c>
      <c r="C482" t="s">
        <v>4762</v>
      </c>
      <c r="D482" t="s">
        <v>12835</v>
      </c>
      <c r="E482" t="s">
        <v>12836</v>
      </c>
      <c r="F482" t="s">
        <v>12910</v>
      </c>
      <c r="G482" t="s">
        <v>12912</v>
      </c>
      <c r="H482"/>
      <c r="I482" s="11">
        <v>100</v>
      </c>
      <c r="J482" s="11">
        <v>499</v>
      </c>
      <c r="K482" t="str">
        <f>IF(I482&lt;200, "&lt; ₹200", IF(I482&lt;=500, "₹200–₹500", "&gt; ₹500"))</f>
        <v>&lt; ₹200</v>
      </c>
      <c r="L482" s="12">
        <v>0.8</v>
      </c>
      <c r="M482" s="15">
        <f>IF(L482&gt;=50%, 1, 0)</f>
        <v>1</v>
      </c>
      <c r="N482">
        <f>COUNTIF(M482,"yes")</f>
        <v>0</v>
      </c>
      <c r="O4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2">
        <v>3.5</v>
      </c>
      <c r="Q482" s="4">
        <v>9638</v>
      </c>
      <c r="R482" s="4">
        <f>IF(Table1[[#This Row],[rating_count]]&lt;1000,1,0)</f>
        <v>0</v>
      </c>
      <c r="S482" s="13">
        <f>SUM(Table1[[#This Row],[rating]],Table1[[#This Row],[rating_count]]/1000)</f>
        <v>13.138</v>
      </c>
      <c r="T482" s="4">
        <f>PRODUCT(Table1[[#This Row],[actual_price]],Table1[[#This Row],[rating_count]])</f>
        <v>4809362</v>
      </c>
      <c r="U482" t="s">
        <v>5342</v>
      </c>
      <c r="V482" t="s">
        <v>5343</v>
      </c>
      <c r="W482" t="s">
        <v>5344</v>
      </c>
      <c r="X482" t="s">
        <v>5345</v>
      </c>
      <c r="Y482" t="s">
        <v>5346</v>
      </c>
      <c r="Z482" t="s">
        <v>5347</v>
      </c>
      <c r="AA482" t="s">
        <v>5348</v>
      </c>
      <c r="AB482" t="s">
        <v>5349</v>
      </c>
    </row>
    <row r="483" spans="1:28" x14ac:dyDescent="0.4">
      <c r="A483" t="s">
        <v>5062</v>
      </c>
      <c r="B483" t="s">
        <v>5063</v>
      </c>
      <c r="C483" t="s">
        <v>3050</v>
      </c>
      <c r="D483" t="s">
        <v>12843</v>
      </c>
      <c r="E483" t="s">
        <v>12881</v>
      </c>
      <c r="F483" t="s">
        <v>12882</v>
      </c>
      <c r="G483" t="s">
        <v>12883</v>
      </c>
      <c r="H483"/>
      <c r="I483" s="11">
        <v>1399</v>
      </c>
      <c r="J483" s="11">
        <v>5499</v>
      </c>
      <c r="K483" s="2" t="str">
        <f>IF(I483&lt;200, "&lt; ₹200", IF(I483&lt;=500, "₹200–₹500", "&gt; ₹500"))</f>
        <v>&gt; ₹500</v>
      </c>
      <c r="L483" s="12">
        <v>0.75</v>
      </c>
      <c r="M483" s="15">
        <f>IF(L483&gt;=50%, 1, 0)</f>
        <v>1</v>
      </c>
      <c r="N483">
        <f>COUNTIF(M483,"yes")</f>
        <v>0</v>
      </c>
      <c r="O4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3">
        <v>3.9</v>
      </c>
      <c r="Q483" s="4">
        <v>9504</v>
      </c>
      <c r="R483" s="4">
        <f>IF(Table1[[#This Row],[rating_count]]&lt;1000,1,0)</f>
        <v>0</v>
      </c>
      <c r="S483" s="13">
        <f>SUM(Table1[[#This Row],[rating]],Table1[[#This Row],[rating_count]]/1000)</f>
        <v>13.404</v>
      </c>
      <c r="T483" s="4">
        <f>PRODUCT(Table1[[#This Row],[actual_price]],Table1[[#This Row],[rating_count]])</f>
        <v>52262496</v>
      </c>
      <c r="U483" t="s">
        <v>5064</v>
      </c>
      <c r="V483" t="s">
        <v>5065</v>
      </c>
      <c r="W483" t="s">
        <v>5066</v>
      </c>
      <c r="X483" t="s">
        <v>5067</v>
      </c>
      <c r="Y483" t="s">
        <v>5068</v>
      </c>
      <c r="Z483" t="s">
        <v>5069</v>
      </c>
      <c r="AA483" t="s">
        <v>5070</v>
      </c>
      <c r="AB483" t="s">
        <v>5071</v>
      </c>
    </row>
    <row r="484" spans="1:28" hidden="1" x14ac:dyDescent="0.4">
      <c r="A484" t="s">
        <v>3748</v>
      </c>
      <c r="B484" t="s">
        <v>3749</v>
      </c>
      <c r="C484" t="s">
        <v>2977</v>
      </c>
      <c r="D484" t="s">
        <v>12843</v>
      </c>
      <c r="E484" t="s">
        <v>12872</v>
      </c>
      <c r="F484" t="s">
        <v>12876</v>
      </c>
      <c r="G484" t="s">
        <v>12877</v>
      </c>
      <c r="H484"/>
      <c r="I484" s="11">
        <v>20999</v>
      </c>
      <c r="J484" s="11">
        <v>29990</v>
      </c>
      <c r="K484" s="2" t="str">
        <f>IF(I484&lt;200, "&lt; ₹200", IF(I484&lt;=500, "₹200–₹500", "&gt; ₹500"))</f>
        <v>&gt; ₹500</v>
      </c>
      <c r="L484" s="12">
        <v>0.3</v>
      </c>
      <c r="M484" s="15">
        <f>IF(L484&gt;=50%, 1, 0)</f>
        <v>0</v>
      </c>
      <c r="N484">
        <f>COUNTIF(M484,"yes")</f>
        <v>0</v>
      </c>
      <c r="O4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4">
        <v>4.3</v>
      </c>
      <c r="Q484" s="4">
        <v>9499</v>
      </c>
      <c r="R484" s="4">
        <f>IF(Table1[[#This Row],[rating_count]]&lt;1000,1,0)</f>
        <v>0</v>
      </c>
      <c r="S484" s="13">
        <f>SUM(Table1[[#This Row],[rating]],Table1[[#This Row],[rating_count]]/1000)</f>
        <v>13.798999999999999</v>
      </c>
      <c r="T484" s="4">
        <f>PRODUCT(Table1[[#This Row],[actual_price]],Table1[[#This Row],[rating_count]])</f>
        <v>284875010</v>
      </c>
      <c r="U484" t="s">
        <v>3750</v>
      </c>
      <c r="V484" t="s">
        <v>3751</v>
      </c>
      <c r="W484" t="s">
        <v>3752</v>
      </c>
      <c r="X484" t="s">
        <v>3753</v>
      </c>
      <c r="Y484" t="s">
        <v>3754</v>
      </c>
      <c r="Z484" t="s">
        <v>3755</v>
      </c>
      <c r="AA484" t="s">
        <v>3756</v>
      </c>
      <c r="AB484" t="s">
        <v>3757</v>
      </c>
    </row>
    <row r="485" spans="1:28" hidden="1" x14ac:dyDescent="0.4">
      <c r="A485" t="s">
        <v>4065</v>
      </c>
      <c r="B485" t="s">
        <v>4066</v>
      </c>
      <c r="C485" t="s">
        <v>2977</v>
      </c>
      <c r="D485" t="s">
        <v>12843</v>
      </c>
      <c r="E485" t="s">
        <v>12872</v>
      </c>
      <c r="F485" t="s">
        <v>12876</v>
      </c>
      <c r="G485" t="s">
        <v>12877</v>
      </c>
      <c r="H485"/>
      <c r="I485" s="11">
        <v>20999</v>
      </c>
      <c r="J485" s="11">
        <v>29990</v>
      </c>
      <c r="K485" s="2" t="str">
        <f>IF(I485&lt;200, "&lt; ₹200", IF(I485&lt;=500, "₹200–₹500", "&gt; ₹500"))</f>
        <v>&gt; ₹500</v>
      </c>
      <c r="L485" s="12">
        <v>0.3</v>
      </c>
      <c r="M485" s="15">
        <f>IF(L485&gt;=50%, 1, 0)</f>
        <v>0</v>
      </c>
      <c r="N485">
        <f>COUNTIF(M485,"yes")</f>
        <v>0</v>
      </c>
      <c r="O4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5">
        <v>4.3</v>
      </c>
      <c r="Q485" s="4">
        <v>9499</v>
      </c>
      <c r="R485" s="4">
        <f>IF(Table1[[#This Row],[rating_count]]&lt;1000,1,0)</f>
        <v>0</v>
      </c>
      <c r="S485" s="13">
        <f>SUM(Table1[[#This Row],[rating]],Table1[[#This Row],[rating_count]]/1000)</f>
        <v>13.798999999999999</v>
      </c>
      <c r="T485" s="4">
        <f>PRODUCT(Table1[[#This Row],[actual_price]],Table1[[#This Row],[rating_count]])</f>
        <v>284875010</v>
      </c>
      <c r="U485" t="s">
        <v>3750</v>
      </c>
      <c r="V485" t="s">
        <v>3751</v>
      </c>
      <c r="W485" t="s">
        <v>3752</v>
      </c>
      <c r="X485" t="s">
        <v>3753</v>
      </c>
      <c r="Y485" t="s">
        <v>3754</v>
      </c>
      <c r="Z485" t="s">
        <v>3755</v>
      </c>
      <c r="AA485" t="s">
        <v>4067</v>
      </c>
      <c r="AB485" t="s">
        <v>4068</v>
      </c>
    </row>
    <row r="486" spans="1:28" hidden="1" x14ac:dyDescent="0.4">
      <c r="A486" t="s">
        <v>4089</v>
      </c>
      <c r="B486" t="s">
        <v>4090</v>
      </c>
      <c r="C486" t="s">
        <v>2977</v>
      </c>
      <c r="D486" t="s">
        <v>12843</v>
      </c>
      <c r="E486" t="s">
        <v>12872</v>
      </c>
      <c r="F486" t="s">
        <v>12876</v>
      </c>
      <c r="G486" t="s">
        <v>12877</v>
      </c>
      <c r="H486"/>
      <c r="I486" s="11">
        <v>19999</v>
      </c>
      <c r="J486" s="11">
        <v>27990</v>
      </c>
      <c r="K486" s="2" t="str">
        <f>IF(I486&lt;200, "&lt; ₹200", IF(I486&lt;=500, "₹200–₹500", "&gt; ₹500"))</f>
        <v>&gt; ₹500</v>
      </c>
      <c r="L486" s="12">
        <v>0.28999999999999998</v>
      </c>
      <c r="M486" s="15">
        <f>IF(L486&gt;=50%, 1, 0)</f>
        <v>0</v>
      </c>
      <c r="N486">
        <f>COUNTIF(M486,"yes")</f>
        <v>0</v>
      </c>
      <c r="O4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6">
        <v>4.3</v>
      </c>
      <c r="Q486" s="4">
        <v>9499</v>
      </c>
      <c r="R486" s="4">
        <f>IF(Table1[[#This Row],[rating_count]]&lt;1000,1,0)</f>
        <v>0</v>
      </c>
      <c r="S486" s="13">
        <f>SUM(Table1[[#This Row],[rating]],Table1[[#This Row],[rating_count]]/1000)</f>
        <v>13.798999999999999</v>
      </c>
      <c r="T486" s="4">
        <f>PRODUCT(Table1[[#This Row],[actual_price]],Table1[[#This Row],[rating_count]])</f>
        <v>265877010</v>
      </c>
      <c r="U486" t="s">
        <v>4091</v>
      </c>
      <c r="V486" t="s">
        <v>3751</v>
      </c>
      <c r="W486" t="s">
        <v>3752</v>
      </c>
      <c r="X486" t="s">
        <v>3753</v>
      </c>
      <c r="Y486" t="s">
        <v>3754</v>
      </c>
      <c r="Z486" t="s">
        <v>3755</v>
      </c>
      <c r="AA486" t="s">
        <v>3756</v>
      </c>
      <c r="AB486" t="s">
        <v>4092</v>
      </c>
    </row>
    <row r="487" spans="1:28" hidden="1" x14ac:dyDescent="0.4">
      <c r="A487" t="s">
        <v>8005</v>
      </c>
      <c r="B487" t="s">
        <v>8006</v>
      </c>
      <c r="C487" t="s">
        <v>8007</v>
      </c>
      <c r="D487" t="s">
        <v>12928</v>
      </c>
      <c r="E487" t="s">
        <v>12929</v>
      </c>
      <c r="F487" t="s">
        <v>12950</v>
      </c>
      <c r="H487"/>
      <c r="I487" s="11">
        <v>230</v>
      </c>
      <c r="J487" s="11">
        <v>230</v>
      </c>
      <c r="K487" t="str">
        <f>IF(I487&lt;200, "&lt; ₹200", IF(I487&lt;=500, "₹200–₹500", "&gt; ₹500"))</f>
        <v>₹200–₹500</v>
      </c>
      <c r="L487" s="12">
        <v>0</v>
      </c>
      <c r="M487" s="15">
        <f>IF(L487&gt;=50%, 1, 0)</f>
        <v>0</v>
      </c>
      <c r="N487">
        <f>COUNTIF(M487,"yes")</f>
        <v>0</v>
      </c>
      <c r="O4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7">
        <v>4.5</v>
      </c>
      <c r="Q487" s="4">
        <v>9427</v>
      </c>
      <c r="R487" s="4">
        <f>IF(Table1[[#This Row],[rating_count]]&lt;1000,1,0)</f>
        <v>0</v>
      </c>
      <c r="S487" s="13">
        <f>SUM(Table1[[#This Row],[rating]],Table1[[#This Row],[rating_count]]/1000)</f>
        <v>13.927</v>
      </c>
      <c r="T487" s="4">
        <f>PRODUCT(Table1[[#This Row],[actual_price]],Table1[[#This Row],[rating_count]])</f>
        <v>2168210</v>
      </c>
      <c r="U487" t="s">
        <v>8008</v>
      </c>
      <c r="V487" t="s">
        <v>8009</v>
      </c>
      <c r="W487" t="s">
        <v>8010</v>
      </c>
      <c r="X487" t="s">
        <v>8011</v>
      </c>
      <c r="Y487" t="s">
        <v>8012</v>
      </c>
      <c r="Z487" t="s">
        <v>8013</v>
      </c>
      <c r="AA487" t="s">
        <v>8014</v>
      </c>
      <c r="AB487" t="s">
        <v>8015</v>
      </c>
    </row>
    <row r="488" spans="1:28" x14ac:dyDescent="0.4">
      <c r="A488" t="s">
        <v>5937</v>
      </c>
      <c r="B488" t="s">
        <v>5938</v>
      </c>
      <c r="C488" t="s">
        <v>5939</v>
      </c>
      <c r="D488" t="s">
        <v>12835</v>
      </c>
      <c r="E488" t="s">
        <v>12836</v>
      </c>
      <c r="F488" t="s">
        <v>12977</v>
      </c>
      <c r="H488"/>
      <c r="I488" s="11">
        <v>179</v>
      </c>
      <c r="J488" s="11">
        <v>499</v>
      </c>
      <c r="K488" t="str">
        <f>IF(I488&lt;200, "&lt; ₹200", IF(I488&lt;=500, "₹200–₹500", "&gt; ₹500"))</f>
        <v>&lt; ₹200</v>
      </c>
      <c r="L488" s="12">
        <v>0.64</v>
      </c>
      <c r="M488" s="15">
        <f>IF(L488&gt;=50%, 1, 0)</f>
        <v>1</v>
      </c>
      <c r="N488">
        <f>COUNTIF(M488,"yes")</f>
        <v>0</v>
      </c>
      <c r="O4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8">
        <v>3.4</v>
      </c>
      <c r="Q488" s="4">
        <v>9385</v>
      </c>
      <c r="R488" s="4">
        <f>IF(Table1[[#This Row],[rating_count]]&lt;1000,1,0)</f>
        <v>0</v>
      </c>
      <c r="S488" s="13">
        <f>SUM(Table1[[#This Row],[rating]],Table1[[#This Row],[rating_count]]/1000)</f>
        <v>12.785</v>
      </c>
      <c r="T488" s="4">
        <f>PRODUCT(Table1[[#This Row],[actual_price]],Table1[[#This Row],[rating_count]])</f>
        <v>4683115</v>
      </c>
      <c r="U488" t="s">
        <v>5940</v>
      </c>
      <c r="V488" t="s">
        <v>5941</v>
      </c>
      <c r="W488" t="s">
        <v>5942</v>
      </c>
      <c r="X488" t="s">
        <v>5943</v>
      </c>
      <c r="Y488" t="s">
        <v>5944</v>
      </c>
      <c r="Z488" t="s">
        <v>5945</v>
      </c>
      <c r="AA488" t="s">
        <v>5946</v>
      </c>
      <c r="AB488" t="s">
        <v>5947</v>
      </c>
    </row>
    <row r="489" spans="1:28" x14ac:dyDescent="0.4">
      <c r="A489" t="s">
        <v>224</v>
      </c>
      <c r="B489" t="s">
        <v>225</v>
      </c>
      <c r="C489" t="s">
        <v>18</v>
      </c>
      <c r="D489" t="s">
        <v>12835</v>
      </c>
      <c r="E489" t="s">
        <v>12836</v>
      </c>
      <c r="F489" t="s">
        <v>12837</v>
      </c>
      <c r="G489" t="s">
        <v>12838</v>
      </c>
      <c r="H489" t="s">
        <v>12839</v>
      </c>
      <c r="I489" s="11">
        <v>59</v>
      </c>
      <c r="J489" s="11">
        <v>199</v>
      </c>
      <c r="K489" t="str">
        <f>IF(I489&lt;200, "&lt; ₹200", IF(I489&lt;=500, "₹200–₹500", "&gt; ₹500"))</f>
        <v>&lt; ₹200</v>
      </c>
      <c r="L489" s="12">
        <v>0.7</v>
      </c>
      <c r="M489" s="15">
        <f>IF(L489&gt;=50%, 1, 0)</f>
        <v>1</v>
      </c>
      <c r="N489">
        <f>COUNTIF(M489,"yes")</f>
        <v>0</v>
      </c>
      <c r="O4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89">
        <v>4</v>
      </c>
      <c r="Q489" s="4">
        <v>9378</v>
      </c>
      <c r="R489" s="4">
        <f>IF(Table1[[#This Row],[rating_count]]&lt;1000,1,0)</f>
        <v>0</v>
      </c>
      <c r="S489" s="13">
        <f>SUM(Table1[[#This Row],[rating]],Table1[[#This Row],[rating_count]]/1000)</f>
        <v>13.378</v>
      </c>
      <c r="T489" s="4">
        <f>PRODUCT(Table1[[#This Row],[actual_price]],Table1[[#This Row],[rating_count]])</f>
        <v>1866222</v>
      </c>
      <c r="U489" t="s">
        <v>226</v>
      </c>
      <c r="V489" t="s">
        <v>227</v>
      </c>
      <c r="W489" t="s">
        <v>228</v>
      </c>
      <c r="X489" t="s">
        <v>229</v>
      </c>
      <c r="Y489" t="s">
        <v>230</v>
      </c>
      <c r="Z489" t="s">
        <v>231</v>
      </c>
      <c r="AA489" t="s">
        <v>232</v>
      </c>
      <c r="AB489" t="s">
        <v>233</v>
      </c>
    </row>
    <row r="490" spans="1:28" x14ac:dyDescent="0.4">
      <c r="A490" t="s">
        <v>421</v>
      </c>
      <c r="B490" t="s">
        <v>422</v>
      </c>
      <c r="C490" t="s">
        <v>18</v>
      </c>
      <c r="D490" t="s">
        <v>12835</v>
      </c>
      <c r="E490" t="s">
        <v>12836</v>
      </c>
      <c r="F490" t="s">
        <v>12837</v>
      </c>
      <c r="G490" t="s">
        <v>12838</v>
      </c>
      <c r="H490" t="s">
        <v>12839</v>
      </c>
      <c r="I490" s="11">
        <v>59</v>
      </c>
      <c r="J490" s="11">
        <v>199</v>
      </c>
      <c r="K490" t="str">
        <f>IF(I490&lt;200, "&lt; ₹200", IF(I490&lt;=500, "₹200–₹500", "&gt; ₹500"))</f>
        <v>&lt; ₹200</v>
      </c>
      <c r="L490" s="12">
        <v>0.7</v>
      </c>
      <c r="M490" s="15">
        <f>IF(L490&gt;=50%, 1, 0)</f>
        <v>1</v>
      </c>
      <c r="N490">
        <f>COUNTIF(M490,"yes")</f>
        <v>0</v>
      </c>
      <c r="O4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0">
        <v>4</v>
      </c>
      <c r="Q490" s="4">
        <v>9378</v>
      </c>
      <c r="R490" s="4">
        <f>IF(Table1[[#This Row],[rating_count]]&lt;1000,1,0)</f>
        <v>0</v>
      </c>
      <c r="S490" s="13">
        <f>SUM(Table1[[#This Row],[rating]],Table1[[#This Row],[rating_count]]/1000)</f>
        <v>13.378</v>
      </c>
      <c r="T490" s="4">
        <f>PRODUCT(Table1[[#This Row],[actual_price]],Table1[[#This Row],[rating_count]])</f>
        <v>1866222</v>
      </c>
      <c r="U490" t="s">
        <v>423</v>
      </c>
      <c r="V490" t="s">
        <v>227</v>
      </c>
      <c r="W490" t="s">
        <v>228</v>
      </c>
      <c r="X490" t="s">
        <v>229</v>
      </c>
      <c r="Y490" t="s">
        <v>230</v>
      </c>
      <c r="Z490" t="s">
        <v>231</v>
      </c>
      <c r="AA490" t="s">
        <v>424</v>
      </c>
      <c r="AB490" t="s">
        <v>425</v>
      </c>
    </row>
    <row r="491" spans="1:28" hidden="1" x14ac:dyDescent="0.4">
      <c r="A491" t="s">
        <v>753</v>
      </c>
      <c r="B491" t="s">
        <v>754</v>
      </c>
      <c r="C491" t="s">
        <v>18</v>
      </c>
      <c r="D491" t="s">
        <v>12835</v>
      </c>
      <c r="E491" t="s">
        <v>12836</v>
      </c>
      <c r="F491" t="s">
        <v>12837</v>
      </c>
      <c r="G491" t="s">
        <v>12838</v>
      </c>
      <c r="H491" t="s">
        <v>12839</v>
      </c>
      <c r="I491" s="11">
        <v>139</v>
      </c>
      <c r="J491" s="11">
        <v>249</v>
      </c>
      <c r="K491" t="str">
        <f>IF(I491&lt;200, "&lt; ₹200", IF(I491&lt;=500, "₹200–₹500", "&gt; ₹500"))</f>
        <v>&lt; ₹200</v>
      </c>
      <c r="L491" s="12">
        <v>0.44</v>
      </c>
      <c r="M491" s="15">
        <f>IF(L491&gt;=50%, 1, 0)</f>
        <v>0</v>
      </c>
      <c r="N491">
        <f>COUNTIF(M491,"yes")</f>
        <v>0</v>
      </c>
      <c r="O4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1">
        <v>4</v>
      </c>
      <c r="Q491" s="4">
        <v>9378</v>
      </c>
      <c r="R491" s="4">
        <f>IF(Table1[[#This Row],[rating_count]]&lt;1000,1,0)</f>
        <v>0</v>
      </c>
      <c r="S491" s="13">
        <f>SUM(Table1[[#This Row],[rating]],Table1[[#This Row],[rating_count]]/1000)</f>
        <v>13.378</v>
      </c>
      <c r="T491" s="4">
        <f>PRODUCT(Table1[[#This Row],[actual_price]],Table1[[#This Row],[rating_count]])</f>
        <v>2335122</v>
      </c>
      <c r="U491" t="s">
        <v>755</v>
      </c>
      <c r="V491" t="s">
        <v>227</v>
      </c>
      <c r="W491" t="s">
        <v>228</v>
      </c>
      <c r="X491" t="s">
        <v>229</v>
      </c>
      <c r="Y491" t="s">
        <v>230</v>
      </c>
      <c r="Z491" t="s">
        <v>756</v>
      </c>
      <c r="AA491" t="s">
        <v>757</v>
      </c>
      <c r="AB491" t="s">
        <v>758</v>
      </c>
    </row>
    <row r="492" spans="1:28" x14ac:dyDescent="0.4">
      <c r="A492" t="s">
        <v>1561</v>
      </c>
      <c r="B492" t="s">
        <v>1562</v>
      </c>
      <c r="C492" t="s">
        <v>18</v>
      </c>
      <c r="D492" t="s">
        <v>12835</v>
      </c>
      <c r="E492" t="s">
        <v>12836</v>
      </c>
      <c r="F492" t="s">
        <v>12837</v>
      </c>
      <c r="G492" t="s">
        <v>12838</v>
      </c>
      <c r="H492" t="s">
        <v>12839</v>
      </c>
      <c r="I492" s="11">
        <v>88</v>
      </c>
      <c r="J492" s="11">
        <v>299</v>
      </c>
      <c r="K492" t="str">
        <f>IF(I492&lt;200, "&lt; ₹200", IF(I492&lt;=500, "₹200–₹500", "&gt; ₹500"))</f>
        <v>&lt; ₹200</v>
      </c>
      <c r="L492" s="12">
        <v>0.71</v>
      </c>
      <c r="M492" s="15">
        <f>IF(L492&gt;=50%, 1, 0)</f>
        <v>1</v>
      </c>
      <c r="N492">
        <f>COUNTIF(M492,"yes")</f>
        <v>0</v>
      </c>
      <c r="O4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2">
        <v>4</v>
      </c>
      <c r="Q492" s="4">
        <v>9378</v>
      </c>
      <c r="R492" s="4">
        <f>IF(Table1[[#This Row],[rating_count]]&lt;1000,1,0)</f>
        <v>0</v>
      </c>
      <c r="S492" s="13">
        <f>SUM(Table1[[#This Row],[rating]],Table1[[#This Row],[rating_count]]/1000)</f>
        <v>13.378</v>
      </c>
      <c r="T492" s="4">
        <f>PRODUCT(Table1[[#This Row],[actual_price]],Table1[[#This Row],[rating_count]])</f>
        <v>2804022</v>
      </c>
      <c r="U492" t="s">
        <v>1563</v>
      </c>
      <c r="V492" t="s">
        <v>227</v>
      </c>
      <c r="W492" t="s">
        <v>228</v>
      </c>
      <c r="X492" t="s">
        <v>229</v>
      </c>
      <c r="Y492" t="s">
        <v>230</v>
      </c>
      <c r="Z492" t="s">
        <v>1564</v>
      </c>
      <c r="AA492" t="s">
        <v>1565</v>
      </c>
      <c r="AB492" t="s">
        <v>1566</v>
      </c>
    </row>
    <row r="493" spans="1:28" x14ac:dyDescent="0.4">
      <c r="A493" t="s">
        <v>1572</v>
      </c>
      <c r="B493" t="s">
        <v>1573</v>
      </c>
      <c r="C493" t="s">
        <v>18</v>
      </c>
      <c r="D493" t="s">
        <v>12835</v>
      </c>
      <c r="E493" t="s">
        <v>12836</v>
      </c>
      <c r="F493" t="s">
        <v>12837</v>
      </c>
      <c r="G493" t="s">
        <v>12838</v>
      </c>
      <c r="H493" t="s">
        <v>12839</v>
      </c>
      <c r="I493" s="11">
        <v>57.89</v>
      </c>
      <c r="J493" s="11">
        <v>199</v>
      </c>
      <c r="K493" t="str">
        <f>IF(I493&lt;200, "&lt; ₹200", IF(I493&lt;=500, "₹200–₹500", "&gt; ₹500"))</f>
        <v>&lt; ₹200</v>
      </c>
      <c r="L493" s="12">
        <v>0.71</v>
      </c>
      <c r="M493" s="15">
        <f>IF(L493&gt;=50%, 1, 0)</f>
        <v>1</v>
      </c>
      <c r="N493">
        <f>COUNTIF(M493,"yes")</f>
        <v>0</v>
      </c>
      <c r="O4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3">
        <v>4</v>
      </c>
      <c r="Q493" s="4">
        <v>9378</v>
      </c>
      <c r="R493" s="4">
        <f>IF(Table1[[#This Row],[rating_count]]&lt;1000,1,0)</f>
        <v>0</v>
      </c>
      <c r="S493" s="13">
        <f>SUM(Table1[[#This Row],[rating]],Table1[[#This Row],[rating_count]]/1000)</f>
        <v>13.378</v>
      </c>
      <c r="T493" s="4">
        <f>PRODUCT(Table1[[#This Row],[actual_price]],Table1[[#This Row],[rating_count]])</f>
        <v>1866222</v>
      </c>
      <c r="U493" t="s">
        <v>1574</v>
      </c>
      <c r="V493" t="s">
        <v>227</v>
      </c>
      <c r="W493" t="s">
        <v>228</v>
      </c>
      <c r="X493" t="s">
        <v>229</v>
      </c>
      <c r="Y493" t="s">
        <v>230</v>
      </c>
      <c r="Z493" t="s">
        <v>231</v>
      </c>
      <c r="AA493" t="s">
        <v>1575</v>
      </c>
      <c r="AB493" t="s">
        <v>1576</v>
      </c>
    </row>
    <row r="494" spans="1:28" hidden="1" x14ac:dyDescent="0.4">
      <c r="A494" t="s">
        <v>1715</v>
      </c>
      <c r="B494" t="s">
        <v>1716</v>
      </c>
      <c r="C494" t="s">
        <v>18</v>
      </c>
      <c r="D494" t="s">
        <v>12835</v>
      </c>
      <c r="E494" t="s">
        <v>12836</v>
      </c>
      <c r="F494" t="s">
        <v>12837</v>
      </c>
      <c r="G494" t="s">
        <v>12838</v>
      </c>
      <c r="H494" t="s">
        <v>12839</v>
      </c>
      <c r="I494" s="11">
        <v>129</v>
      </c>
      <c r="J494" s="11">
        <v>249</v>
      </c>
      <c r="K494" t="str">
        <f>IF(I494&lt;200, "&lt; ₹200", IF(I494&lt;=500, "₹200–₹500", "&gt; ₹500"))</f>
        <v>&lt; ₹200</v>
      </c>
      <c r="L494" s="12">
        <v>0.48</v>
      </c>
      <c r="M494" s="15">
        <f>IF(L494&gt;=50%, 1, 0)</f>
        <v>0</v>
      </c>
      <c r="N494">
        <f>COUNTIF(M494,"yes")</f>
        <v>0</v>
      </c>
      <c r="O4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4">
        <v>4</v>
      </c>
      <c r="Q494" s="4">
        <v>9378</v>
      </c>
      <c r="R494" s="4">
        <f>IF(Table1[[#This Row],[rating_count]]&lt;1000,1,0)</f>
        <v>0</v>
      </c>
      <c r="S494" s="13">
        <f>SUM(Table1[[#This Row],[rating]],Table1[[#This Row],[rating_count]]/1000)</f>
        <v>13.378</v>
      </c>
      <c r="T494" s="4">
        <f>PRODUCT(Table1[[#This Row],[actual_price]],Table1[[#This Row],[rating_count]])</f>
        <v>2335122</v>
      </c>
      <c r="U494" t="s">
        <v>1717</v>
      </c>
      <c r="V494" t="s">
        <v>227</v>
      </c>
      <c r="W494" t="s">
        <v>228</v>
      </c>
      <c r="X494" t="s">
        <v>229</v>
      </c>
      <c r="Y494" t="s">
        <v>230</v>
      </c>
      <c r="Z494" t="s">
        <v>231</v>
      </c>
      <c r="AA494" t="s">
        <v>1718</v>
      </c>
      <c r="AB494" t="s">
        <v>1719</v>
      </c>
    </row>
    <row r="495" spans="1:28" x14ac:dyDescent="0.4">
      <c r="A495" t="s">
        <v>2232</v>
      </c>
      <c r="B495" t="s">
        <v>2233</v>
      </c>
      <c r="C495" t="s">
        <v>18</v>
      </c>
      <c r="D495" t="s">
        <v>12835</v>
      </c>
      <c r="E495" t="s">
        <v>12836</v>
      </c>
      <c r="F495" t="s">
        <v>12837</v>
      </c>
      <c r="G495" t="s">
        <v>12838</v>
      </c>
      <c r="H495" t="s">
        <v>12839</v>
      </c>
      <c r="I495" s="11">
        <v>182</v>
      </c>
      <c r="J495" s="11">
        <v>599</v>
      </c>
      <c r="K495" t="str">
        <f>IF(I495&lt;200, "&lt; ₹200", IF(I495&lt;=500, "₹200–₹500", "&gt; ₹500"))</f>
        <v>&lt; ₹200</v>
      </c>
      <c r="L495" s="12">
        <v>0.7</v>
      </c>
      <c r="M495" s="15">
        <f>IF(L495&gt;=50%, 1, 0)</f>
        <v>1</v>
      </c>
      <c r="N495">
        <f>COUNTIF(M495,"yes")</f>
        <v>0</v>
      </c>
      <c r="O4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5">
        <v>4</v>
      </c>
      <c r="Q495" s="4">
        <v>9378</v>
      </c>
      <c r="R495" s="4">
        <f>IF(Table1[[#This Row],[rating_count]]&lt;1000,1,0)</f>
        <v>0</v>
      </c>
      <c r="S495" s="13">
        <f>SUM(Table1[[#This Row],[rating]],Table1[[#This Row],[rating_count]]/1000)</f>
        <v>13.378</v>
      </c>
      <c r="T495" s="4">
        <f>PRODUCT(Table1[[#This Row],[actual_price]],Table1[[#This Row],[rating_count]])</f>
        <v>5617422</v>
      </c>
      <c r="U495" t="s">
        <v>2234</v>
      </c>
      <c r="V495" t="s">
        <v>227</v>
      </c>
      <c r="W495" t="s">
        <v>228</v>
      </c>
      <c r="X495" t="s">
        <v>229</v>
      </c>
      <c r="Y495" t="s">
        <v>230</v>
      </c>
      <c r="Z495" t="s">
        <v>1564</v>
      </c>
      <c r="AA495" t="s">
        <v>2235</v>
      </c>
      <c r="AB495" t="s">
        <v>2236</v>
      </c>
    </row>
    <row r="496" spans="1:28" hidden="1" x14ac:dyDescent="0.4">
      <c r="A496" t="s">
        <v>3784</v>
      </c>
      <c r="B496" t="s">
        <v>3785</v>
      </c>
      <c r="C496" t="s">
        <v>3031</v>
      </c>
      <c r="D496" t="s">
        <v>12843</v>
      </c>
      <c r="E496" t="s">
        <v>12872</v>
      </c>
      <c r="F496" t="s">
        <v>12876</v>
      </c>
      <c r="G496" t="s">
        <v>12880</v>
      </c>
      <c r="H496"/>
      <c r="I496" s="11">
        <v>1399</v>
      </c>
      <c r="J496" s="11">
        <v>1630</v>
      </c>
      <c r="K496" s="2" t="str">
        <f>IF(I496&lt;200, "&lt; ₹200", IF(I496&lt;=500, "₹200–₹500", "&gt; ₹500"))</f>
        <v>&gt; ₹500</v>
      </c>
      <c r="L496" s="12">
        <v>0.14000000000000001</v>
      </c>
      <c r="M496" s="15">
        <f>IF(L496&gt;=50%, 1, 0)</f>
        <v>0</v>
      </c>
      <c r="N496">
        <f>COUNTIF(M496,"yes")</f>
        <v>0</v>
      </c>
      <c r="O4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6">
        <v>4</v>
      </c>
      <c r="Q496" s="4">
        <v>9378</v>
      </c>
      <c r="R496" s="4">
        <f>IF(Table1[[#This Row],[rating_count]]&lt;1000,1,0)</f>
        <v>0</v>
      </c>
      <c r="S496" s="13">
        <f>SUM(Table1[[#This Row],[rating]],Table1[[#This Row],[rating_count]]/1000)</f>
        <v>13.378</v>
      </c>
      <c r="T496" s="4">
        <f>PRODUCT(Table1[[#This Row],[actual_price]],Table1[[#This Row],[rating_count]])</f>
        <v>15286140</v>
      </c>
      <c r="U496" t="s">
        <v>3786</v>
      </c>
      <c r="V496" t="s">
        <v>3787</v>
      </c>
      <c r="W496" t="s">
        <v>3788</v>
      </c>
      <c r="X496" t="s">
        <v>3789</v>
      </c>
      <c r="Y496" t="s">
        <v>3790</v>
      </c>
      <c r="Z496" t="s">
        <v>3791</v>
      </c>
      <c r="AA496" t="s">
        <v>3792</v>
      </c>
      <c r="AB496" t="s">
        <v>3793</v>
      </c>
    </row>
    <row r="497" spans="1:28" hidden="1" x14ac:dyDescent="0.4">
      <c r="A497" t="s">
        <v>4179</v>
      </c>
      <c r="B497" t="s">
        <v>4180</v>
      </c>
      <c r="C497" t="s">
        <v>3031</v>
      </c>
      <c r="D497" t="s">
        <v>12843</v>
      </c>
      <c r="E497" t="s">
        <v>12872</v>
      </c>
      <c r="F497" t="s">
        <v>12876</v>
      </c>
      <c r="G497" t="s">
        <v>12880</v>
      </c>
      <c r="H497"/>
      <c r="I497" s="11">
        <v>1399</v>
      </c>
      <c r="J497" s="11">
        <v>1630</v>
      </c>
      <c r="K497" s="2" t="str">
        <f>IF(I497&lt;200, "&lt; ₹200", IF(I497&lt;=500, "₹200–₹500", "&gt; ₹500"))</f>
        <v>&gt; ₹500</v>
      </c>
      <c r="L497" s="12">
        <v>0.14000000000000001</v>
      </c>
      <c r="M497" s="15">
        <f>IF(L497&gt;=50%, 1, 0)</f>
        <v>0</v>
      </c>
      <c r="N497">
        <f>COUNTIF(M497,"yes")</f>
        <v>0</v>
      </c>
      <c r="O4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7">
        <v>4</v>
      </c>
      <c r="Q497" s="4">
        <v>9378</v>
      </c>
      <c r="R497" s="4">
        <f>IF(Table1[[#This Row],[rating_count]]&lt;1000,1,0)</f>
        <v>0</v>
      </c>
      <c r="S497" s="13">
        <f>SUM(Table1[[#This Row],[rating]],Table1[[#This Row],[rating_count]]/1000)</f>
        <v>13.378</v>
      </c>
      <c r="T497" s="4">
        <f>PRODUCT(Table1[[#This Row],[actual_price]],Table1[[#This Row],[rating_count]])</f>
        <v>15286140</v>
      </c>
      <c r="U497" t="s">
        <v>4181</v>
      </c>
      <c r="V497" t="s">
        <v>3787</v>
      </c>
      <c r="W497" t="s">
        <v>3788</v>
      </c>
      <c r="X497" t="s">
        <v>3789</v>
      </c>
      <c r="Y497" t="s">
        <v>3790</v>
      </c>
      <c r="Z497" t="s">
        <v>3791</v>
      </c>
      <c r="AA497" t="s">
        <v>4182</v>
      </c>
      <c r="AB497" t="s">
        <v>4183</v>
      </c>
    </row>
    <row r="498" spans="1:28" hidden="1" x14ac:dyDescent="0.4">
      <c r="A498" t="s">
        <v>3979</v>
      </c>
      <c r="B498" t="s">
        <v>3980</v>
      </c>
      <c r="C498" t="s">
        <v>18</v>
      </c>
      <c r="D498" t="s">
        <v>12835</v>
      </c>
      <c r="E498" t="s">
        <v>12836</v>
      </c>
      <c r="F498" t="s">
        <v>12837</v>
      </c>
      <c r="G498" t="s">
        <v>12838</v>
      </c>
      <c r="H498" t="s">
        <v>12839</v>
      </c>
      <c r="I498" s="11">
        <v>139</v>
      </c>
      <c r="J498" s="11">
        <v>249</v>
      </c>
      <c r="K498" t="str">
        <f>IF(I498&lt;200, "&lt; ₹200", IF(I498&lt;=500, "₹200–₹500", "&gt; ₹500"))</f>
        <v>&lt; ₹200</v>
      </c>
      <c r="L498" s="12">
        <v>0.44</v>
      </c>
      <c r="M498" s="15">
        <f>IF(L498&gt;=50%, 1, 0)</f>
        <v>0</v>
      </c>
      <c r="N498">
        <f>COUNTIF(M498,"yes")</f>
        <v>0</v>
      </c>
      <c r="O4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8">
        <v>4</v>
      </c>
      <c r="Q498" s="4">
        <v>9377</v>
      </c>
      <c r="R498" s="4">
        <f>IF(Table1[[#This Row],[rating_count]]&lt;1000,1,0)</f>
        <v>0</v>
      </c>
      <c r="S498" s="13">
        <f>SUM(Table1[[#This Row],[rating]],Table1[[#This Row],[rating_count]]/1000)</f>
        <v>13.377000000000001</v>
      </c>
      <c r="T498" s="4">
        <f>PRODUCT(Table1[[#This Row],[actual_price]],Table1[[#This Row],[rating_count]])</f>
        <v>2334873</v>
      </c>
      <c r="U498" t="s">
        <v>755</v>
      </c>
      <c r="V498" t="s">
        <v>227</v>
      </c>
      <c r="W498" t="s">
        <v>228</v>
      </c>
      <c r="X498" t="s">
        <v>229</v>
      </c>
      <c r="Y498" t="s">
        <v>230</v>
      </c>
      <c r="Z498" t="s">
        <v>231</v>
      </c>
      <c r="AA498" t="s">
        <v>3981</v>
      </c>
      <c r="AB498" t="s">
        <v>3982</v>
      </c>
    </row>
    <row r="499" spans="1:28" hidden="1" x14ac:dyDescent="0.4">
      <c r="A499" t="s">
        <v>9905</v>
      </c>
      <c r="B499" t="s">
        <v>9906</v>
      </c>
      <c r="C499" t="s">
        <v>9056</v>
      </c>
      <c r="D499" t="s">
        <v>12928</v>
      </c>
      <c r="E499" t="s">
        <v>13052</v>
      </c>
      <c r="F499" t="s">
        <v>13089</v>
      </c>
      <c r="G499" t="s">
        <v>13090</v>
      </c>
      <c r="H499"/>
      <c r="I499" s="11">
        <v>1399</v>
      </c>
      <c r="J499" s="11">
        <v>2660</v>
      </c>
      <c r="K499" s="2" t="str">
        <f>IF(I499&lt;200, "&lt; ₹200", IF(I499&lt;=500, "₹200–₹500", "&gt; ₹500"))</f>
        <v>&gt; ₹500</v>
      </c>
      <c r="L499" s="12">
        <v>0.47</v>
      </c>
      <c r="M499" s="15">
        <f>IF(L499&gt;=50%, 1, 0)</f>
        <v>0</v>
      </c>
      <c r="N499">
        <f>COUNTIF(M499,"yes")</f>
        <v>0</v>
      </c>
      <c r="O4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499">
        <v>4.0999999999999996</v>
      </c>
      <c r="Q499" s="4">
        <v>9349</v>
      </c>
      <c r="R499" s="4">
        <f>IF(Table1[[#This Row],[rating_count]]&lt;1000,1,0)</f>
        <v>0</v>
      </c>
      <c r="S499" s="13">
        <f>SUM(Table1[[#This Row],[rating]],Table1[[#This Row],[rating_count]]/1000)</f>
        <v>13.449</v>
      </c>
      <c r="T499" s="4">
        <f>PRODUCT(Table1[[#This Row],[actual_price]],Table1[[#This Row],[rating_count]])</f>
        <v>24868340</v>
      </c>
      <c r="U499" t="s">
        <v>9907</v>
      </c>
      <c r="V499" t="s">
        <v>9908</v>
      </c>
      <c r="W499" t="s">
        <v>9909</v>
      </c>
      <c r="X499" t="s">
        <v>9910</v>
      </c>
      <c r="Y499" t="s">
        <v>9911</v>
      </c>
      <c r="Z499" t="s">
        <v>9912</v>
      </c>
      <c r="AA499" t="s">
        <v>9913</v>
      </c>
      <c r="AB499" t="s">
        <v>9914</v>
      </c>
    </row>
    <row r="500" spans="1:28" x14ac:dyDescent="0.4">
      <c r="A500" t="s">
        <v>5602</v>
      </c>
      <c r="B500" t="s">
        <v>5603</v>
      </c>
      <c r="C500" t="s">
        <v>5604</v>
      </c>
      <c r="D500" t="s">
        <v>12921</v>
      </c>
      <c r="E500" t="s">
        <v>12922</v>
      </c>
      <c r="F500" t="s">
        <v>12923</v>
      </c>
      <c r="G500" t="s">
        <v>12924</v>
      </c>
      <c r="H500" t="s">
        <v>12959</v>
      </c>
      <c r="I500" s="11">
        <v>198</v>
      </c>
      <c r="J500" s="11">
        <v>800</v>
      </c>
      <c r="K500" t="str">
        <f>IF(I500&lt;200, "&lt; ₹200", IF(I500&lt;=500, "₹200–₹500", "&gt; ₹500"))</f>
        <v>&lt; ₹200</v>
      </c>
      <c r="L500" s="12">
        <v>0.75</v>
      </c>
      <c r="M500" s="15">
        <f>IF(L500&gt;=50%, 1, 0)</f>
        <v>1</v>
      </c>
      <c r="N500">
        <f>COUNTIF(M500,"yes")</f>
        <v>0</v>
      </c>
      <c r="O5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0">
        <v>4.0999999999999996</v>
      </c>
      <c r="Q500" s="4">
        <v>9344</v>
      </c>
      <c r="R500" s="4">
        <f>IF(Table1[[#This Row],[rating_count]]&lt;1000,1,0)</f>
        <v>0</v>
      </c>
      <c r="S500" s="13">
        <f>SUM(Table1[[#This Row],[rating]],Table1[[#This Row],[rating_count]]/1000)</f>
        <v>13.443999999999999</v>
      </c>
      <c r="T500" s="4">
        <f>PRODUCT(Table1[[#This Row],[actual_price]],Table1[[#This Row],[rating_count]])</f>
        <v>7475200</v>
      </c>
      <c r="U500" t="s">
        <v>5605</v>
      </c>
      <c r="V500" t="s">
        <v>5606</v>
      </c>
      <c r="W500" t="s">
        <v>5607</v>
      </c>
      <c r="X500" t="s">
        <v>5608</v>
      </c>
      <c r="Y500" t="s">
        <v>5609</v>
      </c>
      <c r="Z500" t="s">
        <v>5610</v>
      </c>
      <c r="AA500" t="s">
        <v>5611</v>
      </c>
      <c r="AB500" t="s">
        <v>5612</v>
      </c>
    </row>
    <row r="501" spans="1:28" x14ac:dyDescent="0.4">
      <c r="A501" t="s">
        <v>4671</v>
      </c>
      <c r="B501" t="s">
        <v>4672</v>
      </c>
      <c r="C501" t="s">
        <v>4673</v>
      </c>
      <c r="D501" t="s">
        <v>12843</v>
      </c>
      <c r="E501" t="s">
        <v>12872</v>
      </c>
      <c r="F501" t="s">
        <v>12873</v>
      </c>
      <c r="G501" t="s">
        <v>12856</v>
      </c>
      <c r="H501" t="s">
        <v>12907</v>
      </c>
      <c r="I501" s="11">
        <v>89</v>
      </c>
      <c r="J501" s="11">
        <v>499</v>
      </c>
      <c r="K501" t="str">
        <f>IF(I501&lt;200, "&lt; ₹200", IF(I501&lt;=500, "₹200–₹500", "&gt; ₹500"))</f>
        <v>&lt; ₹200</v>
      </c>
      <c r="L501" s="12">
        <v>0.82</v>
      </c>
      <c r="M501" s="15">
        <f>IF(L501&gt;=50%, 1, 0)</f>
        <v>1</v>
      </c>
      <c r="N501">
        <f>COUNTIF(M501,"yes")</f>
        <v>0</v>
      </c>
      <c r="O5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1">
        <v>4.0999999999999996</v>
      </c>
      <c r="Q501" s="4">
        <v>9340</v>
      </c>
      <c r="R501" s="4">
        <f>IF(Table1[[#This Row],[rating_count]]&lt;1000,1,0)</f>
        <v>0</v>
      </c>
      <c r="S501" s="13">
        <f>SUM(Table1[[#This Row],[rating]],Table1[[#This Row],[rating_count]]/1000)</f>
        <v>13.44</v>
      </c>
      <c r="T501" s="4">
        <f>PRODUCT(Table1[[#This Row],[actual_price]],Table1[[#This Row],[rating_count]])</f>
        <v>4660660</v>
      </c>
      <c r="U501" t="s">
        <v>4674</v>
      </c>
      <c r="V501" t="s">
        <v>4675</v>
      </c>
      <c r="W501" t="s">
        <v>4676</v>
      </c>
      <c r="X501" t="s">
        <v>4677</v>
      </c>
      <c r="Y501" t="s">
        <v>4678</v>
      </c>
      <c r="Z501" t="s">
        <v>4679</v>
      </c>
      <c r="AA501" t="s">
        <v>4680</v>
      </c>
      <c r="AB501" t="s">
        <v>4681</v>
      </c>
    </row>
    <row r="502" spans="1:28" hidden="1" x14ac:dyDescent="0.4">
      <c r="A502" t="s">
        <v>9925</v>
      </c>
      <c r="B502" t="s">
        <v>9926</v>
      </c>
      <c r="C502" t="s">
        <v>9219</v>
      </c>
      <c r="D502" t="s">
        <v>12928</v>
      </c>
      <c r="E502" t="s">
        <v>13048</v>
      </c>
      <c r="F502" t="s">
        <v>13049</v>
      </c>
      <c r="G502" t="s">
        <v>13094</v>
      </c>
      <c r="H502"/>
      <c r="I502" s="11">
        <v>1499</v>
      </c>
      <c r="J502" s="11">
        <v>1499</v>
      </c>
      <c r="K502" s="2" t="str">
        <f>IF(I502&lt;200, "&lt; ₹200", IF(I502&lt;=500, "₹200–₹500", "&gt; ₹500"))</f>
        <v>&gt; ₹500</v>
      </c>
      <c r="L502" s="12">
        <v>0</v>
      </c>
      <c r="M502" s="15">
        <f>IF(L502&gt;=50%, 1, 0)</f>
        <v>0</v>
      </c>
      <c r="N502">
        <f>COUNTIF(M502,"yes")</f>
        <v>0</v>
      </c>
      <c r="O5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2">
        <v>4.3</v>
      </c>
      <c r="Q502" s="4">
        <v>9331</v>
      </c>
      <c r="R502" s="4">
        <f>IF(Table1[[#This Row],[rating_count]]&lt;1000,1,0)</f>
        <v>0</v>
      </c>
      <c r="S502" s="13">
        <f>SUM(Table1[[#This Row],[rating]],Table1[[#This Row],[rating_count]]/1000)</f>
        <v>13.631</v>
      </c>
      <c r="T502" s="4">
        <f>PRODUCT(Table1[[#This Row],[actual_price]],Table1[[#This Row],[rating_count]])</f>
        <v>13987169</v>
      </c>
      <c r="U502" t="s">
        <v>9927</v>
      </c>
      <c r="V502" t="s">
        <v>9928</v>
      </c>
      <c r="W502" t="s">
        <v>9929</v>
      </c>
      <c r="X502" t="s">
        <v>9930</v>
      </c>
      <c r="Y502" t="s">
        <v>9931</v>
      </c>
      <c r="Z502" t="s">
        <v>9932</v>
      </c>
      <c r="AA502" t="s">
        <v>9933</v>
      </c>
      <c r="AB502" t="s">
        <v>9934</v>
      </c>
    </row>
    <row r="503" spans="1:28" x14ac:dyDescent="0.4">
      <c r="A503" t="s">
        <v>5175</v>
      </c>
      <c r="B503" t="s">
        <v>5176</v>
      </c>
      <c r="C503" t="s">
        <v>4751</v>
      </c>
      <c r="D503" t="s">
        <v>12835</v>
      </c>
      <c r="E503" t="s">
        <v>12836</v>
      </c>
      <c r="F503" t="s">
        <v>12910</v>
      </c>
      <c r="G503" t="s">
        <v>12911</v>
      </c>
      <c r="H503"/>
      <c r="I503" s="11">
        <v>569</v>
      </c>
      <c r="J503" s="11">
        <v>1299</v>
      </c>
      <c r="K503" s="2" t="str">
        <f>IF(I503&lt;200, "&lt; ₹200", IF(I503&lt;=500, "₹200–₹500", "&gt; ₹500"))</f>
        <v>&gt; ₹500</v>
      </c>
      <c r="L503" s="12">
        <v>0.56000000000000005</v>
      </c>
      <c r="M503" s="15">
        <f>IF(L503&gt;=50%, 1, 0)</f>
        <v>1</v>
      </c>
      <c r="N503">
        <f>COUNTIF(M503,"yes")</f>
        <v>0</v>
      </c>
      <c r="O5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3">
        <v>4.4000000000000004</v>
      </c>
      <c r="Q503" s="4">
        <v>9275</v>
      </c>
      <c r="R503" s="4">
        <f>IF(Table1[[#This Row],[rating_count]]&lt;1000,1,0)</f>
        <v>0</v>
      </c>
      <c r="S503" s="13">
        <f>SUM(Table1[[#This Row],[rating]],Table1[[#This Row],[rating_count]]/1000)</f>
        <v>13.675000000000001</v>
      </c>
      <c r="T503" s="4">
        <f>PRODUCT(Table1[[#This Row],[actual_price]],Table1[[#This Row],[rating_count]])</f>
        <v>12048225</v>
      </c>
      <c r="U503" t="s">
        <v>5177</v>
      </c>
      <c r="V503" t="s">
        <v>5178</v>
      </c>
      <c r="W503" t="s">
        <v>5179</v>
      </c>
      <c r="X503" t="s">
        <v>5180</v>
      </c>
      <c r="Y503" t="s">
        <v>5181</v>
      </c>
      <c r="Z503" t="s">
        <v>5182</v>
      </c>
      <c r="AA503" t="s">
        <v>5183</v>
      </c>
      <c r="AB503" t="s">
        <v>5184</v>
      </c>
    </row>
    <row r="504" spans="1:28" hidden="1" x14ac:dyDescent="0.4">
      <c r="A504" t="s">
        <v>10681</v>
      </c>
      <c r="B504" t="s">
        <v>10682</v>
      </c>
      <c r="C504" t="s">
        <v>8605</v>
      </c>
      <c r="D504" t="s">
        <v>12928</v>
      </c>
      <c r="E504" t="s">
        <v>13052</v>
      </c>
      <c r="F504" t="s">
        <v>13069</v>
      </c>
      <c r="G504" t="s">
        <v>13073</v>
      </c>
      <c r="H504"/>
      <c r="I504" s="11">
        <v>999</v>
      </c>
      <c r="J504" s="11">
        <v>1075</v>
      </c>
      <c r="K504" s="2" t="str">
        <f>IF(I504&lt;200, "&lt; ₹200", IF(I504&lt;=500, "₹200–₹500", "&gt; ₹500"))</f>
        <v>&gt; ₹500</v>
      </c>
      <c r="L504" s="12">
        <v>7.0000000000000007E-2</v>
      </c>
      <c r="M504" s="15">
        <f>IF(L504&gt;=50%, 1, 0)</f>
        <v>0</v>
      </c>
      <c r="N504">
        <f>COUNTIF(M504,"yes")</f>
        <v>0</v>
      </c>
      <c r="O5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4">
        <v>4.0999999999999996</v>
      </c>
      <c r="Q504" s="4">
        <v>9275</v>
      </c>
      <c r="R504" s="4">
        <f>IF(Table1[[#This Row],[rating_count]]&lt;1000,1,0)</f>
        <v>0</v>
      </c>
      <c r="S504" s="13">
        <f>SUM(Table1[[#This Row],[rating]],Table1[[#This Row],[rating_count]]/1000)</f>
        <v>13.375</v>
      </c>
      <c r="T504" s="4">
        <f>PRODUCT(Table1[[#This Row],[actual_price]],Table1[[#This Row],[rating_count]])</f>
        <v>9970625</v>
      </c>
      <c r="U504" t="s">
        <v>10683</v>
      </c>
      <c r="V504" t="s">
        <v>10684</v>
      </c>
      <c r="W504" t="s">
        <v>10685</v>
      </c>
      <c r="X504" t="s">
        <v>10686</v>
      </c>
      <c r="Y504" t="s">
        <v>10687</v>
      </c>
      <c r="Z504" t="s">
        <v>10688</v>
      </c>
      <c r="AA504" t="s">
        <v>10689</v>
      </c>
      <c r="AB504" t="s">
        <v>10690</v>
      </c>
    </row>
    <row r="505" spans="1:28" x14ac:dyDescent="0.4">
      <c r="A505" t="s">
        <v>6588</v>
      </c>
      <c r="B505" t="s">
        <v>6589</v>
      </c>
      <c r="C505" t="s">
        <v>3050</v>
      </c>
      <c r="D505" t="s">
        <v>12843</v>
      </c>
      <c r="E505" t="s">
        <v>12881</v>
      </c>
      <c r="F505" t="s">
        <v>12882</v>
      </c>
      <c r="G505" t="s">
        <v>12883</v>
      </c>
      <c r="H505"/>
      <c r="I505" s="11">
        <v>499</v>
      </c>
      <c r="J505" s="11">
        <v>1499</v>
      </c>
      <c r="K505" s="2" t="str">
        <f>IF(I505&lt;200, "&lt; ₹200", IF(I505&lt;=500, "₹200–₹500", "&gt; ₹500"))</f>
        <v>₹200–₹500</v>
      </c>
      <c r="L505" s="12">
        <v>0.67</v>
      </c>
      <c r="M505" s="15">
        <f>IF(L505&gt;=50%, 1, 0)</f>
        <v>1</v>
      </c>
      <c r="N505">
        <f>COUNTIF(M505,"yes")</f>
        <v>0</v>
      </c>
      <c r="O5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5">
        <v>3.6</v>
      </c>
      <c r="Q505" s="4">
        <v>9169</v>
      </c>
      <c r="R505" s="4">
        <f>IF(Table1[[#This Row],[rating_count]]&lt;1000,1,0)</f>
        <v>0</v>
      </c>
      <c r="S505" s="13">
        <f>SUM(Table1[[#This Row],[rating]],Table1[[#This Row],[rating_count]]/1000)</f>
        <v>12.769</v>
      </c>
      <c r="T505" s="4">
        <f>PRODUCT(Table1[[#This Row],[actual_price]],Table1[[#This Row],[rating_count]])</f>
        <v>13744331</v>
      </c>
      <c r="U505" t="s">
        <v>6590</v>
      </c>
      <c r="V505" t="s">
        <v>6591</v>
      </c>
      <c r="W505" t="s">
        <v>6592</v>
      </c>
      <c r="X505" t="s">
        <v>6593</v>
      </c>
      <c r="Y505" t="s">
        <v>6594</v>
      </c>
      <c r="Z505" t="s">
        <v>6595</v>
      </c>
      <c r="AA505" t="s">
        <v>6596</v>
      </c>
      <c r="AB505" t="s">
        <v>6597</v>
      </c>
    </row>
    <row r="506" spans="1:28" x14ac:dyDescent="0.4">
      <c r="A506" t="s">
        <v>7024</v>
      </c>
      <c r="B506" t="s">
        <v>7025</v>
      </c>
      <c r="C506" t="s">
        <v>2939</v>
      </c>
      <c r="D506" t="s">
        <v>12843</v>
      </c>
      <c r="E506" t="s">
        <v>12870</v>
      </c>
      <c r="F506" t="s">
        <v>12871</v>
      </c>
      <c r="H506"/>
      <c r="I506" s="11">
        <v>2499</v>
      </c>
      <c r="J506" s="11">
        <v>9999</v>
      </c>
      <c r="K506" s="2" t="str">
        <f>IF(I506&lt;200, "&lt; ₹200", IF(I506&lt;=500, "₹200–₹500", "&gt; ₹500"))</f>
        <v>&gt; ₹500</v>
      </c>
      <c r="L506" s="12">
        <v>0.75</v>
      </c>
      <c r="M506" s="15">
        <f>IF(L506&gt;=50%, 1, 0)</f>
        <v>1</v>
      </c>
      <c r="N506">
        <f>COUNTIF(M506,"yes")</f>
        <v>0</v>
      </c>
      <c r="O5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6">
        <v>4</v>
      </c>
      <c r="Q506" s="4">
        <v>9090</v>
      </c>
      <c r="R506" s="4">
        <f>IF(Table1[[#This Row],[rating_count]]&lt;1000,1,0)</f>
        <v>0</v>
      </c>
      <c r="S506" s="13">
        <f>SUM(Table1[[#This Row],[rating]],Table1[[#This Row],[rating_count]]/1000)</f>
        <v>13.09</v>
      </c>
      <c r="T506" s="4">
        <f>PRODUCT(Table1[[#This Row],[actual_price]],Table1[[#This Row],[rating_count]])</f>
        <v>90890910</v>
      </c>
      <c r="U506" t="s">
        <v>7026</v>
      </c>
      <c r="V506" t="s">
        <v>7027</v>
      </c>
      <c r="W506" t="s">
        <v>7028</v>
      </c>
      <c r="X506" t="s">
        <v>7029</v>
      </c>
      <c r="Y506" t="s">
        <v>7030</v>
      </c>
      <c r="Z506" t="s">
        <v>7031</v>
      </c>
      <c r="AA506" t="s">
        <v>7032</v>
      </c>
      <c r="AB506" t="s">
        <v>7033</v>
      </c>
    </row>
    <row r="507" spans="1:28" hidden="1" x14ac:dyDescent="0.4">
      <c r="A507" t="s">
        <v>10097</v>
      </c>
      <c r="B507" t="s">
        <v>10098</v>
      </c>
      <c r="C507" t="s">
        <v>9056</v>
      </c>
      <c r="D507" t="s">
        <v>12928</v>
      </c>
      <c r="E507" t="s">
        <v>13052</v>
      </c>
      <c r="F507" t="s">
        <v>13089</v>
      </c>
      <c r="G507" t="s">
        <v>13090</v>
      </c>
      <c r="H507"/>
      <c r="I507" s="11">
        <v>1449</v>
      </c>
      <c r="J507" s="11">
        <v>2349</v>
      </c>
      <c r="K507" s="2" t="str">
        <f>IF(I507&lt;200, "&lt; ₹200", IF(I507&lt;=500, "₹200–₹500", "&gt; ₹500"))</f>
        <v>&gt; ₹500</v>
      </c>
      <c r="L507" s="12">
        <v>0.38</v>
      </c>
      <c r="M507" s="15">
        <f>IF(L507&gt;=50%, 1, 0)</f>
        <v>0</v>
      </c>
      <c r="N507">
        <f>COUNTIF(M507,"yes")</f>
        <v>0</v>
      </c>
      <c r="O5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7">
        <v>3.9</v>
      </c>
      <c r="Q507" s="4">
        <v>9019</v>
      </c>
      <c r="R507" s="4">
        <f>IF(Table1[[#This Row],[rating_count]]&lt;1000,1,0)</f>
        <v>0</v>
      </c>
      <c r="S507" s="13">
        <f>SUM(Table1[[#This Row],[rating]],Table1[[#This Row],[rating_count]]/1000)</f>
        <v>12.919</v>
      </c>
      <c r="T507" s="4">
        <f>PRODUCT(Table1[[#This Row],[actual_price]],Table1[[#This Row],[rating_count]])</f>
        <v>21185631</v>
      </c>
      <c r="U507" t="s">
        <v>10099</v>
      </c>
      <c r="V507" t="s">
        <v>10100</v>
      </c>
      <c r="W507" t="s">
        <v>10101</v>
      </c>
      <c r="X507" t="s">
        <v>10102</v>
      </c>
      <c r="Y507" t="s">
        <v>10103</v>
      </c>
      <c r="Z507" t="s">
        <v>10104</v>
      </c>
      <c r="AA507" t="s">
        <v>10105</v>
      </c>
      <c r="AB507" t="s">
        <v>10106</v>
      </c>
    </row>
    <row r="508" spans="1:28" hidden="1" x14ac:dyDescent="0.4">
      <c r="A508" t="s">
        <v>10521</v>
      </c>
      <c r="B508" t="s">
        <v>10522</v>
      </c>
      <c r="C508" t="s">
        <v>8471</v>
      </c>
      <c r="D508" t="s">
        <v>12928</v>
      </c>
      <c r="E508" t="s">
        <v>13048</v>
      </c>
      <c r="F508" t="s">
        <v>13049</v>
      </c>
      <c r="G508" t="s">
        <v>13068</v>
      </c>
      <c r="H508"/>
      <c r="I508" s="11">
        <v>2899</v>
      </c>
      <c r="J508" s="11">
        <v>5500</v>
      </c>
      <c r="K508" s="2" t="str">
        <f>IF(I508&lt;200, "&lt; ₹200", IF(I508&lt;=500, "₹200–₹500", "&gt; ₹500"))</f>
        <v>&gt; ₹500</v>
      </c>
      <c r="L508" s="12">
        <v>0.47</v>
      </c>
      <c r="M508" s="15">
        <f>IF(L508&gt;=50%, 1, 0)</f>
        <v>0</v>
      </c>
      <c r="N508">
        <f>COUNTIF(M508,"yes")</f>
        <v>0</v>
      </c>
      <c r="O5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8">
        <v>3.8</v>
      </c>
      <c r="Q508" s="4">
        <v>8958</v>
      </c>
      <c r="R508" s="4">
        <f>IF(Table1[[#This Row],[rating_count]]&lt;1000,1,0)</f>
        <v>0</v>
      </c>
      <c r="S508" s="13">
        <f>SUM(Table1[[#This Row],[rating]],Table1[[#This Row],[rating_count]]/1000)</f>
        <v>12.757999999999999</v>
      </c>
      <c r="T508" s="4">
        <f>PRODUCT(Table1[[#This Row],[actual_price]],Table1[[#This Row],[rating_count]])</f>
        <v>49269000</v>
      </c>
      <c r="U508" t="s">
        <v>10523</v>
      </c>
      <c r="V508" t="s">
        <v>10524</v>
      </c>
      <c r="W508" t="s">
        <v>10525</v>
      </c>
      <c r="X508" t="s">
        <v>10526</v>
      </c>
      <c r="Y508" t="s">
        <v>10527</v>
      </c>
      <c r="Z508" t="s">
        <v>10528</v>
      </c>
      <c r="AA508" t="s">
        <v>10529</v>
      </c>
      <c r="AB508" t="s">
        <v>10530</v>
      </c>
    </row>
    <row r="509" spans="1:28" hidden="1" x14ac:dyDescent="0.4">
      <c r="A509" t="s">
        <v>11125</v>
      </c>
      <c r="B509" t="s">
        <v>11126</v>
      </c>
      <c r="C509" t="s">
        <v>9855</v>
      </c>
      <c r="D509" t="s">
        <v>12928</v>
      </c>
      <c r="E509" t="s">
        <v>13048</v>
      </c>
      <c r="F509" t="s">
        <v>13101</v>
      </c>
      <c r="G509" t="s">
        <v>13112</v>
      </c>
      <c r="H509"/>
      <c r="I509" s="11">
        <v>13999</v>
      </c>
      <c r="J509" s="11">
        <v>24850</v>
      </c>
      <c r="K509" s="2" t="str">
        <f>IF(I509&lt;200, "&lt; ₹200", IF(I509&lt;=500, "₹200–₹500", "&gt; ₹500"))</f>
        <v>&gt; ₹500</v>
      </c>
      <c r="L509" s="12">
        <v>0.44</v>
      </c>
      <c r="M509" s="15">
        <f>IF(L509&gt;=50%, 1, 0)</f>
        <v>0</v>
      </c>
      <c r="N509">
        <f>COUNTIF(M509,"yes")</f>
        <v>0</v>
      </c>
      <c r="O5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09">
        <v>4.4000000000000004</v>
      </c>
      <c r="Q509" s="4">
        <v>8948</v>
      </c>
      <c r="R509" s="4">
        <f>IF(Table1[[#This Row],[rating_count]]&lt;1000,1,0)</f>
        <v>0</v>
      </c>
      <c r="S509" s="13">
        <f>SUM(Table1[[#This Row],[rating]],Table1[[#This Row],[rating_count]]/1000)</f>
        <v>13.348000000000001</v>
      </c>
      <c r="T509" s="4">
        <f>PRODUCT(Table1[[#This Row],[actual_price]],Table1[[#This Row],[rating_count]])</f>
        <v>222357800</v>
      </c>
      <c r="U509" t="s">
        <v>11127</v>
      </c>
      <c r="V509" t="s">
        <v>11128</v>
      </c>
      <c r="W509" t="s">
        <v>11129</v>
      </c>
      <c r="X509" t="s">
        <v>11130</v>
      </c>
      <c r="Y509" t="s">
        <v>11131</v>
      </c>
      <c r="Z509" t="s">
        <v>11132</v>
      </c>
      <c r="AA509" t="s">
        <v>11133</v>
      </c>
      <c r="AB509" t="s">
        <v>11134</v>
      </c>
    </row>
    <row r="510" spans="1:28" hidden="1" x14ac:dyDescent="0.4">
      <c r="A510" t="s">
        <v>6892</v>
      </c>
      <c r="B510" t="s">
        <v>6893</v>
      </c>
      <c r="C510" t="s">
        <v>5482</v>
      </c>
      <c r="D510" t="s">
        <v>12921</v>
      </c>
      <c r="E510" t="s">
        <v>12922</v>
      </c>
      <c r="F510" t="s">
        <v>12923</v>
      </c>
      <c r="G510" t="s">
        <v>12924</v>
      </c>
      <c r="H510" t="s">
        <v>12959</v>
      </c>
      <c r="I510" s="11">
        <v>114</v>
      </c>
      <c r="J510" s="11">
        <v>120</v>
      </c>
      <c r="K510" t="str">
        <f>IF(I510&lt;200, "&lt; ₹200", IF(I510&lt;=500, "₹200–₹500", "&gt; ₹500"))</f>
        <v>&lt; ₹200</v>
      </c>
      <c r="L510" s="12">
        <v>0.05</v>
      </c>
      <c r="M510" s="15">
        <f>IF(L510&gt;=50%, 1, 0)</f>
        <v>0</v>
      </c>
      <c r="N510">
        <f>COUNTIF(M510,"yes")</f>
        <v>0</v>
      </c>
      <c r="O5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0">
        <v>4.2</v>
      </c>
      <c r="Q510" s="4">
        <v>8938</v>
      </c>
      <c r="R510" s="4">
        <f>IF(Table1[[#This Row],[rating_count]]&lt;1000,1,0)</f>
        <v>0</v>
      </c>
      <c r="S510" s="13">
        <f>SUM(Table1[[#This Row],[rating]],Table1[[#This Row],[rating_count]]/1000)</f>
        <v>13.138000000000002</v>
      </c>
      <c r="T510" s="4">
        <f>PRODUCT(Table1[[#This Row],[actual_price]],Table1[[#This Row],[rating_count]])</f>
        <v>1072560</v>
      </c>
      <c r="U510" t="s">
        <v>6894</v>
      </c>
      <c r="V510" t="s">
        <v>6895</v>
      </c>
      <c r="W510" t="s">
        <v>6896</v>
      </c>
      <c r="X510" t="s">
        <v>6897</v>
      </c>
      <c r="Y510" t="s">
        <v>6898</v>
      </c>
      <c r="Z510" t="s">
        <v>6899</v>
      </c>
      <c r="AA510" t="s">
        <v>6900</v>
      </c>
      <c r="AB510" t="s">
        <v>6901</v>
      </c>
    </row>
    <row r="511" spans="1:28" hidden="1" x14ac:dyDescent="0.4">
      <c r="A511" t="s">
        <v>3142</v>
      </c>
      <c r="B511" t="s">
        <v>3143</v>
      </c>
      <c r="C511" t="s">
        <v>3144</v>
      </c>
      <c r="D511" t="s">
        <v>12843</v>
      </c>
      <c r="E511" t="s">
        <v>12872</v>
      </c>
      <c r="F511" t="s">
        <v>12873</v>
      </c>
      <c r="G511" t="s">
        <v>12874</v>
      </c>
      <c r="H511" t="s">
        <v>12887</v>
      </c>
      <c r="I511" s="11">
        <v>1219</v>
      </c>
      <c r="J511" s="11">
        <v>1699</v>
      </c>
      <c r="K511" s="2" t="str">
        <f>IF(I511&lt;200, "&lt; ₹200", IF(I511&lt;=500, "₹200–₹500", "&gt; ₹500"))</f>
        <v>&gt; ₹500</v>
      </c>
      <c r="L511" s="12">
        <v>0.28000000000000003</v>
      </c>
      <c r="M511" s="15">
        <f>IF(L511&gt;=50%, 1, 0)</f>
        <v>0</v>
      </c>
      <c r="N511">
        <f>COUNTIF(M511,"yes")</f>
        <v>0</v>
      </c>
      <c r="O5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1">
        <v>4.4000000000000004</v>
      </c>
      <c r="Q511" s="4">
        <v>8891</v>
      </c>
      <c r="R511" s="4">
        <f>IF(Table1[[#This Row],[rating_count]]&lt;1000,1,0)</f>
        <v>0</v>
      </c>
      <c r="S511" s="13">
        <f>SUM(Table1[[#This Row],[rating]],Table1[[#This Row],[rating_count]]/1000)</f>
        <v>13.291</v>
      </c>
      <c r="T511" s="4">
        <f>PRODUCT(Table1[[#This Row],[actual_price]],Table1[[#This Row],[rating_count]])</f>
        <v>15105809</v>
      </c>
      <c r="U511" t="s">
        <v>3145</v>
      </c>
      <c r="V511" t="s">
        <v>3146</v>
      </c>
      <c r="W511" t="s">
        <v>3147</v>
      </c>
      <c r="X511" t="s">
        <v>3148</v>
      </c>
      <c r="Y511" t="s">
        <v>3149</v>
      </c>
      <c r="Z511" t="s">
        <v>3150</v>
      </c>
      <c r="AA511" t="s">
        <v>3151</v>
      </c>
      <c r="AB511" t="s">
        <v>3152</v>
      </c>
    </row>
    <row r="512" spans="1:28" x14ac:dyDescent="0.4">
      <c r="A512" t="s">
        <v>4264</v>
      </c>
      <c r="B512" t="s">
        <v>4265</v>
      </c>
      <c r="C512" t="s">
        <v>3733</v>
      </c>
      <c r="D512" t="s">
        <v>12843</v>
      </c>
      <c r="E512" t="s">
        <v>12872</v>
      </c>
      <c r="F512" t="s">
        <v>12873</v>
      </c>
      <c r="G512" t="s">
        <v>12896</v>
      </c>
      <c r="H512" t="s">
        <v>12897</v>
      </c>
      <c r="I512" s="11">
        <v>299</v>
      </c>
      <c r="J512" s="11">
        <v>999</v>
      </c>
      <c r="K512" t="str">
        <f>IF(I512&lt;200, "&lt; ₹200", IF(I512&lt;=500, "₹200–₹500", "&gt; ₹500"))</f>
        <v>₹200–₹500</v>
      </c>
      <c r="L512" s="12">
        <v>0.7</v>
      </c>
      <c r="M512" s="15">
        <f>IF(L512&gt;=50%, 1, 0)</f>
        <v>1</v>
      </c>
      <c r="N512">
        <f>COUNTIF(M512,"yes")</f>
        <v>0</v>
      </c>
      <c r="O5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2">
        <v>4.3</v>
      </c>
      <c r="Q512" s="4">
        <v>8891</v>
      </c>
      <c r="R512" s="4">
        <f>IF(Table1[[#This Row],[rating_count]]&lt;1000,1,0)</f>
        <v>0</v>
      </c>
      <c r="S512" s="13">
        <f>SUM(Table1[[#This Row],[rating]],Table1[[#This Row],[rating_count]]/1000)</f>
        <v>13.190999999999999</v>
      </c>
      <c r="T512" s="4">
        <f>PRODUCT(Table1[[#This Row],[actual_price]],Table1[[#This Row],[rating_count]])</f>
        <v>8882109</v>
      </c>
      <c r="U512" t="s">
        <v>4266</v>
      </c>
      <c r="V512" t="s">
        <v>4267</v>
      </c>
      <c r="W512" t="s">
        <v>4268</v>
      </c>
      <c r="X512" t="s">
        <v>4269</v>
      </c>
      <c r="Y512" t="s">
        <v>4270</v>
      </c>
      <c r="Z512" t="s">
        <v>4271</v>
      </c>
      <c r="AA512" t="s">
        <v>4272</v>
      </c>
      <c r="AB512" t="s">
        <v>4273</v>
      </c>
    </row>
    <row r="513" spans="1:28" hidden="1" x14ac:dyDescent="0.4">
      <c r="A513" t="s">
        <v>10179</v>
      </c>
      <c r="B513" t="s">
        <v>10180</v>
      </c>
      <c r="C513" t="s">
        <v>10181</v>
      </c>
      <c r="D513" t="s">
        <v>12928</v>
      </c>
      <c r="E513" t="s">
        <v>13048</v>
      </c>
      <c r="F513" t="s">
        <v>13049</v>
      </c>
      <c r="G513" t="s">
        <v>13121</v>
      </c>
      <c r="H513"/>
      <c r="I513" s="11">
        <v>1699</v>
      </c>
      <c r="J513" s="11">
        <v>1999</v>
      </c>
      <c r="K513" s="2" t="str">
        <f>IF(I513&lt;200, "&lt; ₹200", IF(I513&lt;=500, "₹200–₹500", "&gt; ₹500"))</f>
        <v>&gt; ₹500</v>
      </c>
      <c r="L513" s="12">
        <v>0.15</v>
      </c>
      <c r="M513" s="15">
        <f>IF(L513&gt;=50%, 1, 0)</f>
        <v>0</v>
      </c>
      <c r="N513">
        <f>COUNTIF(M513,"yes")</f>
        <v>0</v>
      </c>
      <c r="O5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3">
        <v>4.0999999999999996</v>
      </c>
      <c r="Q513" s="4">
        <v>8873</v>
      </c>
      <c r="R513" s="4">
        <f>IF(Table1[[#This Row],[rating_count]]&lt;1000,1,0)</f>
        <v>0</v>
      </c>
      <c r="S513" s="13">
        <f>SUM(Table1[[#This Row],[rating]],Table1[[#This Row],[rating_count]]/1000)</f>
        <v>12.972999999999999</v>
      </c>
      <c r="T513" s="4">
        <f>PRODUCT(Table1[[#This Row],[actual_price]],Table1[[#This Row],[rating_count]])</f>
        <v>17737127</v>
      </c>
      <c r="U513" t="s">
        <v>10182</v>
      </c>
      <c r="V513" t="s">
        <v>10183</v>
      </c>
      <c r="W513" t="s">
        <v>10184</v>
      </c>
      <c r="X513" t="s">
        <v>10185</v>
      </c>
      <c r="Y513" t="s">
        <v>10186</v>
      </c>
      <c r="Z513" t="s">
        <v>10187</v>
      </c>
      <c r="AA513" t="s">
        <v>10188</v>
      </c>
      <c r="AB513" t="s">
        <v>10189</v>
      </c>
    </row>
    <row r="514" spans="1:28" hidden="1" x14ac:dyDescent="0.4">
      <c r="A514" t="s">
        <v>4395</v>
      </c>
      <c r="B514" t="s">
        <v>4396</v>
      </c>
      <c r="C514" t="s">
        <v>2977</v>
      </c>
      <c r="D514" t="s">
        <v>12843</v>
      </c>
      <c r="E514" t="s">
        <v>12872</v>
      </c>
      <c r="F514" t="s">
        <v>12876</v>
      </c>
      <c r="G514" t="s">
        <v>12877</v>
      </c>
      <c r="H514"/>
      <c r="I514" s="11">
        <v>23999</v>
      </c>
      <c r="J514" s="11">
        <v>32999</v>
      </c>
      <c r="K514" s="2" t="str">
        <f>IF(I514&lt;200, "&lt; ₹200", IF(I514&lt;=500, "₹200–₹500", "&gt; ₹500"))</f>
        <v>&gt; ₹500</v>
      </c>
      <c r="L514" s="12">
        <v>0.27</v>
      </c>
      <c r="M514" s="15">
        <f>IF(L514&gt;=50%, 1, 0)</f>
        <v>0</v>
      </c>
      <c r="N514">
        <f>COUNTIF(M514,"yes")</f>
        <v>0</v>
      </c>
      <c r="O5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4">
        <v>3.9</v>
      </c>
      <c r="Q514" s="4">
        <v>8866</v>
      </c>
      <c r="R514" s="4">
        <f>IF(Table1[[#This Row],[rating_count]]&lt;1000,1,0)</f>
        <v>0</v>
      </c>
      <c r="S514" s="13">
        <f>SUM(Table1[[#This Row],[rating]],Table1[[#This Row],[rating_count]]/1000)</f>
        <v>12.766</v>
      </c>
      <c r="T514" s="4">
        <f>PRODUCT(Table1[[#This Row],[actual_price]],Table1[[#This Row],[rating_count]])</f>
        <v>292569134</v>
      </c>
      <c r="U514" t="s">
        <v>4397</v>
      </c>
      <c r="V514" t="s">
        <v>4398</v>
      </c>
      <c r="W514" t="s">
        <v>4399</v>
      </c>
      <c r="X514" t="s">
        <v>4400</v>
      </c>
      <c r="Y514" t="s">
        <v>4401</v>
      </c>
      <c r="Z514" t="s">
        <v>4402</v>
      </c>
      <c r="AA514" t="s">
        <v>4403</v>
      </c>
      <c r="AB514" t="s">
        <v>4404</v>
      </c>
    </row>
    <row r="515" spans="1:28" x14ac:dyDescent="0.4">
      <c r="A515" t="s">
        <v>9545</v>
      </c>
      <c r="B515" t="s">
        <v>9546</v>
      </c>
      <c r="C515" t="s">
        <v>8471</v>
      </c>
      <c r="D515" t="s">
        <v>12928</v>
      </c>
      <c r="E515" t="s">
        <v>13048</v>
      </c>
      <c r="F515" t="s">
        <v>13049</v>
      </c>
      <c r="G515" t="s">
        <v>13068</v>
      </c>
      <c r="H515"/>
      <c r="I515" s="11">
        <v>2464</v>
      </c>
      <c r="J515" s="11">
        <v>6000</v>
      </c>
      <c r="K515" s="2" t="str">
        <f>IF(I515&lt;200, "&lt; ₹200", IF(I515&lt;=500, "₹200–₹500", "&gt; ₹500"))</f>
        <v>&gt; ₹500</v>
      </c>
      <c r="L515" s="12">
        <v>0.59</v>
      </c>
      <c r="M515" s="15">
        <f>IF(L515&gt;=50%, 1, 0)</f>
        <v>1</v>
      </c>
      <c r="N515">
        <f>COUNTIF(M515,"yes")</f>
        <v>0</v>
      </c>
      <c r="O5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5">
        <v>4.0999999999999996</v>
      </c>
      <c r="Q515" s="4">
        <v>8866</v>
      </c>
      <c r="R515" s="4">
        <f>IF(Table1[[#This Row],[rating_count]]&lt;1000,1,0)</f>
        <v>0</v>
      </c>
      <c r="S515" s="13">
        <f>SUM(Table1[[#This Row],[rating]],Table1[[#This Row],[rating_count]]/1000)</f>
        <v>12.965999999999999</v>
      </c>
      <c r="T515" s="4">
        <f>PRODUCT(Table1[[#This Row],[actual_price]],Table1[[#This Row],[rating_count]])</f>
        <v>53196000</v>
      </c>
      <c r="U515" t="s">
        <v>9547</v>
      </c>
      <c r="V515" t="s">
        <v>9548</v>
      </c>
      <c r="W515" t="s">
        <v>9549</v>
      </c>
      <c r="X515" t="s">
        <v>9550</v>
      </c>
      <c r="Y515" t="s">
        <v>9551</v>
      </c>
      <c r="Z515" t="s">
        <v>9552</v>
      </c>
      <c r="AA515" t="s">
        <v>9553</v>
      </c>
      <c r="AB515" t="s">
        <v>9554</v>
      </c>
    </row>
    <row r="516" spans="1:28" x14ac:dyDescent="0.4">
      <c r="A516" t="s">
        <v>4851</v>
      </c>
      <c r="B516" t="s">
        <v>4852</v>
      </c>
      <c r="C516" t="s">
        <v>3480</v>
      </c>
      <c r="D516" t="s">
        <v>12835</v>
      </c>
      <c r="E516" t="s">
        <v>12836</v>
      </c>
      <c r="F516" t="s">
        <v>12837</v>
      </c>
      <c r="G516" t="s">
        <v>12894</v>
      </c>
      <c r="H516"/>
      <c r="I516" s="11">
        <v>99</v>
      </c>
      <c r="J516" s="11">
        <v>999</v>
      </c>
      <c r="K516" t="str">
        <f>IF(I516&lt;200, "&lt; ₹200", IF(I516&lt;=500, "₹200–₹500", "&gt; ₹500"))</f>
        <v>&lt; ₹200</v>
      </c>
      <c r="L516" s="12">
        <v>0.9</v>
      </c>
      <c r="M516" s="15">
        <f>IF(L516&gt;=50%, 1, 0)</f>
        <v>1</v>
      </c>
      <c r="N516">
        <f>COUNTIF(M516,"yes")</f>
        <v>0</v>
      </c>
      <c r="O5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6">
        <v>4.0999999999999996</v>
      </c>
      <c r="Q516" s="4">
        <v>8751</v>
      </c>
      <c r="R516" s="4">
        <f>IF(Table1[[#This Row],[rating_count]]&lt;1000,1,0)</f>
        <v>0</v>
      </c>
      <c r="S516" s="13">
        <f>SUM(Table1[[#This Row],[rating]],Table1[[#This Row],[rating_count]]/1000)</f>
        <v>12.850999999999999</v>
      </c>
      <c r="T516" s="4">
        <f>PRODUCT(Table1[[#This Row],[actual_price]],Table1[[#This Row],[rating_count]])</f>
        <v>8742249</v>
      </c>
      <c r="U516" t="s">
        <v>4526</v>
      </c>
      <c r="V516" t="s">
        <v>4853</v>
      </c>
      <c r="W516" t="s">
        <v>4854</v>
      </c>
      <c r="X516" t="s">
        <v>4855</v>
      </c>
      <c r="Y516" t="s">
        <v>4856</v>
      </c>
      <c r="Z516" t="s">
        <v>4857</v>
      </c>
      <c r="AA516" t="s">
        <v>4858</v>
      </c>
      <c r="AB516" t="s">
        <v>4859</v>
      </c>
    </row>
    <row r="517" spans="1:28" x14ac:dyDescent="0.4">
      <c r="A517" t="s">
        <v>2280</v>
      </c>
      <c r="B517" t="s">
        <v>2281</v>
      </c>
      <c r="C517" t="s">
        <v>122</v>
      </c>
      <c r="D517" t="s">
        <v>12843</v>
      </c>
      <c r="E517" t="s">
        <v>12844</v>
      </c>
      <c r="F517" t="s">
        <v>12845</v>
      </c>
      <c r="G517" t="s">
        <v>12838</v>
      </c>
      <c r="H517" t="s">
        <v>12846</v>
      </c>
      <c r="I517" s="11">
        <v>299</v>
      </c>
      <c r="J517" s="11">
        <v>700</v>
      </c>
      <c r="K517" t="str">
        <f>IF(I517&lt;200, "&lt; ₹200", IF(I517&lt;=500, "₹200–₹500", "&gt; ₹500"))</f>
        <v>₹200–₹500</v>
      </c>
      <c r="L517" s="12">
        <v>0.56999999999999995</v>
      </c>
      <c r="M517" s="15">
        <f>IF(L517&gt;=50%, 1, 0)</f>
        <v>1</v>
      </c>
      <c r="N517">
        <f>COUNTIF(M517,"yes")</f>
        <v>0</v>
      </c>
      <c r="O5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7">
        <v>4.4000000000000004</v>
      </c>
      <c r="Q517" s="4">
        <v>8714</v>
      </c>
      <c r="R517" s="4">
        <f>IF(Table1[[#This Row],[rating_count]]&lt;1000,1,0)</f>
        <v>0</v>
      </c>
      <c r="S517" s="13">
        <f>SUM(Table1[[#This Row],[rating]],Table1[[#This Row],[rating_count]]/1000)</f>
        <v>13.114000000000001</v>
      </c>
      <c r="T517" s="4">
        <f>PRODUCT(Table1[[#This Row],[actual_price]],Table1[[#This Row],[rating_count]])</f>
        <v>6099800</v>
      </c>
      <c r="U517" t="s">
        <v>2282</v>
      </c>
      <c r="V517" t="s">
        <v>2283</v>
      </c>
      <c r="W517" t="s">
        <v>2284</v>
      </c>
      <c r="X517" t="s">
        <v>2285</v>
      </c>
      <c r="Y517" t="s">
        <v>2286</v>
      </c>
      <c r="Z517" t="s">
        <v>2287</v>
      </c>
      <c r="AA517" t="s">
        <v>2288</v>
      </c>
      <c r="AB517" t="s">
        <v>2289</v>
      </c>
    </row>
    <row r="518" spans="1:28" x14ac:dyDescent="0.4">
      <c r="A518" t="s">
        <v>6547</v>
      </c>
      <c r="B518" t="s">
        <v>6548</v>
      </c>
      <c r="C518" t="s">
        <v>5311</v>
      </c>
      <c r="D518" t="s">
        <v>12835</v>
      </c>
      <c r="E518" t="s">
        <v>12840</v>
      </c>
      <c r="F518" t="s">
        <v>12956</v>
      </c>
      <c r="H518"/>
      <c r="I518" s="11">
        <v>1499</v>
      </c>
      <c r="J518" s="11">
        <v>2999</v>
      </c>
      <c r="K518" s="2" t="str">
        <f>IF(I518&lt;200, "&lt; ₹200", IF(I518&lt;=500, "₹200–₹500", "&gt; ₹500"))</f>
        <v>&gt; ₹500</v>
      </c>
      <c r="L518" s="12">
        <v>0.5</v>
      </c>
      <c r="M518" s="15">
        <f>IF(L518&gt;=50%, 1, 0)</f>
        <v>1</v>
      </c>
      <c r="N518">
        <f>COUNTIF(M518,"yes")</f>
        <v>0</v>
      </c>
      <c r="O5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8">
        <v>4.5</v>
      </c>
      <c r="Q518" s="4">
        <v>8656</v>
      </c>
      <c r="R518" s="4">
        <f>IF(Table1[[#This Row],[rating_count]]&lt;1000,1,0)</f>
        <v>0</v>
      </c>
      <c r="S518" s="13">
        <f>SUM(Table1[[#This Row],[rating]],Table1[[#This Row],[rating_count]]/1000)</f>
        <v>13.156000000000001</v>
      </c>
      <c r="T518" s="4">
        <f>PRODUCT(Table1[[#This Row],[actual_price]],Table1[[#This Row],[rating_count]])</f>
        <v>25959344</v>
      </c>
      <c r="U518" t="s">
        <v>6549</v>
      </c>
      <c r="V518" t="s">
        <v>6550</v>
      </c>
      <c r="W518" t="s">
        <v>6551</v>
      </c>
      <c r="X518" t="s">
        <v>6552</v>
      </c>
      <c r="Y518" t="s">
        <v>6553</v>
      </c>
      <c r="Z518" t="s">
        <v>6554</v>
      </c>
      <c r="AA518" t="s">
        <v>6555</v>
      </c>
      <c r="AB518" t="s">
        <v>6556</v>
      </c>
    </row>
    <row r="519" spans="1:28" hidden="1" x14ac:dyDescent="0.4">
      <c r="A519" t="s">
        <v>5480</v>
      </c>
      <c r="B519" t="s">
        <v>5481</v>
      </c>
      <c r="C519" t="s">
        <v>5482</v>
      </c>
      <c r="D519" t="s">
        <v>12921</v>
      </c>
      <c r="E519" t="s">
        <v>12922</v>
      </c>
      <c r="F519" t="s">
        <v>12923</v>
      </c>
      <c r="G519" t="s">
        <v>12924</v>
      </c>
      <c r="H519" t="s">
        <v>12959</v>
      </c>
      <c r="I519" s="11">
        <v>157</v>
      </c>
      <c r="J519" s="11">
        <v>160</v>
      </c>
      <c r="K519" t="str">
        <f>IF(I519&lt;200, "&lt; ₹200", IF(I519&lt;=500, "₹200–₹500", "&gt; ₹500"))</f>
        <v>&lt; ₹200</v>
      </c>
      <c r="L519" s="12">
        <v>0.02</v>
      </c>
      <c r="M519" s="15">
        <f>IF(L519&gt;=50%, 1, 0)</f>
        <v>0</v>
      </c>
      <c r="N519">
        <f>COUNTIF(M519,"yes")</f>
        <v>0</v>
      </c>
      <c r="O5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19">
        <v>4.5</v>
      </c>
      <c r="Q519" s="4">
        <v>8618</v>
      </c>
      <c r="R519" s="4">
        <f>IF(Table1[[#This Row],[rating_count]]&lt;1000,1,0)</f>
        <v>0</v>
      </c>
      <c r="S519" s="13">
        <f>SUM(Table1[[#This Row],[rating]],Table1[[#This Row],[rating_count]]/1000)</f>
        <v>13.118</v>
      </c>
      <c r="T519" s="4">
        <f>PRODUCT(Table1[[#This Row],[actual_price]],Table1[[#This Row],[rating_count]])</f>
        <v>1378880</v>
      </c>
      <c r="U519" t="s">
        <v>5483</v>
      </c>
      <c r="V519" t="s">
        <v>5484</v>
      </c>
      <c r="W519" t="s">
        <v>5485</v>
      </c>
      <c r="X519" t="s">
        <v>5486</v>
      </c>
      <c r="Y519" t="s">
        <v>5487</v>
      </c>
      <c r="Z519" t="s">
        <v>5488</v>
      </c>
      <c r="AA519" t="s">
        <v>5489</v>
      </c>
      <c r="AB519" t="s">
        <v>5490</v>
      </c>
    </row>
    <row r="520" spans="1:28" hidden="1" x14ac:dyDescent="0.4">
      <c r="A520" t="s">
        <v>5431</v>
      </c>
      <c r="B520" t="s">
        <v>5432</v>
      </c>
      <c r="C520" t="s">
        <v>5135</v>
      </c>
      <c r="D520" t="s">
        <v>12835</v>
      </c>
      <c r="E520" t="s">
        <v>12943</v>
      </c>
      <c r="F520" t="s">
        <v>12944</v>
      </c>
      <c r="G520" t="s">
        <v>12945</v>
      </c>
      <c r="H520"/>
      <c r="I520" s="11">
        <v>309</v>
      </c>
      <c r="J520" s="11">
        <v>404</v>
      </c>
      <c r="K520" t="str">
        <f>IF(I520&lt;200, "&lt; ₹200", IF(I520&lt;=500, "₹200–₹500", "&gt; ₹500"))</f>
        <v>₹200–₹500</v>
      </c>
      <c r="L520" s="12">
        <v>0.24</v>
      </c>
      <c r="M520" s="15">
        <f>IF(L520&gt;=50%, 1, 0)</f>
        <v>0</v>
      </c>
      <c r="N520">
        <f>COUNTIF(M520,"yes")</f>
        <v>0</v>
      </c>
      <c r="O5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0">
        <v>4.4000000000000004</v>
      </c>
      <c r="Q520" s="4">
        <v>8614</v>
      </c>
      <c r="R520" s="4">
        <f>IF(Table1[[#This Row],[rating_count]]&lt;1000,1,0)</f>
        <v>0</v>
      </c>
      <c r="S520" s="13">
        <f>SUM(Table1[[#This Row],[rating]],Table1[[#This Row],[rating_count]]/1000)</f>
        <v>13.014000000000001</v>
      </c>
      <c r="T520" s="4">
        <f>PRODUCT(Table1[[#This Row],[actual_price]],Table1[[#This Row],[rating_count]])</f>
        <v>3480056</v>
      </c>
      <c r="U520" t="s">
        <v>5433</v>
      </c>
      <c r="V520" t="s">
        <v>5434</v>
      </c>
      <c r="W520" t="s">
        <v>5435</v>
      </c>
      <c r="X520" t="s">
        <v>5436</v>
      </c>
      <c r="Y520" t="s">
        <v>5437</v>
      </c>
      <c r="Z520" t="s">
        <v>5438</v>
      </c>
      <c r="AA520" t="s">
        <v>5439</v>
      </c>
      <c r="AB520" t="s">
        <v>5440</v>
      </c>
    </row>
    <row r="521" spans="1:28" hidden="1" x14ac:dyDescent="0.4">
      <c r="A521" t="s">
        <v>5896</v>
      </c>
      <c r="B521" t="s">
        <v>5897</v>
      </c>
      <c r="C521" t="s">
        <v>5898</v>
      </c>
      <c r="D521" t="s">
        <v>12921</v>
      </c>
      <c r="E521" t="s">
        <v>12938</v>
      </c>
      <c r="F521" t="s">
        <v>12939</v>
      </c>
      <c r="G521" t="s">
        <v>12976</v>
      </c>
      <c r="H521"/>
      <c r="I521" s="11">
        <v>440</v>
      </c>
      <c r="J521" s="11">
        <v>440</v>
      </c>
      <c r="K521" t="str">
        <f>IF(I521&lt;200, "&lt; ₹200", IF(I521&lt;=500, "₹200–₹500", "&gt; ₹500"))</f>
        <v>₹200–₹500</v>
      </c>
      <c r="L521" s="12">
        <v>0</v>
      </c>
      <c r="M521" s="15">
        <f>IF(L521&gt;=50%, 1, 0)</f>
        <v>0</v>
      </c>
      <c r="N521">
        <f>COUNTIF(M521,"yes")</f>
        <v>0</v>
      </c>
      <c r="O5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1">
        <v>4.5</v>
      </c>
      <c r="Q521" s="4">
        <v>8610</v>
      </c>
      <c r="R521" s="4">
        <f>IF(Table1[[#This Row],[rating_count]]&lt;1000,1,0)</f>
        <v>0</v>
      </c>
      <c r="S521" s="13">
        <f>SUM(Table1[[#This Row],[rating]],Table1[[#This Row],[rating_count]]/1000)</f>
        <v>13.11</v>
      </c>
      <c r="T521" s="4">
        <f>PRODUCT(Table1[[#This Row],[actual_price]],Table1[[#This Row],[rating_count]])</f>
        <v>3788400</v>
      </c>
      <c r="U521" t="s">
        <v>5899</v>
      </c>
      <c r="V521" t="s">
        <v>5900</v>
      </c>
      <c r="W521" t="s">
        <v>5901</v>
      </c>
      <c r="X521" t="s">
        <v>5902</v>
      </c>
      <c r="Y521" t="s">
        <v>5903</v>
      </c>
      <c r="Z521" t="s">
        <v>5904</v>
      </c>
      <c r="AA521" t="s">
        <v>5905</v>
      </c>
      <c r="AB521" t="s">
        <v>5906</v>
      </c>
    </row>
    <row r="522" spans="1:28" x14ac:dyDescent="0.4">
      <c r="A522" t="s">
        <v>3419</v>
      </c>
      <c r="B522" t="s">
        <v>3420</v>
      </c>
      <c r="C522" t="s">
        <v>3144</v>
      </c>
      <c r="D522" t="s">
        <v>12843</v>
      </c>
      <c r="E522" t="s">
        <v>12872</v>
      </c>
      <c r="F522" t="s">
        <v>12873</v>
      </c>
      <c r="G522" t="s">
        <v>12874</v>
      </c>
      <c r="H522" t="s">
        <v>12887</v>
      </c>
      <c r="I522" s="11">
        <v>529</v>
      </c>
      <c r="J522" s="11">
        <v>1499</v>
      </c>
      <c r="K522" s="2" t="str">
        <f>IF(I522&lt;200, "&lt; ₹200", IF(I522&lt;=500, "₹200–₹500", "&gt; ₹500"))</f>
        <v>&gt; ₹500</v>
      </c>
      <c r="L522" s="12">
        <v>0.65</v>
      </c>
      <c r="M522" s="15">
        <f>IF(L522&gt;=50%, 1, 0)</f>
        <v>1</v>
      </c>
      <c r="N522">
        <f>COUNTIF(M522,"yes")</f>
        <v>0</v>
      </c>
      <c r="O5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2">
        <v>4.0999999999999996</v>
      </c>
      <c r="Q522" s="4">
        <v>8599</v>
      </c>
      <c r="R522" s="4">
        <f>IF(Table1[[#This Row],[rating_count]]&lt;1000,1,0)</f>
        <v>0</v>
      </c>
      <c r="S522" s="13">
        <f>SUM(Table1[[#This Row],[rating]],Table1[[#This Row],[rating_count]]/1000)</f>
        <v>12.699</v>
      </c>
      <c r="T522" s="4">
        <f>PRODUCT(Table1[[#This Row],[actual_price]],Table1[[#This Row],[rating_count]])</f>
        <v>12889901</v>
      </c>
      <c r="U522" t="s">
        <v>3421</v>
      </c>
      <c r="V522" t="s">
        <v>3422</v>
      </c>
      <c r="W522" t="s">
        <v>3423</v>
      </c>
      <c r="X522" t="s">
        <v>3424</v>
      </c>
      <c r="Y522" t="s">
        <v>3425</v>
      </c>
      <c r="Z522" t="s">
        <v>3426</v>
      </c>
      <c r="AA522" t="s">
        <v>3427</v>
      </c>
      <c r="AB522" t="s">
        <v>3428</v>
      </c>
    </row>
    <row r="523" spans="1:28" x14ac:dyDescent="0.4">
      <c r="A523" t="s">
        <v>1869</v>
      </c>
      <c r="B523" t="s">
        <v>1870</v>
      </c>
      <c r="C523" t="s">
        <v>18</v>
      </c>
      <c r="D523" t="s">
        <v>12835</v>
      </c>
      <c r="E523" t="s">
        <v>12836</v>
      </c>
      <c r="F523" t="s">
        <v>12837</v>
      </c>
      <c r="G523" t="s">
        <v>12838</v>
      </c>
      <c r="H523" t="s">
        <v>12839</v>
      </c>
      <c r="I523" s="11">
        <v>799</v>
      </c>
      <c r="J523" s="11">
        <v>1999</v>
      </c>
      <c r="K523" s="2" t="str">
        <f>IF(I523&lt;200, "&lt; ₹200", IF(I523&lt;=500, "₹200–₹500", "&gt; ₹500"))</f>
        <v>&gt; ₹500</v>
      </c>
      <c r="L523" s="12">
        <v>0.6</v>
      </c>
      <c r="M523" s="15">
        <f>IF(L523&gt;=50%, 1, 0)</f>
        <v>1</v>
      </c>
      <c r="N523">
        <f>COUNTIF(M523,"yes")</f>
        <v>0</v>
      </c>
      <c r="O5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3">
        <v>4.2</v>
      </c>
      <c r="Q523" s="4">
        <v>8583</v>
      </c>
      <c r="R523" s="4">
        <f>IF(Table1[[#This Row],[rating_count]]&lt;1000,1,0)</f>
        <v>0</v>
      </c>
      <c r="S523" s="13">
        <f>SUM(Table1[[#This Row],[rating]],Table1[[#This Row],[rating_count]]/1000)</f>
        <v>12.783000000000001</v>
      </c>
      <c r="T523" s="4">
        <f>PRODUCT(Table1[[#This Row],[actual_price]],Table1[[#This Row],[rating_count]])</f>
        <v>17157417</v>
      </c>
      <c r="U523" t="s">
        <v>1871</v>
      </c>
      <c r="V523" t="s">
        <v>1872</v>
      </c>
      <c r="W523" t="s">
        <v>1873</v>
      </c>
      <c r="X523" t="s">
        <v>1874</v>
      </c>
      <c r="Y523" t="s">
        <v>1875</v>
      </c>
      <c r="Z523" t="s">
        <v>1876</v>
      </c>
      <c r="AA523" t="s">
        <v>1877</v>
      </c>
      <c r="AB523" t="s">
        <v>1878</v>
      </c>
    </row>
    <row r="524" spans="1:28" hidden="1" x14ac:dyDescent="0.4">
      <c r="A524" t="s">
        <v>7448</v>
      </c>
      <c r="B524" t="s">
        <v>7449</v>
      </c>
      <c r="C524" t="s">
        <v>5939</v>
      </c>
      <c r="D524" t="s">
        <v>12835</v>
      </c>
      <c r="E524" t="s">
        <v>12836</v>
      </c>
      <c r="F524" t="s">
        <v>12977</v>
      </c>
      <c r="H524"/>
      <c r="I524" s="11">
        <v>330</v>
      </c>
      <c r="J524" s="11">
        <v>499</v>
      </c>
      <c r="K524" t="str">
        <f>IF(I524&lt;200, "&lt; ₹200", IF(I524&lt;=500, "₹200–₹500", "&gt; ₹500"))</f>
        <v>₹200–₹500</v>
      </c>
      <c r="L524" s="12">
        <v>0.34</v>
      </c>
      <c r="M524" s="15">
        <f>IF(L524&gt;=50%, 1, 0)</f>
        <v>0</v>
      </c>
      <c r="N524">
        <f>COUNTIF(M524,"yes")</f>
        <v>0</v>
      </c>
      <c r="O5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4">
        <v>3.7</v>
      </c>
      <c r="Q524" s="4">
        <v>8566</v>
      </c>
      <c r="R524" s="4">
        <f>IF(Table1[[#This Row],[rating_count]]&lt;1000,1,0)</f>
        <v>0</v>
      </c>
      <c r="S524" s="13">
        <f>SUM(Table1[[#This Row],[rating]],Table1[[#This Row],[rating_count]]/1000)</f>
        <v>12.266000000000002</v>
      </c>
      <c r="T524" s="4">
        <f>PRODUCT(Table1[[#This Row],[actual_price]],Table1[[#This Row],[rating_count]])</f>
        <v>4274434</v>
      </c>
      <c r="U524" t="s">
        <v>7450</v>
      </c>
      <c r="V524" t="s">
        <v>7451</v>
      </c>
      <c r="W524" t="s">
        <v>7452</v>
      </c>
      <c r="X524" t="s">
        <v>7453</v>
      </c>
      <c r="Y524" t="s">
        <v>7454</v>
      </c>
      <c r="Z524" t="s">
        <v>7455</v>
      </c>
      <c r="AA524" t="s">
        <v>7456</v>
      </c>
      <c r="AB524" t="s">
        <v>7457</v>
      </c>
    </row>
    <row r="525" spans="1:28" x14ac:dyDescent="0.4">
      <c r="A525" t="s">
        <v>6944</v>
      </c>
      <c r="B525" t="s">
        <v>6945</v>
      </c>
      <c r="C525" t="s">
        <v>5207</v>
      </c>
      <c r="D525" t="s">
        <v>12835</v>
      </c>
      <c r="E525" t="s">
        <v>12836</v>
      </c>
      <c r="F525" t="s">
        <v>12948</v>
      </c>
      <c r="G525" t="s">
        <v>12949</v>
      </c>
      <c r="H525"/>
      <c r="I525" s="11">
        <v>575</v>
      </c>
      <c r="J525" s="11">
        <v>2799</v>
      </c>
      <c r="K525" s="2" t="str">
        <f>IF(I525&lt;200, "&lt; ₹200", IF(I525&lt;=500, "₹200–₹500", "&gt; ₹500"))</f>
        <v>&gt; ₹500</v>
      </c>
      <c r="L525" s="12">
        <v>0.79</v>
      </c>
      <c r="M525" s="15">
        <f>IF(L525&gt;=50%, 1, 0)</f>
        <v>1</v>
      </c>
      <c r="N525">
        <f>COUNTIF(M525,"yes")</f>
        <v>0</v>
      </c>
      <c r="O5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5">
        <v>4.2</v>
      </c>
      <c r="Q525" s="4">
        <v>8537</v>
      </c>
      <c r="R525" s="4">
        <f>IF(Table1[[#This Row],[rating_count]]&lt;1000,1,0)</f>
        <v>0</v>
      </c>
      <c r="S525" s="13">
        <f>SUM(Table1[[#This Row],[rating]],Table1[[#This Row],[rating_count]]/1000)</f>
        <v>12.737000000000002</v>
      </c>
      <c r="T525" s="4">
        <f>PRODUCT(Table1[[#This Row],[actual_price]],Table1[[#This Row],[rating_count]])</f>
        <v>23895063</v>
      </c>
      <c r="U525" t="s">
        <v>6946</v>
      </c>
      <c r="V525" t="s">
        <v>6947</v>
      </c>
      <c r="W525" t="s">
        <v>6948</v>
      </c>
      <c r="X525" t="s">
        <v>6949</v>
      </c>
      <c r="Y525" t="s">
        <v>6950</v>
      </c>
      <c r="Z525" t="s">
        <v>12816</v>
      </c>
      <c r="AA525" t="s">
        <v>6951</v>
      </c>
      <c r="AB525" t="s">
        <v>6952</v>
      </c>
    </row>
    <row r="526" spans="1:28" hidden="1" x14ac:dyDescent="0.4">
      <c r="A526" t="s">
        <v>9662</v>
      </c>
      <c r="B526" t="s">
        <v>9663</v>
      </c>
      <c r="C526" t="s">
        <v>8302</v>
      </c>
      <c r="D526" t="s">
        <v>12928</v>
      </c>
      <c r="E526" t="s">
        <v>13048</v>
      </c>
      <c r="F526" t="s">
        <v>13049</v>
      </c>
      <c r="G526" t="s">
        <v>13050</v>
      </c>
      <c r="H526" t="s">
        <v>13051</v>
      </c>
      <c r="I526" s="11">
        <v>699</v>
      </c>
      <c r="J526" s="11">
        <v>1345</v>
      </c>
      <c r="K526" s="2" t="str">
        <f>IF(I526&lt;200, "&lt; ₹200", IF(I526&lt;=500, "₹200–₹500", "&gt; ₹500"))</f>
        <v>&gt; ₹500</v>
      </c>
      <c r="L526" s="12">
        <v>0.48</v>
      </c>
      <c r="M526" s="15">
        <f>IF(L526&gt;=50%, 1, 0)</f>
        <v>0</v>
      </c>
      <c r="N526">
        <f>COUNTIF(M526,"yes")</f>
        <v>0</v>
      </c>
      <c r="O5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6">
        <v>3.9</v>
      </c>
      <c r="Q526" s="4">
        <v>8446</v>
      </c>
      <c r="R526" s="4">
        <f>IF(Table1[[#This Row],[rating_count]]&lt;1000,1,0)</f>
        <v>0</v>
      </c>
      <c r="S526" s="13">
        <f>SUM(Table1[[#This Row],[rating]],Table1[[#This Row],[rating_count]]/1000)</f>
        <v>12.346</v>
      </c>
      <c r="T526" s="4">
        <f>PRODUCT(Table1[[#This Row],[actual_price]],Table1[[#This Row],[rating_count]])</f>
        <v>11359870</v>
      </c>
      <c r="U526" t="s">
        <v>9664</v>
      </c>
      <c r="V526" t="s">
        <v>9665</v>
      </c>
      <c r="W526" t="s">
        <v>9666</v>
      </c>
      <c r="X526" t="s">
        <v>9667</v>
      </c>
      <c r="Y526" t="s">
        <v>9668</v>
      </c>
      <c r="Z526" t="s">
        <v>9669</v>
      </c>
      <c r="AA526" t="s">
        <v>9670</v>
      </c>
      <c r="AB526" t="s">
        <v>9671</v>
      </c>
    </row>
    <row r="527" spans="1:28" x14ac:dyDescent="0.4">
      <c r="A527" t="s">
        <v>8447</v>
      </c>
      <c r="B527" t="s">
        <v>8448</v>
      </c>
      <c r="C527" t="s">
        <v>8449</v>
      </c>
      <c r="D527" t="s">
        <v>12928</v>
      </c>
      <c r="E527" t="s">
        <v>13048</v>
      </c>
      <c r="F527" t="s">
        <v>13049</v>
      </c>
      <c r="G527" t="s">
        <v>13065</v>
      </c>
      <c r="H527"/>
      <c r="I527" s="11">
        <v>249</v>
      </c>
      <c r="J527" s="11">
        <v>499</v>
      </c>
      <c r="K527" t="str">
        <f>IF(I527&lt;200, "&lt; ₹200", IF(I527&lt;=500, "₹200–₹500", "&gt; ₹500"))</f>
        <v>₹200–₹500</v>
      </c>
      <c r="L527" s="12">
        <v>0.5</v>
      </c>
      <c r="M527" s="15">
        <f>IF(L527&gt;=50%, 1, 0)</f>
        <v>1</v>
      </c>
      <c r="N527">
        <f>COUNTIF(M527,"yes")</f>
        <v>0</v>
      </c>
      <c r="O5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7">
        <v>3.3</v>
      </c>
      <c r="Q527" s="4">
        <v>8427</v>
      </c>
      <c r="R527" s="4">
        <f>IF(Table1[[#This Row],[rating_count]]&lt;1000,1,0)</f>
        <v>0</v>
      </c>
      <c r="S527" s="13">
        <f>SUM(Table1[[#This Row],[rating]],Table1[[#This Row],[rating_count]]/1000)</f>
        <v>11.727</v>
      </c>
      <c r="T527" s="4">
        <f>PRODUCT(Table1[[#This Row],[actual_price]],Table1[[#This Row],[rating_count]])</f>
        <v>4205073</v>
      </c>
      <c r="U527" t="s">
        <v>8450</v>
      </c>
      <c r="V527" t="s">
        <v>8451</v>
      </c>
      <c r="W527" t="s">
        <v>8452</v>
      </c>
      <c r="X527" t="s">
        <v>8453</v>
      </c>
      <c r="Y527" t="s">
        <v>8454</v>
      </c>
      <c r="Z527" t="s">
        <v>8455</v>
      </c>
      <c r="AA527" t="s">
        <v>8456</v>
      </c>
      <c r="AB527" t="s">
        <v>8457</v>
      </c>
    </row>
    <row r="528" spans="1:28" hidden="1" x14ac:dyDescent="0.4">
      <c r="A528" t="s">
        <v>4405</v>
      </c>
      <c r="B528" t="s">
        <v>4406</v>
      </c>
      <c r="C528" t="s">
        <v>2977</v>
      </c>
      <c r="D528" t="s">
        <v>12843</v>
      </c>
      <c r="E528" t="s">
        <v>12872</v>
      </c>
      <c r="F528" t="s">
        <v>12876</v>
      </c>
      <c r="G528" t="s">
        <v>12877</v>
      </c>
      <c r="H528"/>
      <c r="I528" s="11">
        <v>29990</v>
      </c>
      <c r="J528" s="11">
        <v>39990</v>
      </c>
      <c r="K528" s="2" t="str">
        <f>IF(I528&lt;200, "&lt; ₹200", IF(I528&lt;=500, "₹200–₹500", "&gt; ₹500"))</f>
        <v>&gt; ₹500</v>
      </c>
      <c r="L528" s="12">
        <v>0.25</v>
      </c>
      <c r="M528" s="15">
        <f>IF(L528&gt;=50%, 1, 0)</f>
        <v>0</v>
      </c>
      <c r="N528">
        <f>COUNTIF(M528,"yes")</f>
        <v>0</v>
      </c>
      <c r="O5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8">
        <v>4.3</v>
      </c>
      <c r="Q528" s="4">
        <v>8399</v>
      </c>
      <c r="R528" s="4">
        <f>IF(Table1[[#This Row],[rating_count]]&lt;1000,1,0)</f>
        <v>0</v>
      </c>
      <c r="S528" s="13">
        <f>SUM(Table1[[#This Row],[rating]],Table1[[#This Row],[rating_count]]/1000)</f>
        <v>12.698999999999998</v>
      </c>
      <c r="T528" s="4">
        <f>PRODUCT(Table1[[#This Row],[actual_price]],Table1[[#This Row],[rating_count]])</f>
        <v>335876010</v>
      </c>
      <c r="U528" t="s">
        <v>4407</v>
      </c>
      <c r="V528" t="s">
        <v>4408</v>
      </c>
      <c r="W528" t="s">
        <v>4409</v>
      </c>
      <c r="X528" t="s">
        <v>4410</v>
      </c>
      <c r="Y528" t="s">
        <v>4411</v>
      </c>
      <c r="Z528" t="s">
        <v>4412</v>
      </c>
      <c r="AA528" t="s">
        <v>4413</v>
      </c>
      <c r="AB528" t="s">
        <v>4414</v>
      </c>
    </row>
    <row r="529" spans="1:28" hidden="1" x14ac:dyDescent="0.4">
      <c r="A529" t="s">
        <v>4294</v>
      </c>
      <c r="B529" t="s">
        <v>4295</v>
      </c>
      <c r="C529" t="s">
        <v>2966</v>
      </c>
      <c r="D529" t="s">
        <v>12843</v>
      </c>
      <c r="E529" t="s">
        <v>12872</v>
      </c>
      <c r="F529" t="s">
        <v>12873</v>
      </c>
      <c r="G529" t="s">
        <v>12874</v>
      </c>
      <c r="H529" t="s">
        <v>12875</v>
      </c>
      <c r="I529" s="11">
        <v>2179</v>
      </c>
      <c r="J529" s="11">
        <v>3999</v>
      </c>
      <c r="K529" s="2" t="str">
        <f>IF(I529&lt;200, "&lt; ₹200", IF(I529&lt;=500, "₹200–₹500", "&gt; ₹500"))</f>
        <v>&gt; ₹500</v>
      </c>
      <c r="L529" s="12">
        <v>0.46</v>
      </c>
      <c r="M529" s="15">
        <f>IF(L529&gt;=50%, 1, 0)</f>
        <v>0</v>
      </c>
      <c r="N529">
        <f>COUNTIF(M529,"yes")</f>
        <v>0</v>
      </c>
      <c r="O5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29">
        <v>4</v>
      </c>
      <c r="Q529" s="4">
        <v>8380</v>
      </c>
      <c r="R529" s="4">
        <f>IF(Table1[[#This Row],[rating_count]]&lt;1000,1,0)</f>
        <v>0</v>
      </c>
      <c r="S529" s="13">
        <f>SUM(Table1[[#This Row],[rating]],Table1[[#This Row],[rating_count]]/1000)</f>
        <v>12.38</v>
      </c>
      <c r="T529" s="4">
        <f>PRODUCT(Table1[[#This Row],[actual_price]],Table1[[#This Row],[rating_count]])</f>
        <v>33511620</v>
      </c>
      <c r="U529" t="s">
        <v>4296</v>
      </c>
      <c r="V529" t="s">
        <v>4297</v>
      </c>
      <c r="W529" t="s">
        <v>4298</v>
      </c>
      <c r="X529" t="s">
        <v>4299</v>
      </c>
      <c r="Y529" t="s">
        <v>4300</v>
      </c>
      <c r="Z529" t="s">
        <v>4301</v>
      </c>
      <c r="AA529" t="s">
        <v>4302</v>
      </c>
      <c r="AB529" t="s">
        <v>4303</v>
      </c>
    </row>
    <row r="530" spans="1:28" x14ac:dyDescent="0.4">
      <c r="A530" t="s">
        <v>6169</v>
      </c>
      <c r="B530" t="s">
        <v>6170</v>
      </c>
      <c r="C530" t="s">
        <v>6171</v>
      </c>
      <c r="D530" t="s">
        <v>12835</v>
      </c>
      <c r="E530" t="s">
        <v>12836</v>
      </c>
      <c r="F530" t="s">
        <v>12837</v>
      </c>
      <c r="G530" t="s">
        <v>12838</v>
      </c>
      <c r="H530" t="s">
        <v>12987</v>
      </c>
      <c r="I530" s="11">
        <v>238</v>
      </c>
      <c r="J530" s="11">
        <v>699</v>
      </c>
      <c r="K530" t="str">
        <f>IF(I530&lt;200, "&lt; ₹200", IF(I530&lt;=500, "₹200–₹500", "&gt; ₹500"))</f>
        <v>₹200–₹500</v>
      </c>
      <c r="L530" s="12">
        <v>0.66</v>
      </c>
      <c r="M530" s="15">
        <f>IF(L530&gt;=50%, 1, 0)</f>
        <v>1</v>
      </c>
      <c r="N530">
        <f>COUNTIF(M530,"yes")</f>
        <v>0</v>
      </c>
      <c r="O5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0">
        <v>4.4000000000000004</v>
      </c>
      <c r="Q530" s="4">
        <v>8372</v>
      </c>
      <c r="R530" s="4">
        <f>IF(Table1[[#This Row],[rating_count]]&lt;1000,1,0)</f>
        <v>0</v>
      </c>
      <c r="S530" s="13">
        <f>SUM(Table1[[#This Row],[rating]],Table1[[#This Row],[rating_count]]/1000)</f>
        <v>12.772</v>
      </c>
      <c r="T530" s="4">
        <f>PRODUCT(Table1[[#This Row],[actual_price]],Table1[[#This Row],[rating_count]])</f>
        <v>5852028</v>
      </c>
      <c r="U530" t="s">
        <v>6172</v>
      </c>
      <c r="V530" t="s">
        <v>6173</v>
      </c>
      <c r="W530" t="s">
        <v>6174</v>
      </c>
      <c r="X530" t="s">
        <v>6175</v>
      </c>
      <c r="Y530" t="s">
        <v>6176</v>
      </c>
      <c r="Z530" t="s">
        <v>6177</v>
      </c>
      <c r="AA530" t="s">
        <v>6178</v>
      </c>
      <c r="AB530" t="s">
        <v>6179</v>
      </c>
    </row>
    <row r="531" spans="1:28" hidden="1" x14ac:dyDescent="0.4">
      <c r="A531" t="s">
        <v>1814</v>
      </c>
      <c r="B531" t="s">
        <v>1815</v>
      </c>
      <c r="C531" t="s">
        <v>18</v>
      </c>
      <c r="D531" t="s">
        <v>12835</v>
      </c>
      <c r="E531" t="s">
        <v>12836</v>
      </c>
      <c r="F531" t="s">
        <v>12837</v>
      </c>
      <c r="G531" t="s">
        <v>12838</v>
      </c>
      <c r="H531" t="s">
        <v>12839</v>
      </c>
      <c r="I531" s="11">
        <v>350</v>
      </c>
      <c r="J531" s="11">
        <v>599</v>
      </c>
      <c r="K531" t="str">
        <f>IF(I531&lt;200, "&lt; ₹200", IF(I531&lt;=500, "₹200–₹500", "&gt; ₹500"))</f>
        <v>₹200–₹500</v>
      </c>
      <c r="L531" s="12">
        <v>0.42</v>
      </c>
      <c r="M531" s="15">
        <f>IF(L531&gt;=50%, 1, 0)</f>
        <v>0</v>
      </c>
      <c r="N531">
        <f>COUNTIF(M531,"yes")</f>
        <v>0</v>
      </c>
      <c r="O5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1">
        <v>3.9</v>
      </c>
      <c r="Q531" s="4">
        <v>8314</v>
      </c>
      <c r="R531" s="4">
        <f>IF(Table1[[#This Row],[rating_count]]&lt;1000,1,0)</f>
        <v>0</v>
      </c>
      <c r="S531" s="13">
        <f>SUM(Table1[[#This Row],[rating]],Table1[[#This Row],[rating_count]]/1000)</f>
        <v>12.214</v>
      </c>
      <c r="T531" s="4">
        <f>PRODUCT(Table1[[#This Row],[actual_price]],Table1[[#This Row],[rating_count]])</f>
        <v>4980086</v>
      </c>
      <c r="U531" t="s">
        <v>1816</v>
      </c>
      <c r="V531" t="s">
        <v>1817</v>
      </c>
      <c r="W531" t="s">
        <v>1818</v>
      </c>
      <c r="X531" t="s">
        <v>1819</v>
      </c>
      <c r="Y531" t="s">
        <v>1820</v>
      </c>
      <c r="Z531" t="s">
        <v>1821</v>
      </c>
      <c r="AA531" t="s">
        <v>1822</v>
      </c>
      <c r="AB531" t="s">
        <v>1823</v>
      </c>
    </row>
    <row r="532" spans="1:28" hidden="1" x14ac:dyDescent="0.4">
      <c r="A532" t="s">
        <v>7873</v>
      </c>
      <c r="B532" t="s">
        <v>7874</v>
      </c>
      <c r="C532" t="s">
        <v>7095</v>
      </c>
      <c r="D532" t="s">
        <v>12835</v>
      </c>
      <c r="E532" t="s">
        <v>12943</v>
      </c>
      <c r="F532" t="s">
        <v>13017</v>
      </c>
      <c r="H532"/>
      <c r="I532" s="11">
        <v>5299</v>
      </c>
      <c r="J532" s="11">
        <v>6355</v>
      </c>
      <c r="K532" s="2" t="str">
        <f>IF(I532&lt;200, "&lt; ₹200", IF(I532&lt;=500, "₹200–₹500", "&gt; ₹500"))</f>
        <v>&gt; ₹500</v>
      </c>
      <c r="L532" s="12">
        <v>0.17</v>
      </c>
      <c r="M532" s="15">
        <f>IF(L532&gt;=50%, 1, 0)</f>
        <v>0</v>
      </c>
      <c r="N532">
        <f>COUNTIF(M532,"yes")</f>
        <v>0</v>
      </c>
      <c r="O5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2">
        <v>3.9</v>
      </c>
      <c r="Q532" s="4">
        <v>8280</v>
      </c>
      <c r="R532" s="4">
        <f>IF(Table1[[#This Row],[rating_count]]&lt;1000,1,0)</f>
        <v>0</v>
      </c>
      <c r="S532" s="13">
        <f>SUM(Table1[[#This Row],[rating]],Table1[[#This Row],[rating_count]]/1000)</f>
        <v>12.18</v>
      </c>
      <c r="T532" s="4">
        <f>PRODUCT(Table1[[#This Row],[actual_price]],Table1[[#This Row],[rating_count]])</f>
        <v>52619400</v>
      </c>
      <c r="U532" t="s">
        <v>7875</v>
      </c>
      <c r="V532" t="s">
        <v>7876</v>
      </c>
      <c r="W532" t="s">
        <v>7877</v>
      </c>
      <c r="X532" t="s">
        <v>7878</v>
      </c>
      <c r="Y532" t="s">
        <v>7879</v>
      </c>
      <c r="Z532" t="s">
        <v>7880</v>
      </c>
      <c r="AA532" t="s">
        <v>7881</v>
      </c>
      <c r="AB532" t="s">
        <v>7882</v>
      </c>
    </row>
    <row r="533" spans="1:28" hidden="1" x14ac:dyDescent="0.4">
      <c r="A533" t="s">
        <v>5289</v>
      </c>
      <c r="B533" t="s">
        <v>5290</v>
      </c>
      <c r="C533" t="s">
        <v>4751</v>
      </c>
      <c r="D533" t="s">
        <v>12835</v>
      </c>
      <c r="E533" t="s">
        <v>12836</v>
      </c>
      <c r="F533" t="s">
        <v>12910</v>
      </c>
      <c r="G533" t="s">
        <v>12911</v>
      </c>
      <c r="H533"/>
      <c r="I533" s="11">
        <v>681</v>
      </c>
      <c r="J533" s="11">
        <v>1199</v>
      </c>
      <c r="K533" s="2" t="str">
        <f>IF(I533&lt;200, "&lt; ₹200", IF(I533&lt;=500, "₹200–₹500", "&gt; ₹500"))</f>
        <v>&gt; ₹500</v>
      </c>
      <c r="L533" s="12">
        <v>0.43</v>
      </c>
      <c r="M533" s="15">
        <f>IF(L533&gt;=50%, 1, 0)</f>
        <v>0</v>
      </c>
      <c r="N533">
        <f>COUNTIF(M533,"yes")</f>
        <v>0</v>
      </c>
      <c r="O5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3">
        <v>4.2</v>
      </c>
      <c r="Q533" s="4">
        <v>8258</v>
      </c>
      <c r="R533" s="4">
        <f>IF(Table1[[#This Row],[rating_count]]&lt;1000,1,0)</f>
        <v>0</v>
      </c>
      <c r="S533" s="13">
        <f>SUM(Table1[[#This Row],[rating]],Table1[[#This Row],[rating_count]]/1000)</f>
        <v>12.457999999999998</v>
      </c>
      <c r="T533" s="4">
        <f>PRODUCT(Table1[[#This Row],[actual_price]],Table1[[#This Row],[rating_count]])</f>
        <v>9901342</v>
      </c>
      <c r="U533" t="s">
        <v>5291</v>
      </c>
      <c r="V533" t="s">
        <v>5292</v>
      </c>
      <c r="W533" t="s">
        <v>5293</v>
      </c>
      <c r="X533" t="s">
        <v>5294</v>
      </c>
      <c r="Y533" t="s">
        <v>5295</v>
      </c>
      <c r="Z533" t="s">
        <v>12807</v>
      </c>
      <c r="AA533" t="s">
        <v>5296</v>
      </c>
      <c r="AB533" t="s">
        <v>5297</v>
      </c>
    </row>
    <row r="534" spans="1:28" x14ac:dyDescent="0.4">
      <c r="A534" t="s">
        <v>487</v>
      </c>
      <c r="B534" t="s">
        <v>488</v>
      </c>
      <c r="C534" t="s">
        <v>18</v>
      </c>
      <c r="D534" t="s">
        <v>12835</v>
      </c>
      <c r="E534" t="s">
        <v>12836</v>
      </c>
      <c r="F534" t="s">
        <v>12837</v>
      </c>
      <c r="G534" t="s">
        <v>12838</v>
      </c>
      <c r="H534" t="s">
        <v>12839</v>
      </c>
      <c r="I534" s="11">
        <v>799</v>
      </c>
      <c r="J534" s="11">
        <v>2100</v>
      </c>
      <c r="K534" s="2" t="str">
        <f>IF(I534&lt;200, "&lt; ₹200", IF(I534&lt;=500, "₹200–₹500", "&gt; ₹500"))</f>
        <v>&gt; ₹500</v>
      </c>
      <c r="L534" s="12">
        <v>0.62</v>
      </c>
      <c r="M534" s="15">
        <f>IF(L534&gt;=50%, 1, 0)</f>
        <v>1</v>
      </c>
      <c r="N534">
        <f>COUNTIF(M534,"yes")</f>
        <v>0</v>
      </c>
      <c r="O5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4">
        <v>4.3</v>
      </c>
      <c r="Q534" s="4">
        <v>8188</v>
      </c>
      <c r="R534" s="4">
        <f>IF(Table1[[#This Row],[rating_count]]&lt;1000,1,0)</f>
        <v>0</v>
      </c>
      <c r="S534" s="13">
        <f>SUM(Table1[[#This Row],[rating]],Table1[[#This Row],[rating_count]]/1000)</f>
        <v>12.488</v>
      </c>
      <c r="T534" s="4">
        <f>PRODUCT(Table1[[#This Row],[actual_price]],Table1[[#This Row],[rating_count]])</f>
        <v>17194800</v>
      </c>
      <c r="U534" t="s">
        <v>489</v>
      </c>
      <c r="V534" t="s">
        <v>490</v>
      </c>
      <c r="W534" t="s">
        <v>491</v>
      </c>
      <c r="X534" t="s">
        <v>492</v>
      </c>
      <c r="Y534" t="s">
        <v>493</v>
      </c>
      <c r="Z534" t="s">
        <v>494</v>
      </c>
      <c r="AA534" t="s">
        <v>495</v>
      </c>
      <c r="AB534" t="s">
        <v>496</v>
      </c>
    </row>
    <row r="535" spans="1:28" x14ac:dyDescent="0.4">
      <c r="A535" t="s">
        <v>436</v>
      </c>
      <c r="B535" t="s">
        <v>437</v>
      </c>
      <c r="C535" t="s">
        <v>93</v>
      </c>
      <c r="D535" t="s">
        <v>12835</v>
      </c>
      <c r="E535" t="s">
        <v>12840</v>
      </c>
      <c r="F535" t="s">
        <v>12841</v>
      </c>
      <c r="G535" t="s">
        <v>12842</v>
      </c>
      <c r="H535"/>
      <c r="I535" s="11">
        <v>507</v>
      </c>
      <c r="J535" s="11">
        <v>1208</v>
      </c>
      <c r="K535" s="2" t="str">
        <f>IF(I535&lt;200, "&lt; ₹200", IF(I535&lt;=500, "₹200–₹500", "&gt; ₹500"))</f>
        <v>&gt; ₹500</v>
      </c>
      <c r="L535" s="12">
        <v>0.57999999999999996</v>
      </c>
      <c r="M535" s="15">
        <f>IF(L535&gt;=50%, 1, 0)</f>
        <v>1</v>
      </c>
      <c r="N535">
        <f>COUNTIF(M535,"yes")</f>
        <v>0</v>
      </c>
      <c r="O5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5">
        <v>4.0999999999999996</v>
      </c>
      <c r="Q535" s="4">
        <v>8131</v>
      </c>
      <c r="R535" s="4">
        <f>IF(Table1[[#This Row],[rating_count]]&lt;1000,1,0)</f>
        <v>0</v>
      </c>
      <c r="S535" s="13">
        <f>SUM(Table1[[#This Row],[rating]],Table1[[#This Row],[rating_count]]/1000)</f>
        <v>12.231</v>
      </c>
      <c r="T535" s="4">
        <f>PRODUCT(Table1[[#This Row],[actual_price]],Table1[[#This Row],[rating_count]])</f>
        <v>9822248</v>
      </c>
      <c r="U535" t="s">
        <v>438</v>
      </c>
      <c r="V535" t="s">
        <v>439</v>
      </c>
      <c r="W535" t="s">
        <v>440</v>
      </c>
      <c r="X535" t="s">
        <v>441</v>
      </c>
      <c r="Y535" t="s">
        <v>442</v>
      </c>
      <c r="Z535" t="s">
        <v>443</v>
      </c>
      <c r="AA535" t="s">
        <v>444</v>
      </c>
      <c r="AB535" t="s">
        <v>445</v>
      </c>
    </row>
    <row r="536" spans="1:28" x14ac:dyDescent="0.4">
      <c r="A536" t="s">
        <v>10975</v>
      </c>
      <c r="B536" t="s">
        <v>10976</v>
      </c>
      <c r="C536" t="s">
        <v>9705</v>
      </c>
      <c r="D536" t="s">
        <v>12928</v>
      </c>
      <c r="E536" t="s">
        <v>13048</v>
      </c>
      <c r="F536" t="s">
        <v>13056</v>
      </c>
      <c r="G536" t="s">
        <v>13081</v>
      </c>
      <c r="H536" t="s">
        <v>13082</v>
      </c>
      <c r="I536" s="11">
        <v>3859</v>
      </c>
      <c r="J536" s="11">
        <v>10295</v>
      </c>
      <c r="K536" s="2" t="str">
        <f>IF(I536&lt;200, "&lt; ₹200", IF(I536&lt;=500, "₹200–₹500", "&gt; ₹500"))</f>
        <v>&gt; ₹500</v>
      </c>
      <c r="L536" s="12">
        <v>0.63</v>
      </c>
      <c r="M536" s="15">
        <f>IF(L536&gt;=50%, 1, 0)</f>
        <v>1</v>
      </c>
      <c r="N536">
        <f>COUNTIF(M536,"yes")</f>
        <v>0</v>
      </c>
      <c r="O5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6">
        <v>3.9</v>
      </c>
      <c r="Q536" s="4">
        <v>8095</v>
      </c>
      <c r="R536" s="4">
        <f>IF(Table1[[#This Row],[rating_count]]&lt;1000,1,0)</f>
        <v>0</v>
      </c>
      <c r="S536" s="13">
        <f>SUM(Table1[[#This Row],[rating]],Table1[[#This Row],[rating_count]]/1000)</f>
        <v>11.995000000000001</v>
      </c>
      <c r="T536" s="4">
        <f>PRODUCT(Table1[[#This Row],[actual_price]],Table1[[#This Row],[rating_count]])</f>
        <v>83338025</v>
      </c>
      <c r="U536" t="s">
        <v>10977</v>
      </c>
      <c r="V536" t="s">
        <v>10978</v>
      </c>
      <c r="W536" t="s">
        <v>10979</v>
      </c>
      <c r="X536" t="s">
        <v>10980</v>
      </c>
      <c r="Y536" t="s">
        <v>10981</v>
      </c>
      <c r="Z536" t="s">
        <v>10982</v>
      </c>
      <c r="AA536" t="s">
        <v>10983</v>
      </c>
      <c r="AB536" t="s">
        <v>10984</v>
      </c>
    </row>
    <row r="537" spans="1:28" x14ac:dyDescent="0.4">
      <c r="A537" t="s">
        <v>8614</v>
      </c>
      <c r="B537" t="s">
        <v>8615</v>
      </c>
      <c r="C537" t="s">
        <v>8302</v>
      </c>
      <c r="D537" t="s">
        <v>12928</v>
      </c>
      <c r="E537" t="s">
        <v>13048</v>
      </c>
      <c r="F537" t="s">
        <v>13049</v>
      </c>
      <c r="G537" t="s">
        <v>13050</v>
      </c>
      <c r="H537" t="s">
        <v>13051</v>
      </c>
      <c r="I537" s="11">
        <v>699</v>
      </c>
      <c r="J537" s="11">
        <v>1595</v>
      </c>
      <c r="K537" s="2" t="str">
        <f>IF(I537&lt;200, "&lt; ₹200", IF(I537&lt;=500, "₹200–₹500", "&gt; ₹500"))</f>
        <v>&gt; ₹500</v>
      </c>
      <c r="L537" s="12">
        <v>0.56000000000000005</v>
      </c>
      <c r="M537" s="15">
        <f>IF(L537&gt;=50%, 1, 0)</f>
        <v>1</v>
      </c>
      <c r="N537">
        <f>COUNTIF(M537,"yes")</f>
        <v>0</v>
      </c>
      <c r="O5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7">
        <v>4.0999999999999996</v>
      </c>
      <c r="Q537" s="4">
        <v>8090</v>
      </c>
      <c r="R537" s="4">
        <f>IF(Table1[[#This Row],[rating_count]]&lt;1000,1,0)</f>
        <v>0</v>
      </c>
      <c r="S537" s="13">
        <f>SUM(Table1[[#This Row],[rating]],Table1[[#This Row],[rating_count]]/1000)</f>
        <v>12.19</v>
      </c>
      <c r="T537" s="4">
        <f>PRODUCT(Table1[[#This Row],[actual_price]],Table1[[#This Row],[rating_count]])</f>
        <v>12903550</v>
      </c>
      <c r="U537" t="s">
        <v>8616</v>
      </c>
      <c r="V537" t="s">
        <v>8617</v>
      </c>
      <c r="W537" t="s">
        <v>8618</v>
      </c>
      <c r="X537" t="s">
        <v>8619</v>
      </c>
      <c r="Y537" t="s">
        <v>8620</v>
      </c>
      <c r="Z537" t="s">
        <v>8621</v>
      </c>
      <c r="AA537" t="s">
        <v>8622</v>
      </c>
      <c r="AB537" t="s">
        <v>8623</v>
      </c>
    </row>
    <row r="538" spans="1:28" hidden="1" x14ac:dyDescent="0.4">
      <c r="A538" t="s">
        <v>6760</v>
      </c>
      <c r="B538" t="s">
        <v>6761</v>
      </c>
      <c r="C538" t="s">
        <v>6171</v>
      </c>
      <c r="D538" t="s">
        <v>12835</v>
      </c>
      <c r="E538" t="s">
        <v>12836</v>
      </c>
      <c r="F538" t="s">
        <v>12837</v>
      </c>
      <c r="G538" t="s">
        <v>12838</v>
      </c>
      <c r="H538" t="s">
        <v>12987</v>
      </c>
      <c r="I538" s="11">
        <v>287</v>
      </c>
      <c r="J538" s="11">
        <v>499</v>
      </c>
      <c r="K538" t="str">
        <f>IF(I538&lt;200, "&lt; ₹200", IF(I538&lt;=500, "₹200–₹500", "&gt; ₹500"))</f>
        <v>₹200–₹500</v>
      </c>
      <c r="L538" s="12">
        <v>0.42</v>
      </c>
      <c r="M538" s="15">
        <f>IF(L538&gt;=50%, 1, 0)</f>
        <v>0</v>
      </c>
      <c r="N538">
        <f>COUNTIF(M538,"yes")</f>
        <v>0</v>
      </c>
      <c r="O5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8">
        <v>4.4000000000000004</v>
      </c>
      <c r="Q538" s="4">
        <v>8076</v>
      </c>
      <c r="R538" s="4">
        <f>IF(Table1[[#This Row],[rating_count]]&lt;1000,1,0)</f>
        <v>0</v>
      </c>
      <c r="S538" s="13">
        <f>SUM(Table1[[#This Row],[rating]],Table1[[#This Row],[rating_count]]/1000)</f>
        <v>12.476000000000001</v>
      </c>
      <c r="T538" s="4">
        <f>PRODUCT(Table1[[#This Row],[actual_price]],Table1[[#This Row],[rating_count]])</f>
        <v>4029924</v>
      </c>
      <c r="U538" t="s">
        <v>6762</v>
      </c>
      <c r="V538" t="s">
        <v>6763</v>
      </c>
      <c r="W538" t="s">
        <v>6764</v>
      </c>
      <c r="X538" t="s">
        <v>6765</v>
      </c>
      <c r="Y538" t="s">
        <v>6766</v>
      </c>
      <c r="Z538" t="s">
        <v>6767</v>
      </c>
      <c r="AA538" t="s">
        <v>6768</v>
      </c>
      <c r="AB538" t="s">
        <v>6769</v>
      </c>
    </row>
    <row r="539" spans="1:28" hidden="1" x14ac:dyDescent="0.4">
      <c r="A539" t="s">
        <v>6250</v>
      </c>
      <c r="B539" t="s">
        <v>6251</v>
      </c>
      <c r="C539" t="s">
        <v>6109</v>
      </c>
      <c r="D539" t="s">
        <v>12921</v>
      </c>
      <c r="E539" t="s">
        <v>12922</v>
      </c>
      <c r="F539" t="s">
        <v>12923</v>
      </c>
      <c r="G539" t="s">
        <v>12924</v>
      </c>
      <c r="H539" t="s">
        <v>12959</v>
      </c>
      <c r="I539" s="11">
        <v>125</v>
      </c>
      <c r="J539" s="11">
        <v>180</v>
      </c>
      <c r="K539" t="str">
        <f>IF(I539&lt;200, "&lt; ₹200", IF(I539&lt;=500, "₹200–₹500", "&gt; ₹500"))</f>
        <v>&lt; ₹200</v>
      </c>
      <c r="L539" s="12">
        <v>0.31</v>
      </c>
      <c r="M539" s="15">
        <f>IF(L539&gt;=50%, 1, 0)</f>
        <v>0</v>
      </c>
      <c r="N539">
        <f>COUNTIF(M539,"yes")</f>
        <v>0</v>
      </c>
      <c r="O5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39">
        <v>4.4000000000000004</v>
      </c>
      <c r="Q539" s="4">
        <v>8053</v>
      </c>
      <c r="R539" s="4">
        <f>IF(Table1[[#This Row],[rating_count]]&lt;1000,1,0)</f>
        <v>0</v>
      </c>
      <c r="S539" s="13">
        <f>SUM(Table1[[#This Row],[rating]],Table1[[#This Row],[rating_count]]/1000)</f>
        <v>12.453000000000001</v>
      </c>
      <c r="T539" s="4">
        <f>PRODUCT(Table1[[#This Row],[actual_price]],Table1[[#This Row],[rating_count]])</f>
        <v>1449540</v>
      </c>
      <c r="U539" t="s">
        <v>6252</v>
      </c>
      <c r="V539" t="s">
        <v>6253</v>
      </c>
      <c r="W539" t="s">
        <v>6254</v>
      </c>
      <c r="X539" t="s">
        <v>6255</v>
      </c>
      <c r="Y539" t="s">
        <v>6256</v>
      </c>
      <c r="Z539" t="s">
        <v>6257</v>
      </c>
      <c r="AA539" t="s">
        <v>6258</v>
      </c>
      <c r="AB539" t="s">
        <v>6259</v>
      </c>
    </row>
    <row r="540" spans="1:28" hidden="1" x14ac:dyDescent="0.4">
      <c r="A540" t="s">
        <v>12764</v>
      </c>
      <c r="B540" t="s">
        <v>12765</v>
      </c>
      <c r="C540" t="s">
        <v>9352</v>
      </c>
      <c r="D540" t="s">
        <v>12928</v>
      </c>
      <c r="E540" t="s">
        <v>13052</v>
      </c>
      <c r="F540" t="s">
        <v>13089</v>
      </c>
      <c r="G540" t="s">
        <v>13099</v>
      </c>
      <c r="H540"/>
      <c r="I540" s="11">
        <v>1399</v>
      </c>
      <c r="J540" s="11">
        <v>1890</v>
      </c>
      <c r="K540" s="2" t="str">
        <f>IF(I540&lt;200, "&lt; ₹200", IF(I540&lt;=500, "₹200–₹500", "&gt; ₹500"))</f>
        <v>&gt; ₹500</v>
      </c>
      <c r="L540" s="12">
        <v>0.26</v>
      </c>
      <c r="M540" s="15">
        <f>IF(L540&gt;=50%, 1, 0)</f>
        <v>0</v>
      </c>
      <c r="N540">
        <f>COUNTIF(M540,"yes")</f>
        <v>0</v>
      </c>
      <c r="O5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0">
        <v>4</v>
      </c>
      <c r="Q540" s="4">
        <v>8031</v>
      </c>
      <c r="R540" s="4">
        <f>IF(Table1[[#This Row],[rating_count]]&lt;1000,1,0)</f>
        <v>0</v>
      </c>
      <c r="S540" s="13">
        <f>SUM(Table1[[#This Row],[rating]],Table1[[#This Row],[rating_count]]/1000)</f>
        <v>12.031000000000001</v>
      </c>
      <c r="T540" s="4">
        <f>PRODUCT(Table1[[#This Row],[actual_price]],Table1[[#This Row],[rating_count]])</f>
        <v>15178590</v>
      </c>
      <c r="U540" t="s">
        <v>12766</v>
      </c>
      <c r="V540" t="s">
        <v>12767</v>
      </c>
      <c r="W540" t="s">
        <v>12768</v>
      </c>
      <c r="X540" t="s">
        <v>12769</v>
      </c>
      <c r="Y540" t="s">
        <v>12770</v>
      </c>
      <c r="Z540" t="s">
        <v>12771</v>
      </c>
      <c r="AA540" t="s">
        <v>12772</v>
      </c>
      <c r="AB540" t="s">
        <v>12773</v>
      </c>
    </row>
    <row r="541" spans="1:28" x14ac:dyDescent="0.4">
      <c r="A541" t="s">
        <v>10732</v>
      </c>
      <c r="B541" t="s">
        <v>10733</v>
      </c>
      <c r="C541" t="s">
        <v>8471</v>
      </c>
      <c r="D541" t="s">
        <v>12928</v>
      </c>
      <c r="E541" t="s">
        <v>13048</v>
      </c>
      <c r="F541" t="s">
        <v>13049</v>
      </c>
      <c r="G541" t="s">
        <v>13068</v>
      </c>
      <c r="H541"/>
      <c r="I541" s="11">
        <v>1699</v>
      </c>
      <c r="J541" s="11">
        <v>3398</v>
      </c>
      <c r="K541" s="2" t="str">
        <f>IF(I541&lt;200, "&lt; ₹200", IF(I541&lt;=500, "₹200–₹500", "&gt; ₹500"))</f>
        <v>&gt; ₹500</v>
      </c>
      <c r="L541" s="12">
        <v>0.5</v>
      </c>
      <c r="M541" s="15">
        <f>IF(L541&gt;=50%, 1, 0)</f>
        <v>1</v>
      </c>
      <c r="N541">
        <f>COUNTIF(M541,"yes")</f>
        <v>0</v>
      </c>
      <c r="O5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1">
        <v>3.8</v>
      </c>
      <c r="Q541" s="4">
        <v>7988</v>
      </c>
      <c r="R541" s="4">
        <f>IF(Table1[[#This Row],[rating_count]]&lt;1000,1,0)</f>
        <v>0</v>
      </c>
      <c r="S541" s="13">
        <f>SUM(Table1[[#This Row],[rating]],Table1[[#This Row],[rating_count]]/1000)</f>
        <v>11.788</v>
      </c>
      <c r="T541" s="4">
        <f>PRODUCT(Table1[[#This Row],[actual_price]],Table1[[#This Row],[rating_count]])</f>
        <v>27143224</v>
      </c>
      <c r="U541" t="s">
        <v>10734</v>
      </c>
      <c r="V541" t="s">
        <v>10735</v>
      </c>
      <c r="W541" t="s">
        <v>10736</v>
      </c>
      <c r="X541" t="s">
        <v>10737</v>
      </c>
      <c r="Y541" t="s">
        <v>10738</v>
      </c>
      <c r="Z541" t="s">
        <v>10739</v>
      </c>
      <c r="AA541" t="s">
        <v>10740</v>
      </c>
      <c r="AB541" t="s">
        <v>10741</v>
      </c>
    </row>
    <row r="542" spans="1:28" hidden="1" x14ac:dyDescent="0.4">
      <c r="A542" t="s">
        <v>11789</v>
      </c>
      <c r="B542" t="s">
        <v>11790</v>
      </c>
      <c r="C542" t="s">
        <v>8482</v>
      </c>
      <c r="D542" t="s">
        <v>12928</v>
      </c>
      <c r="E542" t="s">
        <v>13052</v>
      </c>
      <c r="F542" t="s">
        <v>13069</v>
      </c>
      <c r="G542" t="s">
        <v>13070</v>
      </c>
      <c r="H542"/>
      <c r="I542" s="11">
        <v>2949</v>
      </c>
      <c r="J542" s="11">
        <v>4849</v>
      </c>
      <c r="K542" s="2" t="str">
        <f>IF(I542&lt;200, "&lt; ₹200", IF(I542&lt;=500, "₹200–₹500", "&gt; ₹500"))</f>
        <v>&gt; ₹500</v>
      </c>
      <c r="L542" s="12">
        <v>0.39</v>
      </c>
      <c r="M542" s="15">
        <f>IF(L542&gt;=50%, 1, 0)</f>
        <v>0</v>
      </c>
      <c r="N542">
        <f>COUNTIF(M542,"yes")</f>
        <v>0</v>
      </c>
      <c r="O5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2">
        <v>4.2</v>
      </c>
      <c r="Q542" s="4">
        <v>7968</v>
      </c>
      <c r="R542" s="4">
        <f>IF(Table1[[#This Row],[rating_count]]&lt;1000,1,0)</f>
        <v>0</v>
      </c>
      <c r="S542" s="13">
        <f>SUM(Table1[[#This Row],[rating]],Table1[[#This Row],[rating_count]]/1000)</f>
        <v>12.167999999999999</v>
      </c>
      <c r="T542" s="4">
        <f>PRODUCT(Table1[[#This Row],[actual_price]],Table1[[#This Row],[rating_count]])</f>
        <v>38636832</v>
      </c>
      <c r="U542" t="s">
        <v>11791</v>
      </c>
      <c r="V542" t="s">
        <v>11792</v>
      </c>
      <c r="W542" t="s">
        <v>11793</v>
      </c>
      <c r="X542" t="s">
        <v>11794</v>
      </c>
      <c r="Y542" t="s">
        <v>11795</v>
      </c>
      <c r="Z542" t="s">
        <v>11796</v>
      </c>
      <c r="AA542" t="s">
        <v>11797</v>
      </c>
      <c r="AB542" t="s">
        <v>11798</v>
      </c>
    </row>
    <row r="543" spans="1:28" hidden="1" x14ac:dyDescent="0.4">
      <c r="A543" t="s">
        <v>9217</v>
      </c>
      <c r="B543" t="s">
        <v>9218</v>
      </c>
      <c r="C543" t="s">
        <v>9219</v>
      </c>
      <c r="D543" t="s">
        <v>12928</v>
      </c>
      <c r="E543" t="s">
        <v>13048</v>
      </c>
      <c r="F543" t="s">
        <v>13049</v>
      </c>
      <c r="G543" t="s">
        <v>13094</v>
      </c>
      <c r="H543"/>
      <c r="I543" s="11">
        <v>2095</v>
      </c>
      <c r="J543" s="11">
        <v>2095</v>
      </c>
      <c r="K543" s="2" t="str">
        <f>IF(I543&lt;200, "&lt; ₹200", IF(I543&lt;=500, "₹200–₹500", "&gt; ₹500"))</f>
        <v>&gt; ₹500</v>
      </c>
      <c r="L543" s="12">
        <v>0</v>
      </c>
      <c r="M543" s="15">
        <f>IF(L543&gt;=50%, 1, 0)</f>
        <v>0</v>
      </c>
      <c r="N543">
        <f>COUNTIF(M543,"yes")</f>
        <v>0</v>
      </c>
      <c r="O5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3">
        <v>4.5</v>
      </c>
      <c r="Q543" s="4">
        <v>7949</v>
      </c>
      <c r="R543" s="4">
        <f>IF(Table1[[#This Row],[rating_count]]&lt;1000,1,0)</f>
        <v>0</v>
      </c>
      <c r="S543" s="13">
        <f>SUM(Table1[[#This Row],[rating]],Table1[[#This Row],[rating_count]]/1000)</f>
        <v>12.449</v>
      </c>
      <c r="T543" s="4">
        <f>PRODUCT(Table1[[#This Row],[actual_price]],Table1[[#This Row],[rating_count]])</f>
        <v>16653155</v>
      </c>
      <c r="U543" t="s">
        <v>9220</v>
      </c>
      <c r="V543" t="s">
        <v>9221</v>
      </c>
      <c r="W543" t="s">
        <v>9222</v>
      </c>
      <c r="X543" t="s">
        <v>9223</v>
      </c>
      <c r="Y543" t="s">
        <v>9224</v>
      </c>
      <c r="Z543" t="s">
        <v>9225</v>
      </c>
      <c r="AA543" t="s">
        <v>9226</v>
      </c>
      <c r="AB543" t="s">
        <v>9227</v>
      </c>
    </row>
    <row r="544" spans="1:28" hidden="1" x14ac:dyDescent="0.4">
      <c r="A544" t="s">
        <v>8951</v>
      </c>
      <c r="B544" t="s">
        <v>8952</v>
      </c>
      <c r="C544" t="s">
        <v>8953</v>
      </c>
      <c r="D544" t="s">
        <v>12928</v>
      </c>
      <c r="E544" t="s">
        <v>13048</v>
      </c>
      <c r="F544" t="s">
        <v>13049</v>
      </c>
      <c r="G544" t="s">
        <v>13086</v>
      </c>
      <c r="H544"/>
      <c r="I544" s="11">
        <v>1819</v>
      </c>
      <c r="J544" s="11">
        <v>2490</v>
      </c>
      <c r="K544" s="2" t="str">
        <f>IF(I544&lt;200, "&lt; ₹200", IF(I544&lt;=500, "₹200–₹500", "&gt; ₹500"))</f>
        <v>&gt; ₹500</v>
      </c>
      <c r="L544" s="12">
        <v>0.27</v>
      </c>
      <c r="M544" s="15">
        <f>IF(L544&gt;=50%, 1, 0)</f>
        <v>0</v>
      </c>
      <c r="N544">
        <f>COUNTIF(M544,"yes")</f>
        <v>0</v>
      </c>
      <c r="O5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4">
        <v>4.4000000000000004</v>
      </c>
      <c r="Q544" s="4">
        <v>7946</v>
      </c>
      <c r="R544" s="4">
        <f>IF(Table1[[#This Row],[rating_count]]&lt;1000,1,0)</f>
        <v>0</v>
      </c>
      <c r="S544" s="13">
        <f>SUM(Table1[[#This Row],[rating]],Table1[[#This Row],[rating_count]]/1000)</f>
        <v>12.346</v>
      </c>
      <c r="T544" s="4">
        <f>PRODUCT(Table1[[#This Row],[actual_price]],Table1[[#This Row],[rating_count]])</f>
        <v>19785540</v>
      </c>
      <c r="U544" t="s">
        <v>8954</v>
      </c>
      <c r="V544" t="s">
        <v>8955</v>
      </c>
      <c r="W544" t="s">
        <v>8956</v>
      </c>
      <c r="X544" t="s">
        <v>8957</v>
      </c>
      <c r="Y544" t="s">
        <v>8958</v>
      </c>
      <c r="Z544" t="s">
        <v>8959</v>
      </c>
      <c r="AA544" t="s">
        <v>8960</v>
      </c>
      <c r="AB544" t="s">
        <v>8961</v>
      </c>
    </row>
    <row r="545" spans="1:28" x14ac:dyDescent="0.4">
      <c r="A545" t="s">
        <v>12051</v>
      </c>
      <c r="B545" t="s">
        <v>12052</v>
      </c>
      <c r="C545" t="s">
        <v>8647</v>
      </c>
      <c r="D545" t="s">
        <v>12928</v>
      </c>
      <c r="E545" t="s">
        <v>13076</v>
      </c>
      <c r="F545" t="s">
        <v>13077</v>
      </c>
      <c r="G545" t="s">
        <v>13078</v>
      </c>
      <c r="H545"/>
      <c r="I545" s="11">
        <v>199</v>
      </c>
      <c r="J545" s="11">
        <v>399</v>
      </c>
      <c r="K545" t="str">
        <f>IF(I545&lt;200, "&lt; ₹200", IF(I545&lt;=500, "₹200–₹500", "&gt; ₹500"))</f>
        <v>&lt; ₹200</v>
      </c>
      <c r="L545" s="12">
        <v>0.5</v>
      </c>
      <c r="M545" s="15">
        <f>IF(L545&gt;=50%, 1, 0)</f>
        <v>1</v>
      </c>
      <c r="N545">
        <f>COUNTIF(M545,"yes")</f>
        <v>0</v>
      </c>
      <c r="O5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5">
        <v>3.7</v>
      </c>
      <c r="Q545" s="4">
        <v>7945</v>
      </c>
      <c r="R545" s="4">
        <f>IF(Table1[[#This Row],[rating_count]]&lt;1000,1,0)</f>
        <v>0</v>
      </c>
      <c r="S545" s="13">
        <f>SUM(Table1[[#This Row],[rating]],Table1[[#This Row],[rating_count]]/1000)</f>
        <v>11.645</v>
      </c>
      <c r="T545" s="4">
        <f>PRODUCT(Table1[[#This Row],[actual_price]],Table1[[#This Row],[rating_count]])</f>
        <v>3170055</v>
      </c>
      <c r="U545" t="s">
        <v>12053</v>
      </c>
      <c r="V545" t="s">
        <v>12054</v>
      </c>
      <c r="W545" t="s">
        <v>12055</v>
      </c>
      <c r="X545" t="s">
        <v>12056</v>
      </c>
      <c r="Y545" t="s">
        <v>12057</v>
      </c>
      <c r="Z545" t="s">
        <v>12058</v>
      </c>
      <c r="AA545" t="s">
        <v>12059</v>
      </c>
      <c r="AB545" t="s">
        <v>12060</v>
      </c>
    </row>
    <row r="546" spans="1:28" x14ac:dyDescent="0.4">
      <c r="A546" t="s">
        <v>36</v>
      </c>
      <c r="B546" t="s">
        <v>37</v>
      </c>
      <c r="C546" t="s">
        <v>18</v>
      </c>
      <c r="D546" t="s">
        <v>12835</v>
      </c>
      <c r="E546" t="s">
        <v>12836</v>
      </c>
      <c r="F546" t="s">
        <v>12837</v>
      </c>
      <c r="G546" t="s">
        <v>12838</v>
      </c>
      <c r="H546" t="s">
        <v>12839</v>
      </c>
      <c r="I546" s="11">
        <v>199</v>
      </c>
      <c r="J546" s="11">
        <v>1899</v>
      </c>
      <c r="K546" s="2" t="str">
        <f>IF(I546&lt;200, "&lt; ₹200", IF(I546&lt;=500, "₹200–₹500", "&gt; ₹500"))</f>
        <v>&lt; ₹200</v>
      </c>
      <c r="L546" s="12">
        <v>0.9</v>
      </c>
      <c r="M546" s="15">
        <f>IF(L546&gt;=50%, 1, 0)</f>
        <v>1</v>
      </c>
      <c r="N546">
        <f>COUNTIF(M546,"yes")</f>
        <v>0</v>
      </c>
      <c r="O5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6">
        <v>3.9</v>
      </c>
      <c r="Q546" s="4">
        <v>7928</v>
      </c>
      <c r="R546" s="4">
        <f>IF(Table1[[#This Row],[rating_count]]&lt;1000,1,0)</f>
        <v>0</v>
      </c>
      <c r="S546" s="13">
        <f>SUM(Table1[[#This Row],[rating]],Table1[[#This Row],[rating_count]]/1000)</f>
        <v>11.827999999999999</v>
      </c>
      <c r="T546" s="4">
        <f>PRODUCT(Table1[[#This Row],[actual_price]],Table1[[#This Row],[rating_count]])</f>
        <v>15055272</v>
      </c>
      <c r="U546" t="s">
        <v>38</v>
      </c>
      <c r="V546" t="s">
        <v>39</v>
      </c>
      <c r="W546" t="s">
        <v>40</v>
      </c>
      <c r="X546" t="s">
        <v>41</v>
      </c>
      <c r="Y546" t="s">
        <v>42</v>
      </c>
      <c r="Z546" t="s">
        <v>43</v>
      </c>
      <c r="AA546" t="s">
        <v>44</v>
      </c>
      <c r="AB546" t="s">
        <v>45</v>
      </c>
    </row>
    <row r="547" spans="1:28" hidden="1" x14ac:dyDescent="0.4">
      <c r="A547" t="s">
        <v>2975</v>
      </c>
      <c r="B547" t="s">
        <v>2976</v>
      </c>
      <c r="C547" t="s">
        <v>2977</v>
      </c>
      <c r="D547" t="s">
        <v>12843</v>
      </c>
      <c r="E547" t="s">
        <v>12872</v>
      </c>
      <c r="F547" t="s">
        <v>12876</v>
      </c>
      <c r="G547" t="s">
        <v>12877</v>
      </c>
      <c r="H547"/>
      <c r="I547" s="11">
        <v>6499</v>
      </c>
      <c r="J547" s="11">
        <v>8999</v>
      </c>
      <c r="K547" s="2" t="str">
        <f>IF(I547&lt;200, "&lt; ₹200", IF(I547&lt;=500, "₹200–₹500", "&gt; ₹500"))</f>
        <v>&gt; ₹500</v>
      </c>
      <c r="L547" s="12">
        <v>0.28000000000000003</v>
      </c>
      <c r="M547" s="15">
        <f>IF(L547&gt;=50%, 1, 0)</f>
        <v>0</v>
      </c>
      <c r="N547">
        <f>COUNTIF(M547,"yes")</f>
        <v>0</v>
      </c>
      <c r="O5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7">
        <v>4</v>
      </c>
      <c r="Q547" s="4">
        <v>7807</v>
      </c>
      <c r="R547" s="4">
        <f>IF(Table1[[#This Row],[rating_count]]&lt;1000,1,0)</f>
        <v>0</v>
      </c>
      <c r="S547" s="13">
        <f>SUM(Table1[[#This Row],[rating]],Table1[[#This Row],[rating_count]]/1000)</f>
        <v>11.807</v>
      </c>
      <c r="T547" s="4">
        <f>PRODUCT(Table1[[#This Row],[actual_price]],Table1[[#This Row],[rating_count]])</f>
        <v>70255193</v>
      </c>
      <c r="U547" t="s">
        <v>2978</v>
      </c>
      <c r="V547" t="s">
        <v>2979</v>
      </c>
      <c r="W547" t="s">
        <v>2980</v>
      </c>
      <c r="X547" t="s">
        <v>2981</v>
      </c>
      <c r="Y547" t="s">
        <v>2982</v>
      </c>
      <c r="Z547" t="s">
        <v>2983</v>
      </c>
      <c r="AA547" t="s">
        <v>2984</v>
      </c>
      <c r="AB547" t="s">
        <v>2985</v>
      </c>
    </row>
    <row r="548" spans="1:28" hidden="1" x14ac:dyDescent="0.4">
      <c r="A548" t="s">
        <v>3001</v>
      </c>
      <c r="B548" t="s">
        <v>3002</v>
      </c>
      <c r="C548" t="s">
        <v>2977</v>
      </c>
      <c r="D548" t="s">
        <v>12843</v>
      </c>
      <c r="E548" t="s">
        <v>12872</v>
      </c>
      <c r="F548" t="s">
        <v>12876</v>
      </c>
      <c r="G548" t="s">
        <v>12877</v>
      </c>
      <c r="H548"/>
      <c r="I548" s="11">
        <v>6499</v>
      </c>
      <c r="J548" s="11">
        <v>8999</v>
      </c>
      <c r="K548" s="2" t="str">
        <f>IF(I548&lt;200, "&lt; ₹200", IF(I548&lt;=500, "₹200–₹500", "&gt; ₹500"))</f>
        <v>&gt; ₹500</v>
      </c>
      <c r="L548" s="12">
        <v>0.28000000000000003</v>
      </c>
      <c r="M548" s="15">
        <f>IF(L548&gt;=50%, 1, 0)</f>
        <v>0</v>
      </c>
      <c r="N548">
        <f>COUNTIF(M548,"yes")</f>
        <v>0</v>
      </c>
      <c r="O5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8">
        <v>4</v>
      </c>
      <c r="Q548" s="4">
        <v>7807</v>
      </c>
      <c r="R548" s="4">
        <f>IF(Table1[[#This Row],[rating_count]]&lt;1000,1,0)</f>
        <v>0</v>
      </c>
      <c r="S548" s="13">
        <f>SUM(Table1[[#This Row],[rating]],Table1[[#This Row],[rating_count]]/1000)</f>
        <v>11.807</v>
      </c>
      <c r="T548" s="4">
        <f>PRODUCT(Table1[[#This Row],[actual_price]],Table1[[#This Row],[rating_count]])</f>
        <v>70255193</v>
      </c>
      <c r="U548" t="s">
        <v>2978</v>
      </c>
      <c r="V548" t="s">
        <v>2979</v>
      </c>
      <c r="W548" t="s">
        <v>2980</v>
      </c>
      <c r="X548" t="s">
        <v>2981</v>
      </c>
      <c r="Y548" t="s">
        <v>2982</v>
      </c>
      <c r="Z548" t="s">
        <v>2983</v>
      </c>
      <c r="AA548" t="s">
        <v>3003</v>
      </c>
      <c r="AB548" t="s">
        <v>3004</v>
      </c>
    </row>
    <row r="549" spans="1:28" hidden="1" x14ac:dyDescent="0.4">
      <c r="A549" t="s">
        <v>3005</v>
      </c>
      <c r="B549" t="s">
        <v>3006</v>
      </c>
      <c r="C549" t="s">
        <v>2977</v>
      </c>
      <c r="D549" t="s">
        <v>12843</v>
      </c>
      <c r="E549" t="s">
        <v>12872</v>
      </c>
      <c r="F549" t="s">
        <v>12876</v>
      </c>
      <c r="G549" t="s">
        <v>12877</v>
      </c>
      <c r="H549"/>
      <c r="I549" s="11">
        <v>6499</v>
      </c>
      <c r="J549" s="11">
        <v>8999</v>
      </c>
      <c r="K549" s="2" t="str">
        <f>IF(I549&lt;200, "&lt; ₹200", IF(I549&lt;=500, "₹200–₹500", "&gt; ₹500"))</f>
        <v>&gt; ₹500</v>
      </c>
      <c r="L549" s="12">
        <v>0.28000000000000003</v>
      </c>
      <c r="M549" s="15">
        <f>IF(L549&gt;=50%, 1, 0)</f>
        <v>0</v>
      </c>
      <c r="N549">
        <f>COUNTIF(M549,"yes")</f>
        <v>0</v>
      </c>
      <c r="O5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49">
        <v>4</v>
      </c>
      <c r="Q549" s="4">
        <v>7807</v>
      </c>
      <c r="R549" s="4">
        <f>IF(Table1[[#This Row],[rating_count]]&lt;1000,1,0)</f>
        <v>0</v>
      </c>
      <c r="S549" s="13">
        <f>SUM(Table1[[#This Row],[rating]],Table1[[#This Row],[rating_count]]/1000)</f>
        <v>11.807</v>
      </c>
      <c r="T549" s="4">
        <f>PRODUCT(Table1[[#This Row],[actual_price]],Table1[[#This Row],[rating_count]])</f>
        <v>70255193</v>
      </c>
      <c r="U549" t="s">
        <v>2978</v>
      </c>
      <c r="V549" t="s">
        <v>2979</v>
      </c>
      <c r="W549" t="s">
        <v>2980</v>
      </c>
      <c r="X549" t="s">
        <v>2981</v>
      </c>
      <c r="Y549" t="s">
        <v>2982</v>
      </c>
      <c r="Z549" t="s">
        <v>2983</v>
      </c>
      <c r="AA549" t="s">
        <v>3007</v>
      </c>
      <c r="AB549" t="s">
        <v>3008</v>
      </c>
    </row>
    <row r="550" spans="1:28" hidden="1" x14ac:dyDescent="0.4">
      <c r="A550" t="s">
        <v>12443</v>
      </c>
      <c r="B550" t="s">
        <v>12444</v>
      </c>
      <c r="C550" t="s">
        <v>9352</v>
      </c>
      <c r="D550" t="s">
        <v>12928</v>
      </c>
      <c r="E550" t="s">
        <v>13052</v>
      </c>
      <c r="F550" t="s">
        <v>13089</v>
      </c>
      <c r="G550" t="s">
        <v>13099</v>
      </c>
      <c r="H550"/>
      <c r="I550" s="11">
        <v>1999</v>
      </c>
      <c r="J550" s="11">
        <v>2360</v>
      </c>
      <c r="K550" s="2" t="str">
        <f>IF(I550&lt;200, "&lt; ₹200", IF(I550&lt;=500, "₹200–₹500", "&gt; ₹500"))</f>
        <v>&gt; ₹500</v>
      </c>
      <c r="L550" s="12">
        <v>0.15</v>
      </c>
      <c r="M550" s="15">
        <f>IF(L550&gt;=50%, 1, 0)</f>
        <v>0</v>
      </c>
      <c r="N550">
        <f>COUNTIF(M550,"yes")</f>
        <v>0</v>
      </c>
      <c r="O5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0">
        <v>4.2</v>
      </c>
      <c r="Q550" s="4">
        <v>7801</v>
      </c>
      <c r="R550" s="4">
        <f>IF(Table1[[#This Row],[rating_count]]&lt;1000,1,0)</f>
        <v>0</v>
      </c>
      <c r="S550" s="13">
        <f>SUM(Table1[[#This Row],[rating]],Table1[[#This Row],[rating_count]]/1000)</f>
        <v>12.001000000000001</v>
      </c>
      <c r="T550" s="4">
        <f>PRODUCT(Table1[[#This Row],[actual_price]],Table1[[#This Row],[rating_count]])</f>
        <v>18410360</v>
      </c>
      <c r="U550" t="s">
        <v>12445</v>
      </c>
      <c r="V550" t="s">
        <v>12446</v>
      </c>
      <c r="W550" t="s">
        <v>12447</v>
      </c>
      <c r="X550" t="s">
        <v>12448</v>
      </c>
      <c r="Y550" t="s">
        <v>12449</v>
      </c>
      <c r="Z550" t="s">
        <v>12450</v>
      </c>
      <c r="AA550" t="s">
        <v>12451</v>
      </c>
      <c r="AB550" t="s">
        <v>12452</v>
      </c>
    </row>
    <row r="551" spans="1:28" hidden="1" x14ac:dyDescent="0.4">
      <c r="A551" t="s">
        <v>11197</v>
      </c>
      <c r="B551" t="s">
        <v>11198</v>
      </c>
      <c r="C551" t="s">
        <v>9405</v>
      </c>
      <c r="D551" t="s">
        <v>12928</v>
      </c>
      <c r="E551" t="s">
        <v>13048</v>
      </c>
      <c r="F551" t="s">
        <v>13101</v>
      </c>
      <c r="G551" t="s">
        <v>13103</v>
      </c>
      <c r="H551"/>
      <c r="I551" s="11">
        <v>649</v>
      </c>
      <c r="J551" s="11">
        <v>670</v>
      </c>
      <c r="K551" t="str">
        <f>IF(I551&lt;200, "&lt; ₹200", IF(I551&lt;=500, "₹200–₹500", "&gt; ₹500"))</f>
        <v>&gt; ₹500</v>
      </c>
      <c r="L551" s="12">
        <v>0.03</v>
      </c>
      <c r="M551" s="15">
        <f>IF(L551&gt;=50%, 1, 0)</f>
        <v>0</v>
      </c>
      <c r="N551">
        <f>COUNTIF(M551,"yes")</f>
        <v>0</v>
      </c>
      <c r="O5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1">
        <v>4.0999999999999996</v>
      </c>
      <c r="Q551" s="4">
        <v>7786</v>
      </c>
      <c r="R551" s="4">
        <f>IF(Table1[[#This Row],[rating_count]]&lt;1000,1,0)</f>
        <v>0</v>
      </c>
      <c r="S551" s="13">
        <f>SUM(Table1[[#This Row],[rating]],Table1[[#This Row],[rating_count]]/1000)</f>
        <v>11.885999999999999</v>
      </c>
      <c r="T551" s="4">
        <f>PRODUCT(Table1[[#This Row],[actual_price]],Table1[[#This Row],[rating_count]])</f>
        <v>5216620</v>
      </c>
      <c r="U551" t="s">
        <v>11199</v>
      </c>
      <c r="V551" t="s">
        <v>11200</v>
      </c>
      <c r="W551" t="s">
        <v>11201</v>
      </c>
      <c r="X551" t="s">
        <v>11202</v>
      </c>
      <c r="Y551" t="s">
        <v>11203</v>
      </c>
      <c r="Z551" t="s">
        <v>11204</v>
      </c>
      <c r="AA551" t="s">
        <v>11205</v>
      </c>
      <c r="AB551" t="s">
        <v>11206</v>
      </c>
    </row>
    <row r="552" spans="1:28" x14ac:dyDescent="0.4">
      <c r="A552" t="s">
        <v>3802</v>
      </c>
      <c r="B552" t="s">
        <v>3803</v>
      </c>
      <c r="C552" t="s">
        <v>3733</v>
      </c>
      <c r="D552" t="s">
        <v>12843</v>
      </c>
      <c r="E552" t="s">
        <v>12872</v>
      </c>
      <c r="F552" t="s">
        <v>12873</v>
      </c>
      <c r="G552" t="s">
        <v>12896</v>
      </c>
      <c r="H552" t="s">
        <v>12897</v>
      </c>
      <c r="I552" s="11">
        <v>999</v>
      </c>
      <c r="J552" s="11">
        <v>2899</v>
      </c>
      <c r="K552" s="2" t="str">
        <f>IF(I552&lt;200, "&lt; ₹200", IF(I552&lt;=500, "₹200–₹500", "&gt; ₹500"))</f>
        <v>&gt; ₹500</v>
      </c>
      <c r="L552" s="12">
        <v>0.66</v>
      </c>
      <c r="M552" s="15">
        <f>IF(L552&gt;=50%, 1, 0)</f>
        <v>1</v>
      </c>
      <c r="N552">
        <f>COUNTIF(M552,"yes")</f>
        <v>0</v>
      </c>
      <c r="O5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2">
        <v>4.7</v>
      </c>
      <c r="Q552" s="4">
        <v>7779</v>
      </c>
      <c r="R552" s="4">
        <f>IF(Table1[[#This Row],[rating_count]]&lt;1000,1,0)</f>
        <v>0</v>
      </c>
      <c r="S552" s="13">
        <f>SUM(Table1[[#This Row],[rating]],Table1[[#This Row],[rating_count]]/1000)</f>
        <v>12.478999999999999</v>
      </c>
      <c r="T552" s="4">
        <f>PRODUCT(Table1[[#This Row],[actual_price]],Table1[[#This Row],[rating_count]])</f>
        <v>22551321</v>
      </c>
      <c r="U552" t="s">
        <v>3804</v>
      </c>
      <c r="V552" t="s">
        <v>3805</v>
      </c>
      <c r="W552" t="s">
        <v>3806</v>
      </c>
      <c r="X552" t="s">
        <v>3807</v>
      </c>
      <c r="Y552" t="s">
        <v>3808</v>
      </c>
      <c r="Z552" t="s">
        <v>3809</v>
      </c>
      <c r="AA552" t="s">
        <v>3810</v>
      </c>
      <c r="AB552" t="s">
        <v>3811</v>
      </c>
    </row>
    <row r="553" spans="1:28" hidden="1" x14ac:dyDescent="0.4">
      <c r="A553" t="s">
        <v>6045</v>
      </c>
      <c r="B553" t="s">
        <v>6046</v>
      </c>
      <c r="C553" t="s">
        <v>6047</v>
      </c>
      <c r="D553" t="s">
        <v>12835</v>
      </c>
      <c r="E553" t="s">
        <v>12908</v>
      </c>
      <c r="F553" t="s">
        <v>12983</v>
      </c>
      <c r="H553"/>
      <c r="I553" s="11">
        <v>549</v>
      </c>
      <c r="J553" s="11">
        <v>999</v>
      </c>
      <c r="K553" t="str">
        <f>IF(I553&lt;200, "&lt; ₹200", IF(I553&lt;=500, "₹200–₹500", "&gt; ₹500"))</f>
        <v>&gt; ₹500</v>
      </c>
      <c r="L553" s="12">
        <v>0.45</v>
      </c>
      <c r="M553" s="15">
        <f>IF(L553&gt;=50%, 1, 0)</f>
        <v>0</v>
      </c>
      <c r="N553">
        <f>COUNTIF(M553,"yes")</f>
        <v>0</v>
      </c>
      <c r="O5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3">
        <v>4.3</v>
      </c>
      <c r="Q553" s="4">
        <v>7758</v>
      </c>
      <c r="R553" s="4">
        <f>IF(Table1[[#This Row],[rating_count]]&lt;1000,1,0)</f>
        <v>0</v>
      </c>
      <c r="S553" s="13">
        <f>SUM(Table1[[#This Row],[rating]],Table1[[#This Row],[rating_count]]/1000)</f>
        <v>12.058</v>
      </c>
      <c r="T553" s="4">
        <f>PRODUCT(Table1[[#This Row],[actual_price]],Table1[[#This Row],[rating_count]])</f>
        <v>7750242</v>
      </c>
      <c r="U553" t="s">
        <v>6048</v>
      </c>
      <c r="V553" t="s">
        <v>6049</v>
      </c>
      <c r="W553" t="s">
        <v>6050</v>
      </c>
      <c r="X553" t="s">
        <v>6051</v>
      </c>
      <c r="Y553" t="s">
        <v>6052</v>
      </c>
      <c r="Z553" t="s">
        <v>6053</v>
      </c>
      <c r="AA553" t="s">
        <v>6054</v>
      </c>
      <c r="AB553" t="s">
        <v>6055</v>
      </c>
    </row>
    <row r="554" spans="1:28" x14ac:dyDescent="0.4">
      <c r="A554" t="s">
        <v>678</v>
      </c>
      <c r="B554" t="s">
        <v>679</v>
      </c>
      <c r="C554" t="s">
        <v>18</v>
      </c>
      <c r="D554" t="s">
        <v>12835</v>
      </c>
      <c r="E554" t="s">
        <v>12836</v>
      </c>
      <c r="F554" t="s">
        <v>12837</v>
      </c>
      <c r="G554" t="s">
        <v>12838</v>
      </c>
      <c r="H554" t="s">
        <v>12839</v>
      </c>
      <c r="I554" s="11">
        <v>115</v>
      </c>
      <c r="J554" s="11">
        <v>499</v>
      </c>
      <c r="K554" t="str">
        <f>IF(I554&lt;200, "&lt; ₹200", IF(I554&lt;=500, "₹200–₹500", "&gt; ₹500"))</f>
        <v>&lt; ₹200</v>
      </c>
      <c r="L554" s="12">
        <v>0.77</v>
      </c>
      <c r="M554" s="15">
        <f>IF(L554&gt;=50%, 1, 0)</f>
        <v>1</v>
      </c>
      <c r="N554">
        <f>COUNTIF(M554,"yes")</f>
        <v>0</v>
      </c>
      <c r="O5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4">
        <v>4</v>
      </c>
      <c r="Q554" s="4">
        <v>7732</v>
      </c>
      <c r="R554" s="4">
        <f>IF(Table1[[#This Row],[rating_count]]&lt;1000,1,0)</f>
        <v>0</v>
      </c>
      <c r="S554" s="13">
        <f>SUM(Table1[[#This Row],[rating]],Table1[[#This Row],[rating_count]]/1000)</f>
        <v>11.731999999999999</v>
      </c>
      <c r="T554" s="4">
        <f>PRODUCT(Table1[[#This Row],[actual_price]],Table1[[#This Row],[rating_count]])</f>
        <v>3858268</v>
      </c>
      <c r="U554" t="s">
        <v>680</v>
      </c>
      <c r="V554" t="s">
        <v>681</v>
      </c>
      <c r="W554" t="s">
        <v>682</v>
      </c>
      <c r="X554" t="s">
        <v>683</v>
      </c>
      <c r="Y554" t="s">
        <v>684</v>
      </c>
      <c r="Z554" t="s">
        <v>685</v>
      </c>
      <c r="AA554" t="s">
        <v>686</v>
      </c>
      <c r="AB554" t="s">
        <v>687</v>
      </c>
    </row>
    <row r="555" spans="1:28" x14ac:dyDescent="0.4">
      <c r="A555" t="s">
        <v>1443</v>
      </c>
      <c r="B555" t="s">
        <v>1444</v>
      </c>
      <c r="C555" t="s">
        <v>18</v>
      </c>
      <c r="D555" t="s">
        <v>12835</v>
      </c>
      <c r="E555" t="s">
        <v>12836</v>
      </c>
      <c r="F555" t="s">
        <v>12837</v>
      </c>
      <c r="G555" t="s">
        <v>12838</v>
      </c>
      <c r="H555" t="s">
        <v>12839</v>
      </c>
      <c r="I555" s="11">
        <v>149</v>
      </c>
      <c r="J555" s="11">
        <v>499</v>
      </c>
      <c r="K555" t="str">
        <f>IF(I555&lt;200, "&lt; ₹200", IF(I555&lt;=500, "₹200–₹500", "&gt; ₹500"))</f>
        <v>&lt; ₹200</v>
      </c>
      <c r="L555" s="12">
        <v>0.7</v>
      </c>
      <c r="M555" s="15">
        <f>IF(L555&gt;=50%, 1, 0)</f>
        <v>1</v>
      </c>
      <c r="N555">
        <f>COUNTIF(M555,"yes")</f>
        <v>0</v>
      </c>
      <c r="O5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5">
        <v>4</v>
      </c>
      <c r="Q555" s="4">
        <v>7732</v>
      </c>
      <c r="R555" s="4">
        <f>IF(Table1[[#This Row],[rating_count]]&lt;1000,1,0)</f>
        <v>0</v>
      </c>
      <c r="S555" s="13">
        <f>SUM(Table1[[#This Row],[rating]],Table1[[#This Row],[rating_count]]/1000)</f>
        <v>11.731999999999999</v>
      </c>
      <c r="T555" s="4">
        <f>PRODUCT(Table1[[#This Row],[actual_price]],Table1[[#This Row],[rating_count]])</f>
        <v>3858268</v>
      </c>
      <c r="U555" t="s">
        <v>1445</v>
      </c>
      <c r="V555" t="s">
        <v>681</v>
      </c>
      <c r="W555" t="s">
        <v>682</v>
      </c>
      <c r="X555" t="s">
        <v>683</v>
      </c>
      <c r="Y555" t="s">
        <v>684</v>
      </c>
      <c r="Z555" t="s">
        <v>685</v>
      </c>
      <c r="AA555" t="s">
        <v>1446</v>
      </c>
      <c r="AB555" t="s">
        <v>1447</v>
      </c>
    </row>
    <row r="556" spans="1:28" x14ac:dyDescent="0.4">
      <c r="A556" t="s">
        <v>7913</v>
      </c>
      <c r="B556" t="s">
        <v>7914</v>
      </c>
      <c r="C556" t="s">
        <v>6731</v>
      </c>
      <c r="D556" t="s">
        <v>12835</v>
      </c>
      <c r="E556" t="s">
        <v>12836</v>
      </c>
      <c r="F556" t="s">
        <v>12904</v>
      </c>
      <c r="G556" t="s">
        <v>13006</v>
      </c>
      <c r="H556"/>
      <c r="I556" s="11">
        <v>1699</v>
      </c>
      <c r="J556" s="11">
        <v>3499</v>
      </c>
      <c r="K556" s="2" t="str">
        <f>IF(I556&lt;200, "&lt; ₹200", IF(I556&lt;=500, "₹200–₹500", "&gt; ₹500"))</f>
        <v>&gt; ₹500</v>
      </c>
      <c r="L556" s="12">
        <v>0.51</v>
      </c>
      <c r="M556" s="15">
        <f>IF(L556&gt;=50%, 1, 0)</f>
        <v>1</v>
      </c>
      <c r="N556">
        <f>COUNTIF(M556,"yes")</f>
        <v>0</v>
      </c>
      <c r="O5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6">
        <v>3.6</v>
      </c>
      <c r="Q556" s="4">
        <v>7689</v>
      </c>
      <c r="R556" s="4">
        <f>IF(Table1[[#This Row],[rating_count]]&lt;1000,1,0)</f>
        <v>0</v>
      </c>
      <c r="S556" s="13">
        <f>SUM(Table1[[#This Row],[rating]],Table1[[#This Row],[rating_count]]/1000)</f>
        <v>11.289</v>
      </c>
      <c r="T556" s="4">
        <f>PRODUCT(Table1[[#This Row],[actual_price]],Table1[[#This Row],[rating_count]])</f>
        <v>26903811</v>
      </c>
      <c r="U556" t="s">
        <v>7915</v>
      </c>
      <c r="V556" t="s">
        <v>7916</v>
      </c>
      <c r="W556" t="s">
        <v>7917</v>
      </c>
      <c r="X556" t="s">
        <v>7918</v>
      </c>
      <c r="Y556" t="s">
        <v>7919</v>
      </c>
      <c r="Z556" t="s">
        <v>7920</v>
      </c>
      <c r="AA556" t="s">
        <v>7921</v>
      </c>
      <c r="AB556" t="s">
        <v>7922</v>
      </c>
    </row>
    <row r="557" spans="1:28" hidden="1" x14ac:dyDescent="0.4">
      <c r="A557" t="s">
        <v>10190</v>
      </c>
      <c r="B557" t="s">
        <v>10191</v>
      </c>
      <c r="C557" t="s">
        <v>8658</v>
      </c>
      <c r="D557" t="s">
        <v>12928</v>
      </c>
      <c r="E557" t="s">
        <v>13048</v>
      </c>
      <c r="F557" t="s">
        <v>13056</v>
      </c>
      <c r="G557" t="s">
        <v>13057</v>
      </c>
      <c r="H557" t="s">
        <v>13066</v>
      </c>
      <c r="I557" s="11">
        <v>1849</v>
      </c>
      <c r="J557" s="11">
        <v>2095</v>
      </c>
      <c r="K557" s="2" t="str">
        <f>IF(I557&lt;200, "&lt; ₹200", IF(I557&lt;=500, "₹200–₹500", "&gt; ₹500"))</f>
        <v>&gt; ₹500</v>
      </c>
      <c r="L557" s="12">
        <v>0.12</v>
      </c>
      <c r="M557" s="15">
        <f>IF(L557&gt;=50%, 1, 0)</f>
        <v>0</v>
      </c>
      <c r="N557">
        <f>COUNTIF(M557,"yes")</f>
        <v>0</v>
      </c>
      <c r="O5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7">
        <v>4.3</v>
      </c>
      <c r="Q557" s="4">
        <v>7681</v>
      </c>
      <c r="R557" s="4">
        <f>IF(Table1[[#This Row],[rating_count]]&lt;1000,1,0)</f>
        <v>0</v>
      </c>
      <c r="S557" s="13">
        <f>SUM(Table1[[#This Row],[rating]],Table1[[#This Row],[rating_count]]/1000)</f>
        <v>11.981</v>
      </c>
      <c r="T557" s="4">
        <f>PRODUCT(Table1[[#This Row],[actual_price]],Table1[[#This Row],[rating_count]])</f>
        <v>16091695</v>
      </c>
      <c r="U557" t="s">
        <v>10192</v>
      </c>
      <c r="V557" t="s">
        <v>10193</v>
      </c>
      <c r="W557" t="s">
        <v>10194</v>
      </c>
      <c r="X557" t="s">
        <v>10195</v>
      </c>
      <c r="Y557" t="s">
        <v>10196</v>
      </c>
      <c r="Z557" t="s">
        <v>10197</v>
      </c>
      <c r="AA557" t="s">
        <v>10198</v>
      </c>
      <c r="AB557" t="s">
        <v>10199</v>
      </c>
    </row>
    <row r="558" spans="1:28" hidden="1" x14ac:dyDescent="0.4">
      <c r="A558" t="s">
        <v>1974</v>
      </c>
      <c r="B558" t="s">
        <v>1975</v>
      </c>
      <c r="C558" t="s">
        <v>1976</v>
      </c>
      <c r="D558" t="s">
        <v>12843</v>
      </c>
      <c r="E558" t="s">
        <v>12844</v>
      </c>
      <c r="F558" t="s">
        <v>12860</v>
      </c>
      <c r="G558" t="s">
        <v>12861</v>
      </c>
      <c r="H558"/>
      <c r="I558" s="11">
        <v>1249</v>
      </c>
      <c r="J558" s="11">
        <v>2299</v>
      </c>
      <c r="K558" s="2" t="str">
        <f>IF(I558&lt;200, "&lt; ₹200", IF(I558&lt;=500, "₹200–₹500", "&gt; ₹500"))</f>
        <v>&gt; ₹500</v>
      </c>
      <c r="L558" s="12">
        <v>0.46</v>
      </c>
      <c r="M558" s="15">
        <f>IF(L558&gt;=50%, 1, 0)</f>
        <v>0</v>
      </c>
      <c r="N558">
        <f>COUNTIF(M558,"yes")</f>
        <v>0</v>
      </c>
      <c r="O5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8">
        <v>4.3</v>
      </c>
      <c r="Q558" s="4">
        <v>7636</v>
      </c>
      <c r="R558" s="4">
        <f>IF(Table1[[#This Row],[rating_count]]&lt;1000,1,0)</f>
        <v>0</v>
      </c>
      <c r="S558" s="13">
        <f>SUM(Table1[[#This Row],[rating]],Table1[[#This Row],[rating_count]]/1000)</f>
        <v>11.936</v>
      </c>
      <c r="T558" s="4">
        <f>PRODUCT(Table1[[#This Row],[actual_price]],Table1[[#This Row],[rating_count]])</f>
        <v>17555164</v>
      </c>
      <c r="U558" t="s">
        <v>1977</v>
      </c>
      <c r="V558" t="s">
        <v>1978</v>
      </c>
      <c r="W558" t="s">
        <v>1979</v>
      </c>
      <c r="X558" t="s">
        <v>1980</v>
      </c>
      <c r="Y558" t="s">
        <v>1981</v>
      </c>
      <c r="Z558" t="s">
        <v>1982</v>
      </c>
      <c r="AA558" t="s">
        <v>1983</v>
      </c>
      <c r="AB558" t="s">
        <v>1984</v>
      </c>
    </row>
    <row r="559" spans="1:28" hidden="1" x14ac:dyDescent="0.4">
      <c r="A559" t="s">
        <v>10763</v>
      </c>
      <c r="B559" t="s">
        <v>10764</v>
      </c>
      <c r="C559" t="s">
        <v>8460</v>
      </c>
      <c r="D559" t="s">
        <v>12928</v>
      </c>
      <c r="E559" t="s">
        <v>13048</v>
      </c>
      <c r="F559" t="s">
        <v>13056</v>
      </c>
      <c r="G559" t="s">
        <v>13057</v>
      </c>
      <c r="H559" t="s">
        <v>13066</v>
      </c>
      <c r="I559" s="11">
        <v>850</v>
      </c>
      <c r="J559" s="11">
        <v>1000</v>
      </c>
      <c r="K559" s="2" t="str">
        <f>IF(I559&lt;200, "&lt; ₹200", IF(I559&lt;=500, "₹200–₹500", "&gt; ₹500"))</f>
        <v>&gt; ₹500</v>
      </c>
      <c r="L559" s="12">
        <v>0.15</v>
      </c>
      <c r="M559" s="15">
        <f>IF(L559&gt;=50%, 1, 0)</f>
        <v>0</v>
      </c>
      <c r="N559">
        <f>COUNTIF(M559,"yes")</f>
        <v>0</v>
      </c>
      <c r="O5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59">
        <v>4.0999999999999996</v>
      </c>
      <c r="Q559" s="4">
        <v>7619</v>
      </c>
      <c r="R559" s="4">
        <f>IF(Table1[[#This Row],[rating_count]]&lt;1000,1,0)</f>
        <v>0</v>
      </c>
      <c r="S559" s="13">
        <f>SUM(Table1[[#This Row],[rating]],Table1[[#This Row],[rating_count]]/1000)</f>
        <v>11.718999999999999</v>
      </c>
      <c r="T559" s="4">
        <f>PRODUCT(Table1[[#This Row],[actual_price]],Table1[[#This Row],[rating_count]])</f>
        <v>7619000</v>
      </c>
      <c r="U559" t="s">
        <v>10765</v>
      </c>
      <c r="V559" t="s">
        <v>10766</v>
      </c>
      <c r="W559" t="s">
        <v>10767</v>
      </c>
      <c r="X559" t="s">
        <v>10768</v>
      </c>
      <c r="Y559" t="s">
        <v>10769</v>
      </c>
      <c r="Z559" t="s">
        <v>10770</v>
      </c>
      <c r="AA559" t="s">
        <v>10771</v>
      </c>
      <c r="AB559" t="s">
        <v>10772</v>
      </c>
    </row>
    <row r="560" spans="1:28" hidden="1" x14ac:dyDescent="0.4">
      <c r="A560" t="s">
        <v>7164</v>
      </c>
      <c r="B560" t="s">
        <v>7165</v>
      </c>
      <c r="C560" t="s">
        <v>6434</v>
      </c>
      <c r="D560" t="s">
        <v>12835</v>
      </c>
      <c r="E560" t="s">
        <v>12836</v>
      </c>
      <c r="F560" t="s">
        <v>12904</v>
      </c>
      <c r="G560" t="s">
        <v>12997</v>
      </c>
      <c r="H560"/>
      <c r="I560" s="11">
        <v>599</v>
      </c>
      <c r="J560" s="11">
        <v>999</v>
      </c>
      <c r="K560" t="str">
        <f>IF(I560&lt;200, "&lt; ₹200", IF(I560&lt;=500, "₹200–₹500", "&gt; ₹500"))</f>
        <v>&gt; ₹500</v>
      </c>
      <c r="L560" s="12">
        <v>0.4</v>
      </c>
      <c r="M560" s="15">
        <f>IF(L560&gt;=50%, 1, 0)</f>
        <v>0</v>
      </c>
      <c r="N560">
        <f>COUNTIF(M560,"yes")</f>
        <v>0</v>
      </c>
      <c r="O5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0">
        <v>4</v>
      </c>
      <c r="Q560" s="4">
        <v>7601</v>
      </c>
      <c r="R560" s="4">
        <f>IF(Table1[[#This Row],[rating_count]]&lt;1000,1,0)</f>
        <v>0</v>
      </c>
      <c r="S560" s="13">
        <f>SUM(Table1[[#This Row],[rating]],Table1[[#This Row],[rating_count]]/1000)</f>
        <v>11.600999999999999</v>
      </c>
      <c r="T560" s="4">
        <f>PRODUCT(Table1[[#This Row],[actual_price]],Table1[[#This Row],[rating_count]])</f>
        <v>7593399</v>
      </c>
      <c r="U560" t="s">
        <v>7166</v>
      </c>
      <c r="V560" t="s">
        <v>7167</v>
      </c>
      <c r="W560" t="s">
        <v>7168</v>
      </c>
      <c r="X560" t="s">
        <v>7169</v>
      </c>
      <c r="Y560" t="s">
        <v>7170</v>
      </c>
      <c r="Z560" t="s">
        <v>7171</v>
      </c>
      <c r="AA560" t="s">
        <v>7172</v>
      </c>
      <c r="AB560" t="s">
        <v>7173</v>
      </c>
    </row>
    <row r="561" spans="1:28" x14ac:dyDescent="0.4">
      <c r="A561" t="s">
        <v>4016</v>
      </c>
      <c r="B561" t="s">
        <v>4017</v>
      </c>
      <c r="C561" t="s">
        <v>2939</v>
      </c>
      <c r="D561" t="s">
        <v>12843</v>
      </c>
      <c r="E561" t="s">
        <v>12870</v>
      </c>
      <c r="F561" t="s">
        <v>12871</v>
      </c>
      <c r="H561"/>
      <c r="I561" s="11">
        <v>1999</v>
      </c>
      <c r="J561" s="11">
        <v>4999</v>
      </c>
      <c r="K561" s="2" t="str">
        <f>IF(I561&lt;200, "&lt; ₹200", IF(I561&lt;=500, "₹200–₹500", "&gt; ₹500"))</f>
        <v>&gt; ₹500</v>
      </c>
      <c r="L561" s="12">
        <v>0.6</v>
      </c>
      <c r="M561" s="15">
        <f>IF(L561&gt;=50%, 1, 0)</f>
        <v>1</v>
      </c>
      <c r="N561">
        <f>COUNTIF(M561,"yes")</f>
        <v>0</v>
      </c>
      <c r="O5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1">
        <v>3.9</v>
      </c>
      <c r="Q561" s="4">
        <v>7571</v>
      </c>
      <c r="R561" s="4">
        <f>IF(Table1[[#This Row],[rating_count]]&lt;1000,1,0)</f>
        <v>0</v>
      </c>
      <c r="S561" s="13">
        <f>SUM(Table1[[#This Row],[rating]],Table1[[#This Row],[rating_count]]/1000)</f>
        <v>11.471</v>
      </c>
      <c r="T561" s="4">
        <f>PRODUCT(Table1[[#This Row],[actual_price]],Table1[[#This Row],[rating_count]])</f>
        <v>37847429</v>
      </c>
      <c r="U561" t="s">
        <v>4018</v>
      </c>
      <c r="V561" t="s">
        <v>4019</v>
      </c>
      <c r="W561" t="s">
        <v>4020</v>
      </c>
      <c r="X561" t="s">
        <v>4021</v>
      </c>
      <c r="Y561" t="s">
        <v>4022</v>
      </c>
      <c r="Z561" t="s">
        <v>4023</v>
      </c>
      <c r="AA561" t="s">
        <v>4024</v>
      </c>
      <c r="AB561" t="s">
        <v>4025</v>
      </c>
    </row>
    <row r="562" spans="1:28" x14ac:dyDescent="0.4">
      <c r="A562" t="s">
        <v>5789</v>
      </c>
      <c r="B562" t="s">
        <v>5790</v>
      </c>
      <c r="C562" t="s">
        <v>2939</v>
      </c>
      <c r="D562" t="s">
        <v>12843</v>
      </c>
      <c r="E562" t="s">
        <v>12870</v>
      </c>
      <c r="F562" t="s">
        <v>12871</v>
      </c>
      <c r="H562"/>
      <c r="I562" s="11">
        <v>2499</v>
      </c>
      <c r="J562" s="11">
        <v>4999</v>
      </c>
      <c r="K562" s="2" t="str">
        <f>IF(I562&lt;200, "&lt; ₹200", IF(I562&lt;=500, "₹200–₹500", "&gt; ₹500"))</f>
        <v>&gt; ₹500</v>
      </c>
      <c r="L562" s="12">
        <v>0.5</v>
      </c>
      <c r="M562" s="15">
        <f>IF(L562&gt;=50%, 1, 0)</f>
        <v>1</v>
      </c>
      <c r="N562">
        <f>COUNTIF(M562,"yes")</f>
        <v>0</v>
      </c>
      <c r="O5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2">
        <v>3.9</v>
      </c>
      <c r="Q562" s="4">
        <v>7571</v>
      </c>
      <c r="R562" s="4">
        <f>IF(Table1[[#This Row],[rating_count]]&lt;1000,1,0)</f>
        <v>0</v>
      </c>
      <c r="S562" s="13">
        <f>SUM(Table1[[#This Row],[rating]],Table1[[#This Row],[rating_count]]/1000)</f>
        <v>11.471</v>
      </c>
      <c r="T562" s="4">
        <f>PRODUCT(Table1[[#This Row],[actual_price]],Table1[[#This Row],[rating_count]])</f>
        <v>37847429</v>
      </c>
      <c r="U562" t="s">
        <v>5791</v>
      </c>
      <c r="V562" t="s">
        <v>4019</v>
      </c>
      <c r="W562" t="s">
        <v>4020</v>
      </c>
      <c r="X562" t="s">
        <v>4021</v>
      </c>
      <c r="Y562" t="s">
        <v>4022</v>
      </c>
      <c r="Z562" t="s">
        <v>4023</v>
      </c>
      <c r="AA562" t="s">
        <v>5792</v>
      </c>
      <c r="AB562" t="s">
        <v>5793</v>
      </c>
    </row>
    <row r="563" spans="1:28" hidden="1" x14ac:dyDescent="0.4">
      <c r="A563" t="s">
        <v>3348</v>
      </c>
      <c r="B563" t="s">
        <v>3349</v>
      </c>
      <c r="C563" t="s">
        <v>3144</v>
      </c>
      <c r="D563" t="s">
        <v>12843</v>
      </c>
      <c r="E563" t="s">
        <v>12872</v>
      </c>
      <c r="F563" t="s">
        <v>12873</v>
      </c>
      <c r="G563" t="s">
        <v>12874</v>
      </c>
      <c r="H563" t="s">
        <v>12887</v>
      </c>
      <c r="I563" s="11">
        <v>1075</v>
      </c>
      <c r="J563" s="11">
        <v>1699</v>
      </c>
      <c r="K563" s="2" t="str">
        <f>IF(I563&lt;200, "&lt; ₹200", IF(I563&lt;=500, "₹200–₹500", "&gt; ₹500"))</f>
        <v>&gt; ₹500</v>
      </c>
      <c r="L563" s="12">
        <v>0.37</v>
      </c>
      <c r="M563" s="15">
        <f>IF(L563&gt;=50%, 1, 0)</f>
        <v>0</v>
      </c>
      <c r="N563">
        <f>COUNTIF(M563,"yes")</f>
        <v>0</v>
      </c>
      <c r="O5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3">
        <v>4.4000000000000004</v>
      </c>
      <c r="Q563" s="4">
        <v>7462</v>
      </c>
      <c r="R563" s="4">
        <f>IF(Table1[[#This Row],[rating_count]]&lt;1000,1,0)</f>
        <v>0</v>
      </c>
      <c r="S563" s="13">
        <f>SUM(Table1[[#This Row],[rating]],Table1[[#This Row],[rating_count]]/1000)</f>
        <v>11.862</v>
      </c>
      <c r="T563" s="4">
        <f>PRODUCT(Table1[[#This Row],[actual_price]],Table1[[#This Row],[rating_count]])</f>
        <v>12677938</v>
      </c>
      <c r="U563" t="s">
        <v>3350</v>
      </c>
      <c r="V563" t="s">
        <v>3351</v>
      </c>
      <c r="W563" t="s">
        <v>3352</v>
      </c>
      <c r="X563" t="s">
        <v>3353</v>
      </c>
      <c r="Y563" t="s">
        <v>3354</v>
      </c>
      <c r="Z563" t="s">
        <v>3355</v>
      </c>
      <c r="AA563" t="s">
        <v>3356</v>
      </c>
      <c r="AB563" t="s">
        <v>3357</v>
      </c>
    </row>
    <row r="564" spans="1:28" hidden="1" x14ac:dyDescent="0.4">
      <c r="A564" t="s">
        <v>6688</v>
      </c>
      <c r="B564" t="s">
        <v>6689</v>
      </c>
      <c r="C564" t="s">
        <v>5604</v>
      </c>
      <c r="D564" t="s">
        <v>12921</v>
      </c>
      <c r="E564" t="s">
        <v>12922</v>
      </c>
      <c r="F564" t="s">
        <v>12923</v>
      </c>
      <c r="G564" t="s">
        <v>12924</v>
      </c>
      <c r="H564" t="s">
        <v>12959</v>
      </c>
      <c r="I564" s="11">
        <v>90</v>
      </c>
      <c r="J564" s="11">
        <v>175</v>
      </c>
      <c r="K564" t="str">
        <f>IF(I564&lt;200, "&lt; ₹200", IF(I564&lt;=500, "₹200–₹500", "&gt; ₹500"))</f>
        <v>&lt; ₹200</v>
      </c>
      <c r="L564" s="12">
        <v>0.49</v>
      </c>
      <c r="M564" s="15">
        <f>IF(L564&gt;=50%, 1, 0)</f>
        <v>0</v>
      </c>
      <c r="N564">
        <f>COUNTIF(M564,"yes")</f>
        <v>0</v>
      </c>
      <c r="O5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4">
        <v>4.4000000000000004</v>
      </c>
      <c r="Q564" s="4">
        <v>7429</v>
      </c>
      <c r="R564" s="4">
        <f>IF(Table1[[#This Row],[rating_count]]&lt;1000,1,0)</f>
        <v>0</v>
      </c>
      <c r="S564" s="13">
        <f>SUM(Table1[[#This Row],[rating]],Table1[[#This Row],[rating_count]]/1000)</f>
        <v>11.829000000000001</v>
      </c>
      <c r="T564" s="4">
        <f>PRODUCT(Table1[[#This Row],[actual_price]],Table1[[#This Row],[rating_count]])</f>
        <v>1300075</v>
      </c>
      <c r="U564" t="s">
        <v>6690</v>
      </c>
      <c r="V564" t="s">
        <v>6691</v>
      </c>
      <c r="W564" t="s">
        <v>6692</v>
      </c>
      <c r="X564" t="s">
        <v>6693</v>
      </c>
      <c r="Y564" t="s">
        <v>6694</v>
      </c>
      <c r="Z564" t="s">
        <v>6695</v>
      </c>
      <c r="AA564" t="s">
        <v>6696</v>
      </c>
      <c r="AB564" t="s">
        <v>6697</v>
      </c>
    </row>
    <row r="565" spans="1:28" hidden="1" x14ac:dyDescent="0.4">
      <c r="A565" t="s">
        <v>4760</v>
      </c>
      <c r="B565" t="s">
        <v>4761</v>
      </c>
      <c r="C565" t="s">
        <v>4762</v>
      </c>
      <c r="D565" t="s">
        <v>12835</v>
      </c>
      <c r="E565" t="s">
        <v>12836</v>
      </c>
      <c r="F565" t="s">
        <v>12910</v>
      </c>
      <c r="G565" t="s">
        <v>12912</v>
      </c>
      <c r="H565"/>
      <c r="I565" s="11">
        <v>217</v>
      </c>
      <c r="J565" s="11">
        <v>237</v>
      </c>
      <c r="K565" t="str">
        <f>IF(I565&lt;200, "&lt; ₹200", IF(I565&lt;=500, "₹200–₹500", "&gt; ₹500"))</f>
        <v>₹200–₹500</v>
      </c>
      <c r="L565" s="12">
        <v>0.08</v>
      </c>
      <c r="M565" s="15">
        <f>IF(L565&gt;=50%, 1, 0)</f>
        <v>0</v>
      </c>
      <c r="N565">
        <f>COUNTIF(M565,"yes")</f>
        <v>0</v>
      </c>
      <c r="O5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5">
        <v>3.8</v>
      </c>
      <c r="Q565" s="4">
        <v>7354</v>
      </c>
      <c r="R565" s="4">
        <f>IF(Table1[[#This Row],[rating_count]]&lt;1000,1,0)</f>
        <v>0</v>
      </c>
      <c r="S565" s="13">
        <f>SUM(Table1[[#This Row],[rating]],Table1[[#This Row],[rating_count]]/1000)</f>
        <v>11.154</v>
      </c>
      <c r="T565" s="4">
        <f>PRODUCT(Table1[[#This Row],[actual_price]],Table1[[#This Row],[rating_count]])</f>
        <v>1742898</v>
      </c>
      <c r="U565" t="s">
        <v>4763</v>
      </c>
      <c r="V565" t="s">
        <v>4764</v>
      </c>
      <c r="W565" t="s">
        <v>4765</v>
      </c>
      <c r="X565" t="s">
        <v>4766</v>
      </c>
      <c r="Y565" t="s">
        <v>4767</v>
      </c>
      <c r="Z565" t="s">
        <v>4768</v>
      </c>
      <c r="AA565" t="s">
        <v>4769</v>
      </c>
      <c r="AB565" t="s">
        <v>4770</v>
      </c>
    </row>
    <row r="566" spans="1:28" hidden="1" x14ac:dyDescent="0.4">
      <c r="A566" t="s">
        <v>6839</v>
      </c>
      <c r="B566" t="s">
        <v>6840</v>
      </c>
      <c r="C566" t="s">
        <v>6841</v>
      </c>
      <c r="D566" t="s">
        <v>12835</v>
      </c>
      <c r="E566" t="s">
        <v>12836</v>
      </c>
      <c r="F566" t="s">
        <v>12978</v>
      </c>
      <c r="G566" t="s">
        <v>13007</v>
      </c>
      <c r="H566"/>
      <c r="I566" s="11">
        <v>849</v>
      </c>
      <c r="J566" s="11">
        <v>1499</v>
      </c>
      <c r="K566" s="2" t="str">
        <f>IF(I566&lt;200, "&lt; ₹200", IF(I566&lt;=500, "₹200–₹500", "&gt; ₹500"))</f>
        <v>&gt; ₹500</v>
      </c>
      <c r="L566" s="12">
        <v>0.43</v>
      </c>
      <c r="M566" s="15">
        <f>IF(L566&gt;=50%, 1, 0)</f>
        <v>0</v>
      </c>
      <c r="N566">
        <f>COUNTIF(M566,"yes")</f>
        <v>0</v>
      </c>
      <c r="O5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6">
        <v>4</v>
      </c>
      <c r="Q566" s="4">
        <v>7352</v>
      </c>
      <c r="R566" s="4">
        <f>IF(Table1[[#This Row],[rating_count]]&lt;1000,1,0)</f>
        <v>0</v>
      </c>
      <c r="S566" s="13">
        <f>SUM(Table1[[#This Row],[rating]],Table1[[#This Row],[rating_count]]/1000)</f>
        <v>11.352</v>
      </c>
      <c r="T566" s="4">
        <f>PRODUCT(Table1[[#This Row],[actual_price]],Table1[[#This Row],[rating_count]])</f>
        <v>11020648</v>
      </c>
      <c r="U566" t="s">
        <v>6842</v>
      </c>
      <c r="V566" t="s">
        <v>6843</v>
      </c>
      <c r="W566" t="s">
        <v>6844</v>
      </c>
      <c r="X566" t="s">
        <v>6845</v>
      </c>
      <c r="Y566" t="s">
        <v>6846</v>
      </c>
      <c r="Z566" t="s">
        <v>6847</v>
      </c>
      <c r="AA566" t="s">
        <v>6848</v>
      </c>
      <c r="AB566" t="s">
        <v>6849</v>
      </c>
    </row>
    <row r="567" spans="1:28" x14ac:dyDescent="0.4">
      <c r="A567" t="s">
        <v>8188</v>
      </c>
      <c r="B567" t="s">
        <v>8189</v>
      </c>
      <c r="C567" t="s">
        <v>8190</v>
      </c>
      <c r="D567" t="s">
        <v>12835</v>
      </c>
      <c r="E567" t="s">
        <v>12836</v>
      </c>
      <c r="F567" t="s">
        <v>13044</v>
      </c>
      <c r="G567" t="s">
        <v>13045</v>
      </c>
      <c r="H567"/>
      <c r="I567" s="11">
        <v>199</v>
      </c>
      <c r="J567" s="11">
        <v>799</v>
      </c>
      <c r="K567" t="str">
        <f>IF(I567&lt;200, "&lt; ₹200", IF(I567&lt;=500, "₹200–₹500", "&gt; ₹500"))</f>
        <v>&lt; ₹200</v>
      </c>
      <c r="L567" s="12">
        <v>0.75</v>
      </c>
      <c r="M567" s="15">
        <f>IF(L567&gt;=50%, 1, 0)</f>
        <v>1</v>
      </c>
      <c r="N567">
        <f>COUNTIF(M567,"yes")</f>
        <v>0</v>
      </c>
      <c r="O5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7">
        <v>4.0999999999999996</v>
      </c>
      <c r="Q567" s="4">
        <v>7333</v>
      </c>
      <c r="R567" s="4">
        <f>IF(Table1[[#This Row],[rating_count]]&lt;1000,1,0)</f>
        <v>0</v>
      </c>
      <c r="S567" s="13">
        <f>SUM(Table1[[#This Row],[rating]],Table1[[#This Row],[rating_count]]/1000)</f>
        <v>11.433</v>
      </c>
      <c r="T567" s="4">
        <f>PRODUCT(Table1[[#This Row],[actual_price]],Table1[[#This Row],[rating_count]])</f>
        <v>5859067</v>
      </c>
      <c r="U567" t="s">
        <v>8191</v>
      </c>
      <c r="V567" t="s">
        <v>8192</v>
      </c>
      <c r="W567" t="s">
        <v>8193</v>
      </c>
      <c r="X567" t="s">
        <v>8194</v>
      </c>
      <c r="Y567" t="s">
        <v>8195</v>
      </c>
      <c r="Z567" t="s">
        <v>8196</v>
      </c>
      <c r="AA567" t="s">
        <v>8197</v>
      </c>
      <c r="AB567" t="s">
        <v>8198</v>
      </c>
    </row>
    <row r="568" spans="1:28" hidden="1" x14ac:dyDescent="0.4">
      <c r="A568" t="s">
        <v>1725</v>
      </c>
      <c r="B568" t="s">
        <v>1726</v>
      </c>
      <c r="C568" t="s">
        <v>18</v>
      </c>
      <c r="D568" t="s">
        <v>12835</v>
      </c>
      <c r="E568" t="s">
        <v>12836</v>
      </c>
      <c r="F568" t="s">
        <v>12837</v>
      </c>
      <c r="G568" t="s">
        <v>12838</v>
      </c>
      <c r="H568" t="s">
        <v>12839</v>
      </c>
      <c r="I568" s="11">
        <v>999</v>
      </c>
      <c r="J568" s="11">
        <v>1699</v>
      </c>
      <c r="K568" s="2" t="str">
        <f>IF(I568&lt;200, "&lt; ₹200", IF(I568&lt;=500, "₹200–₹500", "&gt; ₹500"))</f>
        <v>&gt; ₹500</v>
      </c>
      <c r="L568" s="12">
        <v>0.41</v>
      </c>
      <c r="M568" s="15">
        <f>IF(L568&gt;=50%, 1, 0)</f>
        <v>0</v>
      </c>
      <c r="N568">
        <f>COUNTIF(M568,"yes")</f>
        <v>0</v>
      </c>
      <c r="O5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8">
        <v>4.4000000000000004</v>
      </c>
      <c r="Q568" s="4">
        <v>7318</v>
      </c>
      <c r="R568" s="4">
        <f>IF(Table1[[#This Row],[rating_count]]&lt;1000,1,0)</f>
        <v>0</v>
      </c>
      <c r="S568" s="13">
        <f>SUM(Table1[[#This Row],[rating]],Table1[[#This Row],[rating_count]]/1000)</f>
        <v>11.718</v>
      </c>
      <c r="T568" s="4">
        <f>PRODUCT(Table1[[#This Row],[actual_price]],Table1[[#This Row],[rating_count]])</f>
        <v>12433282</v>
      </c>
      <c r="U568" t="s">
        <v>1727</v>
      </c>
      <c r="V568" t="s">
        <v>1728</v>
      </c>
      <c r="W568" t="s">
        <v>1729</v>
      </c>
      <c r="X568" t="s">
        <v>1730</v>
      </c>
      <c r="Y568" t="s">
        <v>1731</v>
      </c>
      <c r="Z568" t="s">
        <v>1732</v>
      </c>
      <c r="AA568" t="s">
        <v>1733</v>
      </c>
      <c r="AB568" t="s">
        <v>1734</v>
      </c>
    </row>
    <row r="569" spans="1:28" hidden="1" x14ac:dyDescent="0.4">
      <c r="A569" t="s">
        <v>2295</v>
      </c>
      <c r="B569" t="s">
        <v>2296</v>
      </c>
      <c r="C569" t="s">
        <v>18</v>
      </c>
      <c r="D569" t="s">
        <v>12835</v>
      </c>
      <c r="E569" t="s">
        <v>12836</v>
      </c>
      <c r="F569" t="s">
        <v>12837</v>
      </c>
      <c r="G569" t="s">
        <v>12838</v>
      </c>
      <c r="H569" t="s">
        <v>12839</v>
      </c>
      <c r="I569" s="11">
        <v>1299</v>
      </c>
      <c r="J569" s="11">
        <v>1999</v>
      </c>
      <c r="K569" s="2" t="str">
        <f>IF(I569&lt;200, "&lt; ₹200", IF(I569&lt;=500, "₹200–₹500", "&gt; ₹500"))</f>
        <v>&gt; ₹500</v>
      </c>
      <c r="L569" s="12">
        <v>0.35</v>
      </c>
      <c r="M569" s="15">
        <f>IF(L569&gt;=50%, 1, 0)</f>
        <v>0</v>
      </c>
      <c r="N569">
        <f>COUNTIF(M569,"yes")</f>
        <v>0</v>
      </c>
      <c r="O5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69">
        <v>4.4000000000000004</v>
      </c>
      <c r="Q569" s="4">
        <v>7318</v>
      </c>
      <c r="R569" s="4">
        <f>IF(Table1[[#This Row],[rating_count]]&lt;1000,1,0)</f>
        <v>0</v>
      </c>
      <c r="S569" s="13">
        <f>SUM(Table1[[#This Row],[rating]],Table1[[#This Row],[rating_count]]/1000)</f>
        <v>11.718</v>
      </c>
      <c r="T569" s="4">
        <f>PRODUCT(Table1[[#This Row],[actual_price]],Table1[[#This Row],[rating_count]])</f>
        <v>14628682</v>
      </c>
      <c r="U569" t="s">
        <v>2297</v>
      </c>
      <c r="V569" t="s">
        <v>1728</v>
      </c>
      <c r="W569" t="s">
        <v>1729</v>
      </c>
      <c r="X569" t="s">
        <v>1730</v>
      </c>
      <c r="Y569" t="s">
        <v>1731</v>
      </c>
      <c r="Z569" t="s">
        <v>1732</v>
      </c>
      <c r="AA569" t="s">
        <v>2298</v>
      </c>
      <c r="AB569" t="s">
        <v>2299</v>
      </c>
    </row>
    <row r="570" spans="1:28" x14ac:dyDescent="0.4">
      <c r="A570" t="s">
        <v>7753</v>
      </c>
      <c r="B570" t="s">
        <v>7754</v>
      </c>
      <c r="C570" t="s">
        <v>5229</v>
      </c>
      <c r="D570" t="s">
        <v>12835</v>
      </c>
      <c r="E570" t="s">
        <v>12836</v>
      </c>
      <c r="F570" t="s">
        <v>12910</v>
      </c>
      <c r="G570" t="s">
        <v>12946</v>
      </c>
      <c r="H570" t="s">
        <v>12952</v>
      </c>
      <c r="I570" s="11">
        <v>999</v>
      </c>
      <c r="J570" s="11">
        <v>1995</v>
      </c>
      <c r="K570" s="2" t="str">
        <f>IF(I570&lt;200, "&lt; ₹200", IF(I570&lt;=500, "₹200–₹500", "&gt; ₹500"))</f>
        <v>&gt; ₹500</v>
      </c>
      <c r="L570" s="12">
        <v>0.5</v>
      </c>
      <c r="M570" s="15">
        <f>IF(L570&gt;=50%, 1, 0)</f>
        <v>1</v>
      </c>
      <c r="N570">
        <f>COUNTIF(M570,"yes")</f>
        <v>0</v>
      </c>
      <c r="O5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0">
        <v>4.5</v>
      </c>
      <c r="Q570" s="4">
        <v>7317</v>
      </c>
      <c r="R570" s="4">
        <f>IF(Table1[[#This Row],[rating_count]]&lt;1000,1,0)</f>
        <v>0</v>
      </c>
      <c r="S570" s="13">
        <f>SUM(Table1[[#This Row],[rating]],Table1[[#This Row],[rating_count]]/1000)</f>
        <v>11.817</v>
      </c>
      <c r="T570" s="4">
        <f>PRODUCT(Table1[[#This Row],[actual_price]],Table1[[#This Row],[rating_count]])</f>
        <v>14597415</v>
      </c>
      <c r="U570" t="s">
        <v>7755</v>
      </c>
      <c r="V570" t="s">
        <v>7756</v>
      </c>
      <c r="W570" t="s">
        <v>7757</v>
      </c>
      <c r="X570" t="s">
        <v>7758</v>
      </c>
      <c r="Y570" t="s">
        <v>7759</v>
      </c>
      <c r="Z570" t="s">
        <v>7760</v>
      </c>
      <c r="AA570" t="s">
        <v>7761</v>
      </c>
      <c r="AB570" t="s">
        <v>7762</v>
      </c>
    </row>
    <row r="571" spans="1:28" hidden="1" x14ac:dyDescent="0.4">
      <c r="A571" t="s">
        <v>367</v>
      </c>
      <c r="B571" t="s">
        <v>368</v>
      </c>
      <c r="C571" t="s">
        <v>160</v>
      </c>
      <c r="D571" t="s">
        <v>12843</v>
      </c>
      <c r="E571" t="s">
        <v>12844</v>
      </c>
      <c r="F571" t="s">
        <v>12847</v>
      </c>
      <c r="G571" t="s">
        <v>12848</v>
      </c>
      <c r="H571"/>
      <c r="I571" s="11">
        <v>32999</v>
      </c>
      <c r="J571" s="11">
        <v>45999</v>
      </c>
      <c r="K571" s="2" t="str">
        <f>IF(I571&lt;200, "&lt; ₹200", IF(I571&lt;=500, "₹200–₹500", "&gt; ₹500"))</f>
        <v>&gt; ₹500</v>
      </c>
      <c r="L571" s="12">
        <v>0.28000000000000003</v>
      </c>
      <c r="M571" s="15">
        <f>IF(L571&gt;=50%, 1, 0)</f>
        <v>0</v>
      </c>
      <c r="N571">
        <f>COUNTIF(M571,"yes")</f>
        <v>0</v>
      </c>
      <c r="O5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1">
        <v>4.2</v>
      </c>
      <c r="Q571" s="4">
        <v>7298</v>
      </c>
      <c r="R571" s="4">
        <f>IF(Table1[[#This Row],[rating_count]]&lt;1000,1,0)</f>
        <v>0</v>
      </c>
      <c r="S571" s="13">
        <f>SUM(Table1[[#This Row],[rating]],Table1[[#This Row],[rating_count]]/1000)</f>
        <v>11.498000000000001</v>
      </c>
      <c r="T571" s="4">
        <f>PRODUCT(Table1[[#This Row],[actual_price]],Table1[[#This Row],[rating_count]])</f>
        <v>335700702</v>
      </c>
      <c r="U571" t="s">
        <v>369</v>
      </c>
      <c r="V571" t="s">
        <v>370</v>
      </c>
      <c r="W571" t="s">
        <v>371</v>
      </c>
      <c r="X571" t="s">
        <v>372</v>
      </c>
      <c r="Y571" t="s">
        <v>373</v>
      </c>
      <c r="Z571" t="s">
        <v>374</v>
      </c>
      <c r="AA571" t="s">
        <v>375</v>
      </c>
      <c r="AB571" t="s">
        <v>376</v>
      </c>
    </row>
    <row r="572" spans="1:28" hidden="1" x14ac:dyDescent="0.4">
      <c r="A572" t="s">
        <v>789</v>
      </c>
      <c r="B572" t="s">
        <v>790</v>
      </c>
      <c r="C572" t="s">
        <v>160</v>
      </c>
      <c r="D572" t="s">
        <v>12843</v>
      </c>
      <c r="E572" t="s">
        <v>12844</v>
      </c>
      <c r="F572" t="s">
        <v>12847</v>
      </c>
      <c r="G572" t="s">
        <v>12848</v>
      </c>
      <c r="H572"/>
      <c r="I572" s="11">
        <v>29999</v>
      </c>
      <c r="J572" s="11">
        <v>39999</v>
      </c>
      <c r="K572" s="2" t="str">
        <f>IF(I572&lt;200, "&lt; ₹200", IF(I572&lt;=500, "₹200–₹500", "&gt; ₹500"))</f>
        <v>&gt; ₹500</v>
      </c>
      <c r="L572" s="12">
        <v>0.25</v>
      </c>
      <c r="M572" s="15">
        <f>IF(L572&gt;=50%, 1, 0)</f>
        <v>0</v>
      </c>
      <c r="N572">
        <f>COUNTIF(M572,"yes")</f>
        <v>0</v>
      </c>
      <c r="O5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2">
        <v>4.2</v>
      </c>
      <c r="Q572" s="4">
        <v>7298</v>
      </c>
      <c r="R572" s="4">
        <f>IF(Table1[[#This Row],[rating_count]]&lt;1000,1,0)</f>
        <v>0</v>
      </c>
      <c r="S572" s="13">
        <f>SUM(Table1[[#This Row],[rating]],Table1[[#This Row],[rating_count]]/1000)</f>
        <v>11.498000000000001</v>
      </c>
      <c r="T572" s="4">
        <f>PRODUCT(Table1[[#This Row],[actual_price]],Table1[[#This Row],[rating_count]])</f>
        <v>291912702</v>
      </c>
      <c r="U572" t="s">
        <v>791</v>
      </c>
      <c r="V572" t="s">
        <v>370</v>
      </c>
      <c r="W572" t="s">
        <v>371</v>
      </c>
      <c r="X572" t="s">
        <v>372</v>
      </c>
      <c r="Y572" t="s">
        <v>373</v>
      </c>
      <c r="Z572" t="s">
        <v>374</v>
      </c>
      <c r="AA572" t="s">
        <v>792</v>
      </c>
      <c r="AB572" t="s">
        <v>793</v>
      </c>
    </row>
    <row r="573" spans="1:28" hidden="1" x14ac:dyDescent="0.4">
      <c r="A573" t="s">
        <v>11065</v>
      </c>
      <c r="B573" t="s">
        <v>11066</v>
      </c>
      <c r="C573" t="s">
        <v>8647</v>
      </c>
      <c r="D573" t="s">
        <v>12928</v>
      </c>
      <c r="E573" t="s">
        <v>13076</v>
      </c>
      <c r="F573" t="s">
        <v>13077</v>
      </c>
      <c r="G573" t="s">
        <v>13078</v>
      </c>
      <c r="H573"/>
      <c r="I573" s="11">
        <v>998.06</v>
      </c>
      <c r="J573" s="11">
        <v>1282</v>
      </c>
      <c r="K573" s="2" t="str">
        <f>IF(I573&lt;200, "&lt; ₹200", IF(I573&lt;=500, "₹200–₹500", "&gt; ₹500"))</f>
        <v>&gt; ₹500</v>
      </c>
      <c r="L573" s="12">
        <v>0.22</v>
      </c>
      <c r="M573" s="15">
        <f>IF(L573&gt;=50%, 1, 0)</f>
        <v>0</v>
      </c>
      <c r="N573">
        <f>COUNTIF(M573,"yes")</f>
        <v>0</v>
      </c>
      <c r="O5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3">
        <v>4.2</v>
      </c>
      <c r="Q573" s="4">
        <v>7274</v>
      </c>
      <c r="R573" s="4">
        <f>IF(Table1[[#This Row],[rating_count]]&lt;1000,1,0)</f>
        <v>0</v>
      </c>
      <c r="S573" s="13">
        <f>SUM(Table1[[#This Row],[rating]],Table1[[#This Row],[rating_count]]/1000)</f>
        <v>11.474</v>
      </c>
      <c r="T573" s="4">
        <f>PRODUCT(Table1[[#This Row],[actual_price]],Table1[[#This Row],[rating_count]])</f>
        <v>9325268</v>
      </c>
      <c r="U573" t="s">
        <v>11067</v>
      </c>
      <c r="V573" t="s">
        <v>11068</v>
      </c>
      <c r="W573" t="s">
        <v>11069</v>
      </c>
      <c r="X573" t="s">
        <v>11070</v>
      </c>
      <c r="Y573" t="s">
        <v>11071</v>
      </c>
      <c r="Z573" t="s">
        <v>11072</v>
      </c>
      <c r="AA573" t="s">
        <v>11073</v>
      </c>
      <c r="AB573" t="s">
        <v>11074</v>
      </c>
    </row>
    <row r="574" spans="1:28" hidden="1" x14ac:dyDescent="0.4">
      <c r="A574" t="s">
        <v>5876</v>
      </c>
      <c r="B574" t="s">
        <v>5877</v>
      </c>
      <c r="C574" t="s">
        <v>5000</v>
      </c>
      <c r="D574" t="s">
        <v>12835</v>
      </c>
      <c r="E574" t="s">
        <v>12836</v>
      </c>
      <c r="F574" t="s">
        <v>12910</v>
      </c>
      <c r="G574" t="s">
        <v>12932</v>
      </c>
      <c r="H574"/>
      <c r="I574" s="11">
        <v>1495</v>
      </c>
      <c r="J574" s="11">
        <v>1995</v>
      </c>
      <c r="K574" s="2" t="str">
        <f>IF(I574&lt;200, "&lt; ₹200", IF(I574&lt;=500, "₹200–₹500", "&gt; ₹500"))</f>
        <v>&gt; ₹500</v>
      </c>
      <c r="L574" s="12">
        <v>0.25</v>
      </c>
      <c r="M574" s="15">
        <f>IF(L574&gt;=50%, 1, 0)</f>
        <v>0</v>
      </c>
      <c r="N574">
        <f>COUNTIF(M574,"yes")</f>
        <v>0</v>
      </c>
      <c r="O5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4">
        <v>4.3</v>
      </c>
      <c r="Q574" s="4">
        <v>7241</v>
      </c>
      <c r="R574" s="4">
        <f>IF(Table1[[#This Row],[rating_count]]&lt;1000,1,0)</f>
        <v>0</v>
      </c>
      <c r="S574" s="13">
        <f>SUM(Table1[[#This Row],[rating]],Table1[[#This Row],[rating_count]]/1000)</f>
        <v>11.541</v>
      </c>
      <c r="T574" s="4">
        <f>PRODUCT(Table1[[#This Row],[actual_price]],Table1[[#This Row],[rating_count]])</f>
        <v>14445795</v>
      </c>
      <c r="U574" t="s">
        <v>5878</v>
      </c>
      <c r="V574" t="s">
        <v>5879</v>
      </c>
      <c r="W574" t="s">
        <v>5880</v>
      </c>
      <c r="X574" t="s">
        <v>5881</v>
      </c>
      <c r="Y574" t="s">
        <v>5882</v>
      </c>
      <c r="Z574" t="s">
        <v>5883</v>
      </c>
      <c r="AA574" t="s">
        <v>5884</v>
      </c>
      <c r="AB574" t="s">
        <v>5885</v>
      </c>
    </row>
    <row r="575" spans="1:28" hidden="1" x14ac:dyDescent="0.4">
      <c r="A575" t="s">
        <v>10560</v>
      </c>
      <c r="B575" t="s">
        <v>10561</v>
      </c>
      <c r="C575" t="s">
        <v>8699</v>
      </c>
      <c r="D575" t="s">
        <v>12928</v>
      </c>
      <c r="E575" t="s">
        <v>13048</v>
      </c>
      <c r="F575" t="s">
        <v>13049</v>
      </c>
      <c r="G575" t="s">
        <v>13080</v>
      </c>
      <c r="H575"/>
      <c r="I575" s="11">
        <v>5890</v>
      </c>
      <c r="J575" s="11">
        <v>7506</v>
      </c>
      <c r="K575" s="2" t="str">
        <f>IF(I575&lt;200, "&lt; ₹200", IF(I575&lt;=500, "₹200–₹500", "&gt; ₹500"))</f>
        <v>&gt; ₹500</v>
      </c>
      <c r="L575" s="12">
        <v>0.22</v>
      </c>
      <c r="M575" s="15">
        <f>IF(L575&gt;=50%, 1, 0)</f>
        <v>0</v>
      </c>
      <c r="N575">
        <f>COUNTIF(M575,"yes")</f>
        <v>0</v>
      </c>
      <c r="O5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5">
        <v>4.5</v>
      </c>
      <c r="Q575" s="4">
        <v>7241</v>
      </c>
      <c r="R575" s="4">
        <f>IF(Table1[[#This Row],[rating_count]]&lt;1000,1,0)</f>
        <v>0</v>
      </c>
      <c r="S575" s="13">
        <f>SUM(Table1[[#This Row],[rating]],Table1[[#This Row],[rating_count]]/1000)</f>
        <v>11.741</v>
      </c>
      <c r="T575" s="4">
        <f>PRODUCT(Table1[[#This Row],[actual_price]],Table1[[#This Row],[rating_count]])</f>
        <v>54350946</v>
      </c>
      <c r="U575" t="s">
        <v>10562</v>
      </c>
      <c r="V575" t="s">
        <v>10563</v>
      </c>
      <c r="W575" t="s">
        <v>10564</v>
      </c>
      <c r="X575" t="s">
        <v>10565</v>
      </c>
      <c r="Y575" t="s">
        <v>10566</v>
      </c>
      <c r="Z575" t="s">
        <v>10567</v>
      </c>
      <c r="AA575" t="s">
        <v>10568</v>
      </c>
      <c r="AB575" t="s">
        <v>10569</v>
      </c>
    </row>
    <row r="576" spans="1:28" hidden="1" x14ac:dyDescent="0.4">
      <c r="A576" t="s">
        <v>10392</v>
      </c>
      <c r="B576" t="s">
        <v>10393</v>
      </c>
      <c r="C576" t="s">
        <v>8605</v>
      </c>
      <c r="D576" t="s">
        <v>12928</v>
      </c>
      <c r="E576" t="s">
        <v>13052</v>
      </c>
      <c r="F576" t="s">
        <v>13069</v>
      </c>
      <c r="G576" t="s">
        <v>13073</v>
      </c>
      <c r="H576"/>
      <c r="I576" s="11">
        <v>510</v>
      </c>
      <c r="J576" s="11">
        <v>640</v>
      </c>
      <c r="K576" t="str">
        <f>IF(I576&lt;200, "&lt; ₹200", IF(I576&lt;=500, "₹200–₹500", "&gt; ₹500"))</f>
        <v>&gt; ₹500</v>
      </c>
      <c r="L576" s="12">
        <v>0.2</v>
      </c>
      <c r="M576" s="15">
        <f>IF(L576&gt;=50%, 1, 0)</f>
        <v>0</v>
      </c>
      <c r="N576">
        <f>COUNTIF(M576,"yes")</f>
        <v>0</v>
      </c>
      <c r="O5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6">
        <v>4.0999999999999996</v>
      </c>
      <c r="Q576" s="4">
        <v>7229</v>
      </c>
      <c r="R576" s="4">
        <f>IF(Table1[[#This Row],[rating_count]]&lt;1000,1,0)</f>
        <v>0</v>
      </c>
      <c r="S576" s="13">
        <f>SUM(Table1[[#This Row],[rating]],Table1[[#This Row],[rating_count]]/1000)</f>
        <v>11.329000000000001</v>
      </c>
      <c r="T576" s="4">
        <f>PRODUCT(Table1[[#This Row],[actual_price]],Table1[[#This Row],[rating_count]])</f>
        <v>4626560</v>
      </c>
      <c r="U576" t="s">
        <v>10394</v>
      </c>
      <c r="V576" t="s">
        <v>10395</v>
      </c>
      <c r="W576" t="s">
        <v>10396</v>
      </c>
      <c r="X576" t="s">
        <v>10397</v>
      </c>
      <c r="Y576" t="s">
        <v>10398</v>
      </c>
      <c r="Z576" t="s">
        <v>10399</v>
      </c>
      <c r="AA576" t="s">
        <v>10400</v>
      </c>
      <c r="AB576" t="s">
        <v>10401</v>
      </c>
    </row>
    <row r="577" spans="1:28" hidden="1" x14ac:dyDescent="0.4">
      <c r="A577" t="s">
        <v>11145</v>
      </c>
      <c r="B577" t="s">
        <v>11146</v>
      </c>
      <c r="C577" t="s">
        <v>8460</v>
      </c>
      <c r="D577" t="s">
        <v>12928</v>
      </c>
      <c r="E577" t="s">
        <v>13048</v>
      </c>
      <c r="F577" t="s">
        <v>13056</v>
      </c>
      <c r="G577" t="s">
        <v>13057</v>
      </c>
      <c r="H577" t="s">
        <v>13066</v>
      </c>
      <c r="I577" s="11">
        <v>949</v>
      </c>
      <c r="J577" s="11">
        <v>975</v>
      </c>
      <c r="K577" t="str">
        <f>IF(I577&lt;200, "&lt; ₹200", IF(I577&lt;=500, "₹200–₹500", "&gt; ₹500"))</f>
        <v>&gt; ₹500</v>
      </c>
      <c r="L577" s="12">
        <v>0.03</v>
      </c>
      <c r="M577" s="15">
        <f>IF(L577&gt;=50%, 1, 0)</f>
        <v>0</v>
      </c>
      <c r="N577">
        <f>COUNTIF(M577,"yes")</f>
        <v>0</v>
      </c>
      <c r="O5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7">
        <v>4.3</v>
      </c>
      <c r="Q577" s="4">
        <v>7223</v>
      </c>
      <c r="R577" s="4">
        <f>IF(Table1[[#This Row],[rating_count]]&lt;1000,1,0)</f>
        <v>0</v>
      </c>
      <c r="S577" s="13">
        <f>SUM(Table1[[#This Row],[rating]],Table1[[#This Row],[rating_count]]/1000)</f>
        <v>11.523</v>
      </c>
      <c r="T577" s="4">
        <f>PRODUCT(Table1[[#This Row],[actual_price]],Table1[[#This Row],[rating_count]])</f>
        <v>7042425</v>
      </c>
      <c r="U577" t="s">
        <v>11147</v>
      </c>
      <c r="V577" t="s">
        <v>11148</v>
      </c>
      <c r="W577" t="s">
        <v>11149</v>
      </c>
      <c r="X577" t="s">
        <v>11150</v>
      </c>
      <c r="Y577" t="s">
        <v>11151</v>
      </c>
      <c r="Z577" t="s">
        <v>11152</v>
      </c>
      <c r="AA577" t="s">
        <v>11153</v>
      </c>
      <c r="AB577" t="s">
        <v>11154</v>
      </c>
    </row>
    <row r="578" spans="1:28" hidden="1" x14ac:dyDescent="0.4">
      <c r="A578" t="s">
        <v>3525</v>
      </c>
      <c r="B578" t="s">
        <v>3526</v>
      </c>
      <c r="C578" t="s">
        <v>2966</v>
      </c>
      <c r="D578" t="s">
        <v>12843</v>
      </c>
      <c r="E578" t="s">
        <v>12872</v>
      </c>
      <c r="F578" t="s">
        <v>12873</v>
      </c>
      <c r="G578" t="s">
        <v>12874</v>
      </c>
      <c r="H578" t="s">
        <v>12875</v>
      </c>
      <c r="I578" s="11">
        <v>999</v>
      </c>
      <c r="J578" s="11">
        <v>1599</v>
      </c>
      <c r="K578" s="2" t="str">
        <f>IF(I578&lt;200, "&lt; ₹200", IF(I578&lt;=500, "₹200–₹500", "&gt; ₹500"))</f>
        <v>&gt; ₹500</v>
      </c>
      <c r="L578" s="12">
        <v>0.38</v>
      </c>
      <c r="M578" s="15">
        <f>IF(L578&gt;=50%, 1, 0)</f>
        <v>0</v>
      </c>
      <c r="N578">
        <f>COUNTIF(M578,"yes")</f>
        <v>0</v>
      </c>
      <c r="O5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8">
        <v>4</v>
      </c>
      <c r="Q578" s="4">
        <v>7222</v>
      </c>
      <c r="R578" s="4">
        <f>IF(Table1[[#This Row],[rating_count]]&lt;1000,1,0)</f>
        <v>0</v>
      </c>
      <c r="S578" s="13">
        <f>SUM(Table1[[#This Row],[rating]],Table1[[#This Row],[rating_count]]/1000)</f>
        <v>11.222000000000001</v>
      </c>
      <c r="T578" s="4">
        <f>PRODUCT(Table1[[#This Row],[actual_price]],Table1[[#This Row],[rating_count]])</f>
        <v>11547978</v>
      </c>
      <c r="U578" t="s">
        <v>3527</v>
      </c>
      <c r="V578" t="s">
        <v>3528</v>
      </c>
      <c r="W578" t="s">
        <v>3529</v>
      </c>
      <c r="X578" t="s">
        <v>3530</v>
      </c>
      <c r="Y578" t="s">
        <v>3531</v>
      </c>
      <c r="Z578" t="s">
        <v>3532</v>
      </c>
      <c r="AA578" t="s">
        <v>3533</v>
      </c>
      <c r="AB578" t="s">
        <v>3534</v>
      </c>
    </row>
    <row r="579" spans="1:28" hidden="1" x14ac:dyDescent="0.4">
      <c r="A579" t="s">
        <v>3717</v>
      </c>
      <c r="B579" t="s">
        <v>3718</v>
      </c>
      <c r="C579" t="s">
        <v>2966</v>
      </c>
      <c r="D579" t="s">
        <v>12843</v>
      </c>
      <c r="E579" t="s">
        <v>12872</v>
      </c>
      <c r="F579" t="s">
        <v>12873</v>
      </c>
      <c r="G579" t="s">
        <v>12874</v>
      </c>
      <c r="H579" t="s">
        <v>12875</v>
      </c>
      <c r="I579" s="11">
        <v>999</v>
      </c>
      <c r="J579" s="11">
        <v>1599</v>
      </c>
      <c r="K579" s="2" t="str">
        <f>IF(I579&lt;200, "&lt; ₹200", IF(I579&lt;=500, "₹200–₹500", "&gt; ₹500"))</f>
        <v>&gt; ₹500</v>
      </c>
      <c r="L579" s="12">
        <v>0.38</v>
      </c>
      <c r="M579" s="15">
        <f>IF(L579&gt;=50%, 1, 0)</f>
        <v>0</v>
      </c>
      <c r="N579">
        <f>COUNTIF(M579,"yes")</f>
        <v>0</v>
      </c>
      <c r="O5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79">
        <v>4</v>
      </c>
      <c r="Q579" s="4">
        <v>7222</v>
      </c>
      <c r="R579" s="4">
        <f>IF(Table1[[#This Row],[rating_count]]&lt;1000,1,0)</f>
        <v>0</v>
      </c>
      <c r="S579" s="13">
        <f>SUM(Table1[[#This Row],[rating]],Table1[[#This Row],[rating_count]]/1000)</f>
        <v>11.222000000000001</v>
      </c>
      <c r="T579" s="4">
        <f>PRODUCT(Table1[[#This Row],[actual_price]],Table1[[#This Row],[rating_count]])</f>
        <v>11547978</v>
      </c>
      <c r="U579" t="s">
        <v>3719</v>
      </c>
      <c r="V579" t="s">
        <v>3528</v>
      </c>
      <c r="W579" t="s">
        <v>3529</v>
      </c>
      <c r="X579" t="s">
        <v>3530</v>
      </c>
      <c r="Y579" t="s">
        <v>3531</v>
      </c>
      <c r="Z579" t="s">
        <v>3532</v>
      </c>
      <c r="AA579" t="s">
        <v>3720</v>
      </c>
      <c r="AB579" t="s">
        <v>3721</v>
      </c>
    </row>
    <row r="580" spans="1:28" hidden="1" x14ac:dyDescent="0.4">
      <c r="A580" t="s">
        <v>7370</v>
      </c>
      <c r="B580" t="s">
        <v>7371</v>
      </c>
      <c r="C580" t="s">
        <v>7372</v>
      </c>
      <c r="D580" t="s">
        <v>12835</v>
      </c>
      <c r="E580" t="s">
        <v>12836</v>
      </c>
      <c r="F580" t="s">
        <v>12978</v>
      </c>
      <c r="G580" t="s">
        <v>13020</v>
      </c>
      <c r="H580"/>
      <c r="I580" s="11">
        <v>649</v>
      </c>
      <c r="J580" s="11">
        <v>999</v>
      </c>
      <c r="K580" t="str">
        <f>IF(I580&lt;200, "&lt; ₹200", IF(I580&lt;=500, "₹200–₹500", "&gt; ₹500"))</f>
        <v>&gt; ₹500</v>
      </c>
      <c r="L580" s="12">
        <v>0.35</v>
      </c>
      <c r="M580" s="15">
        <f>IF(L580&gt;=50%, 1, 0)</f>
        <v>0</v>
      </c>
      <c r="N580">
        <f>COUNTIF(M580,"yes")</f>
        <v>0</v>
      </c>
      <c r="O5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0">
        <v>3.5</v>
      </c>
      <c r="Q580" s="4">
        <v>7222</v>
      </c>
      <c r="R580" s="4">
        <f>IF(Table1[[#This Row],[rating_count]]&lt;1000,1,0)</f>
        <v>0</v>
      </c>
      <c r="S580" s="13">
        <f>SUM(Table1[[#This Row],[rating]],Table1[[#This Row],[rating_count]]/1000)</f>
        <v>10.722000000000001</v>
      </c>
      <c r="T580" s="4">
        <f>PRODUCT(Table1[[#This Row],[actual_price]],Table1[[#This Row],[rating_count]])</f>
        <v>7214778</v>
      </c>
      <c r="U580" t="s">
        <v>7373</v>
      </c>
      <c r="V580" t="s">
        <v>7374</v>
      </c>
      <c r="W580" t="s">
        <v>7375</v>
      </c>
      <c r="X580" t="s">
        <v>7376</v>
      </c>
      <c r="Y580" t="s">
        <v>7377</v>
      </c>
      <c r="Z580" t="s">
        <v>7378</v>
      </c>
      <c r="AA580" t="s">
        <v>7379</v>
      </c>
      <c r="AB580" t="s">
        <v>7380</v>
      </c>
    </row>
    <row r="581" spans="1:28" hidden="1" x14ac:dyDescent="0.4">
      <c r="A581" t="s">
        <v>5216</v>
      </c>
      <c r="B581" t="s">
        <v>5217</v>
      </c>
      <c r="C581" t="s">
        <v>5218</v>
      </c>
      <c r="D581" t="s">
        <v>12928</v>
      </c>
      <c r="E581" t="s">
        <v>12929</v>
      </c>
      <c r="F581" t="s">
        <v>12950</v>
      </c>
      <c r="G581" t="s">
        <v>12951</v>
      </c>
      <c r="H581"/>
      <c r="I581" s="11">
        <v>191</v>
      </c>
      <c r="J581" s="11">
        <v>225</v>
      </c>
      <c r="K581" t="str">
        <f>IF(I581&lt;200, "&lt; ₹200", IF(I581&lt;=500, "₹200–₹500", "&gt; ₹500"))</f>
        <v>&lt; ₹200</v>
      </c>
      <c r="L581" s="12">
        <v>0.15</v>
      </c>
      <c r="M581" s="15">
        <f>IF(L581&gt;=50%, 1, 0)</f>
        <v>0</v>
      </c>
      <c r="N581">
        <f>COUNTIF(M581,"yes")</f>
        <v>0</v>
      </c>
      <c r="O5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1">
        <v>4.4000000000000004</v>
      </c>
      <c r="Q581" s="4">
        <v>7203</v>
      </c>
      <c r="R581" s="4">
        <f>IF(Table1[[#This Row],[rating_count]]&lt;1000,1,0)</f>
        <v>0</v>
      </c>
      <c r="S581" s="13">
        <f>SUM(Table1[[#This Row],[rating]],Table1[[#This Row],[rating_count]]/1000)</f>
        <v>11.603000000000002</v>
      </c>
      <c r="T581" s="4">
        <f>PRODUCT(Table1[[#This Row],[actual_price]],Table1[[#This Row],[rating_count]])</f>
        <v>1620675</v>
      </c>
      <c r="U581" t="s">
        <v>5219</v>
      </c>
      <c r="V581" t="s">
        <v>5220</v>
      </c>
      <c r="W581" t="s">
        <v>5221</v>
      </c>
      <c r="X581" t="s">
        <v>5222</v>
      </c>
      <c r="Y581" t="s">
        <v>5223</v>
      </c>
      <c r="Z581" t="s">
        <v>5224</v>
      </c>
      <c r="AA581" t="s">
        <v>5225</v>
      </c>
      <c r="AB581" t="s">
        <v>5226</v>
      </c>
    </row>
    <row r="582" spans="1:28" hidden="1" x14ac:dyDescent="0.4">
      <c r="A582" t="s">
        <v>5133</v>
      </c>
      <c r="B582" t="s">
        <v>5134</v>
      </c>
      <c r="C582" t="s">
        <v>5135</v>
      </c>
      <c r="D582" t="s">
        <v>12835</v>
      </c>
      <c r="E582" t="s">
        <v>12943</v>
      </c>
      <c r="F582" t="s">
        <v>12944</v>
      </c>
      <c r="G582" t="s">
        <v>12945</v>
      </c>
      <c r="H582"/>
      <c r="I582" s="11">
        <v>717</v>
      </c>
      <c r="J582" s="11">
        <v>761</v>
      </c>
      <c r="K582" t="str">
        <f>IF(I582&lt;200, "&lt; ₹200", IF(I582&lt;=500, "₹200–₹500", "&gt; ₹500"))</f>
        <v>&gt; ₹500</v>
      </c>
      <c r="L582" s="12">
        <v>0.06</v>
      </c>
      <c r="M582" s="15">
        <f>IF(L582&gt;=50%, 1, 0)</f>
        <v>0</v>
      </c>
      <c r="N582">
        <f>COUNTIF(M582,"yes")</f>
        <v>0</v>
      </c>
      <c r="O5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2">
        <v>4</v>
      </c>
      <c r="Q582" s="4">
        <v>7199</v>
      </c>
      <c r="R582" s="4">
        <f>IF(Table1[[#This Row],[rating_count]]&lt;1000,1,0)</f>
        <v>0</v>
      </c>
      <c r="S582" s="13">
        <f>SUM(Table1[[#This Row],[rating]],Table1[[#This Row],[rating_count]]/1000)</f>
        <v>11.199</v>
      </c>
      <c r="T582" s="4">
        <f>PRODUCT(Table1[[#This Row],[actual_price]],Table1[[#This Row],[rating_count]])</f>
        <v>5478439</v>
      </c>
      <c r="U582" t="s">
        <v>5136</v>
      </c>
      <c r="V582" t="s">
        <v>5137</v>
      </c>
      <c r="W582" t="s">
        <v>5138</v>
      </c>
      <c r="X582" t="s">
        <v>5139</v>
      </c>
      <c r="Y582" t="s">
        <v>5140</v>
      </c>
      <c r="Z582" t="s">
        <v>5141</v>
      </c>
      <c r="AA582" t="s">
        <v>5142</v>
      </c>
      <c r="AB582" t="s">
        <v>5143</v>
      </c>
    </row>
    <row r="583" spans="1:28" x14ac:dyDescent="0.4">
      <c r="A583" t="s">
        <v>4098</v>
      </c>
      <c r="B583" t="s">
        <v>4099</v>
      </c>
      <c r="C583" t="s">
        <v>2939</v>
      </c>
      <c r="D583" t="s">
        <v>12843</v>
      </c>
      <c r="E583" t="s">
        <v>12870</v>
      </c>
      <c r="F583" t="s">
        <v>12871</v>
      </c>
      <c r="H583"/>
      <c r="I583" s="11">
        <v>2999</v>
      </c>
      <c r="J583" s="11">
        <v>5999</v>
      </c>
      <c r="K583" s="2" t="str">
        <f>IF(I583&lt;200, "&lt; ₹200", IF(I583&lt;=500, "₹200–₹500", "&gt; ₹500"))</f>
        <v>&gt; ₹500</v>
      </c>
      <c r="L583" s="12">
        <v>0.5</v>
      </c>
      <c r="M583" s="15">
        <f>IF(L583&gt;=50%, 1, 0)</f>
        <v>1</v>
      </c>
      <c r="N583">
        <f>COUNTIF(M583,"yes")</f>
        <v>0</v>
      </c>
      <c r="O5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3">
        <v>4.0999999999999996</v>
      </c>
      <c r="Q583" s="4">
        <v>7148</v>
      </c>
      <c r="R583" s="4">
        <f>IF(Table1[[#This Row],[rating_count]]&lt;1000,1,0)</f>
        <v>0</v>
      </c>
      <c r="S583" s="13">
        <f>SUM(Table1[[#This Row],[rating]],Table1[[#This Row],[rating_count]]/1000)</f>
        <v>11.247999999999999</v>
      </c>
      <c r="T583" s="4">
        <f>PRODUCT(Table1[[#This Row],[actual_price]],Table1[[#This Row],[rating_count]])</f>
        <v>42880852</v>
      </c>
      <c r="U583" t="s">
        <v>4100</v>
      </c>
      <c r="V583" t="s">
        <v>4101</v>
      </c>
      <c r="W583" t="s">
        <v>4102</v>
      </c>
      <c r="X583" t="s">
        <v>4103</v>
      </c>
      <c r="Y583" t="s">
        <v>4104</v>
      </c>
      <c r="Z583" t="s">
        <v>4105</v>
      </c>
      <c r="AA583" t="s">
        <v>4106</v>
      </c>
      <c r="AB583" t="s">
        <v>4107</v>
      </c>
    </row>
    <row r="584" spans="1:28" hidden="1" x14ac:dyDescent="0.4">
      <c r="A584" t="s">
        <v>11346</v>
      </c>
      <c r="B584" t="s">
        <v>11347</v>
      </c>
      <c r="C584" t="s">
        <v>9056</v>
      </c>
      <c r="D584" t="s">
        <v>12928</v>
      </c>
      <c r="E584" t="s">
        <v>13052</v>
      </c>
      <c r="F584" t="s">
        <v>13089</v>
      </c>
      <c r="G584" t="s">
        <v>13090</v>
      </c>
      <c r="H584"/>
      <c r="I584" s="11">
        <v>2899</v>
      </c>
      <c r="J584" s="11">
        <v>4005</v>
      </c>
      <c r="K584" s="2" t="str">
        <f>IF(I584&lt;200, "&lt; ₹200", IF(I584&lt;=500, "₹200–₹500", "&gt; ₹500"))</f>
        <v>&gt; ₹500</v>
      </c>
      <c r="L584" s="12">
        <v>0.28000000000000003</v>
      </c>
      <c r="M584" s="15">
        <f>IF(L584&gt;=50%, 1, 0)</f>
        <v>0</v>
      </c>
      <c r="N584">
        <f>COUNTIF(M584,"yes")</f>
        <v>0</v>
      </c>
      <c r="O5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4">
        <v>4.3</v>
      </c>
      <c r="Q584" s="4">
        <v>7140</v>
      </c>
      <c r="R584" s="4">
        <f>IF(Table1[[#This Row],[rating_count]]&lt;1000,1,0)</f>
        <v>0</v>
      </c>
      <c r="S584" s="13">
        <f>SUM(Table1[[#This Row],[rating]],Table1[[#This Row],[rating_count]]/1000)</f>
        <v>11.44</v>
      </c>
      <c r="T584" s="4">
        <f>PRODUCT(Table1[[#This Row],[actual_price]],Table1[[#This Row],[rating_count]])</f>
        <v>28595700</v>
      </c>
      <c r="U584" t="s">
        <v>11348</v>
      </c>
      <c r="V584" t="s">
        <v>11349</v>
      </c>
      <c r="W584" t="s">
        <v>11350</v>
      </c>
      <c r="X584" t="s">
        <v>11351</v>
      </c>
      <c r="Y584" t="s">
        <v>11352</v>
      </c>
      <c r="Z584" t="s">
        <v>11353</v>
      </c>
      <c r="AA584" t="s">
        <v>11354</v>
      </c>
      <c r="AB584" t="s">
        <v>11355</v>
      </c>
    </row>
    <row r="585" spans="1:28" hidden="1" x14ac:dyDescent="0.4">
      <c r="A585" t="s">
        <v>6180</v>
      </c>
      <c r="B585" t="s">
        <v>6181</v>
      </c>
      <c r="C585" t="s">
        <v>5000</v>
      </c>
      <c r="D585" t="s">
        <v>12835</v>
      </c>
      <c r="E585" t="s">
        <v>12836</v>
      </c>
      <c r="F585" t="s">
        <v>12910</v>
      </c>
      <c r="G585" t="s">
        <v>12932</v>
      </c>
      <c r="H585"/>
      <c r="I585" s="11">
        <v>1349</v>
      </c>
      <c r="J585" s="11">
        <v>2198</v>
      </c>
      <c r="K585" s="2" t="str">
        <f>IF(I585&lt;200, "&lt; ₹200", IF(I585&lt;=500, "₹200–₹500", "&gt; ₹500"))</f>
        <v>&gt; ₹500</v>
      </c>
      <c r="L585" s="12">
        <v>0.39</v>
      </c>
      <c r="M585" s="15">
        <f>IF(L585&gt;=50%, 1, 0)</f>
        <v>0</v>
      </c>
      <c r="N585">
        <f>COUNTIF(M585,"yes")</f>
        <v>0</v>
      </c>
      <c r="O5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5">
        <v>4</v>
      </c>
      <c r="Q585" s="4">
        <v>7113</v>
      </c>
      <c r="R585" s="4">
        <f>IF(Table1[[#This Row],[rating_count]]&lt;1000,1,0)</f>
        <v>0</v>
      </c>
      <c r="S585" s="13">
        <f>SUM(Table1[[#This Row],[rating]],Table1[[#This Row],[rating_count]]/1000)</f>
        <v>11.113</v>
      </c>
      <c r="T585" s="4">
        <f>PRODUCT(Table1[[#This Row],[actual_price]],Table1[[#This Row],[rating_count]])</f>
        <v>15634374</v>
      </c>
      <c r="U585" t="s">
        <v>6182</v>
      </c>
      <c r="V585" t="s">
        <v>6183</v>
      </c>
      <c r="W585" t="s">
        <v>6184</v>
      </c>
      <c r="X585" t="s">
        <v>6185</v>
      </c>
      <c r="Y585" t="s">
        <v>6186</v>
      </c>
      <c r="Z585" t="s">
        <v>6187</v>
      </c>
      <c r="AA585" t="s">
        <v>6188</v>
      </c>
      <c r="AB585" t="s">
        <v>6189</v>
      </c>
    </row>
    <row r="586" spans="1:28" hidden="1" x14ac:dyDescent="0.4">
      <c r="A586" t="s">
        <v>567</v>
      </c>
      <c r="B586" t="s">
        <v>568</v>
      </c>
      <c r="C586" t="s">
        <v>160</v>
      </c>
      <c r="D586" t="s">
        <v>12843</v>
      </c>
      <c r="E586" t="s">
        <v>12844</v>
      </c>
      <c r="F586" t="s">
        <v>12847</v>
      </c>
      <c r="G586" t="s">
        <v>12848</v>
      </c>
      <c r="H586"/>
      <c r="I586" s="11">
        <v>32990</v>
      </c>
      <c r="J586" s="11">
        <v>47900</v>
      </c>
      <c r="K586" s="2" t="str">
        <f>IF(I586&lt;200, "&lt; ₹200", IF(I586&lt;=500, "₹200–₹500", "&gt; ₹500"))</f>
        <v>&gt; ₹500</v>
      </c>
      <c r="L586" s="12">
        <v>0.31</v>
      </c>
      <c r="M586" s="15">
        <f>IF(L586&gt;=50%, 1, 0)</f>
        <v>0</v>
      </c>
      <c r="N586">
        <f>COUNTIF(M586,"yes")</f>
        <v>0</v>
      </c>
      <c r="O5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6">
        <v>4.3</v>
      </c>
      <c r="Q586" s="4">
        <v>7109</v>
      </c>
      <c r="R586" s="4">
        <f>IF(Table1[[#This Row],[rating_count]]&lt;1000,1,0)</f>
        <v>0</v>
      </c>
      <c r="S586" s="13">
        <f>SUM(Table1[[#This Row],[rating]],Table1[[#This Row],[rating_count]]/1000)</f>
        <v>11.408999999999999</v>
      </c>
      <c r="T586" s="4">
        <f>PRODUCT(Table1[[#This Row],[actual_price]],Table1[[#This Row],[rating_count]])</f>
        <v>340521100</v>
      </c>
      <c r="U586" t="s">
        <v>569</v>
      </c>
      <c r="V586" t="s">
        <v>570</v>
      </c>
      <c r="W586" t="s">
        <v>571</v>
      </c>
      <c r="X586" t="s">
        <v>572</v>
      </c>
      <c r="Y586" t="s">
        <v>573</v>
      </c>
      <c r="Z586" t="s">
        <v>574</v>
      </c>
      <c r="AA586" t="s">
        <v>575</v>
      </c>
      <c r="AB586" t="s">
        <v>576</v>
      </c>
    </row>
    <row r="587" spans="1:28" hidden="1" x14ac:dyDescent="0.4">
      <c r="A587" t="s">
        <v>799</v>
      </c>
      <c r="B587" t="s">
        <v>800</v>
      </c>
      <c r="C587" t="s">
        <v>160</v>
      </c>
      <c r="D587" t="s">
        <v>12843</v>
      </c>
      <c r="E587" t="s">
        <v>12844</v>
      </c>
      <c r="F587" t="s">
        <v>12847</v>
      </c>
      <c r="G587" t="s">
        <v>12848</v>
      </c>
      <c r="H587"/>
      <c r="I587" s="11">
        <v>30990</v>
      </c>
      <c r="J587" s="11">
        <v>52900</v>
      </c>
      <c r="K587" s="2" t="str">
        <f>IF(I587&lt;200, "&lt; ₹200", IF(I587&lt;=500, "₹200–₹500", "&gt; ₹500"))</f>
        <v>&gt; ₹500</v>
      </c>
      <c r="L587" s="12">
        <v>0.41</v>
      </c>
      <c r="M587" s="15">
        <f>IF(L587&gt;=50%, 1, 0)</f>
        <v>0</v>
      </c>
      <c r="N587">
        <f>COUNTIF(M587,"yes")</f>
        <v>0</v>
      </c>
      <c r="O5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7">
        <v>4.3</v>
      </c>
      <c r="Q587" s="4">
        <v>7109</v>
      </c>
      <c r="R587" s="4">
        <f>IF(Table1[[#This Row],[rating_count]]&lt;1000,1,0)</f>
        <v>0</v>
      </c>
      <c r="S587" s="13">
        <f>SUM(Table1[[#This Row],[rating]],Table1[[#This Row],[rating_count]]/1000)</f>
        <v>11.408999999999999</v>
      </c>
      <c r="T587" s="4">
        <f>PRODUCT(Table1[[#This Row],[actual_price]],Table1[[#This Row],[rating_count]])</f>
        <v>376066100</v>
      </c>
      <c r="U587" t="s">
        <v>801</v>
      </c>
      <c r="V587" t="s">
        <v>570</v>
      </c>
      <c r="W587" t="s">
        <v>571</v>
      </c>
      <c r="X587" t="s">
        <v>572</v>
      </c>
      <c r="Y587" t="s">
        <v>573</v>
      </c>
      <c r="Z587" t="s">
        <v>574</v>
      </c>
      <c r="AA587" t="s">
        <v>802</v>
      </c>
      <c r="AB587" t="s">
        <v>803</v>
      </c>
    </row>
    <row r="588" spans="1:28" hidden="1" x14ac:dyDescent="0.4">
      <c r="A588" t="s">
        <v>1681</v>
      </c>
      <c r="B588" t="s">
        <v>1682</v>
      </c>
      <c r="C588" t="s">
        <v>160</v>
      </c>
      <c r="D588" t="s">
        <v>12843</v>
      </c>
      <c r="E588" t="s">
        <v>12844</v>
      </c>
      <c r="F588" t="s">
        <v>12847</v>
      </c>
      <c r="G588" t="s">
        <v>12848</v>
      </c>
      <c r="H588"/>
      <c r="I588" s="11">
        <v>47990</v>
      </c>
      <c r="J588" s="11">
        <v>70900</v>
      </c>
      <c r="K588" s="2" t="str">
        <f>IF(I588&lt;200, "&lt; ₹200", IF(I588&lt;=500, "₹200–₹500", "&gt; ₹500"))</f>
        <v>&gt; ₹500</v>
      </c>
      <c r="L588" s="12">
        <v>0.32</v>
      </c>
      <c r="M588" s="15">
        <f>IF(L588&gt;=50%, 1, 0)</f>
        <v>0</v>
      </c>
      <c r="N588">
        <f>COUNTIF(M588,"yes")</f>
        <v>0</v>
      </c>
      <c r="O5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8">
        <v>4.3</v>
      </c>
      <c r="Q588" s="4">
        <v>7109</v>
      </c>
      <c r="R588" s="4">
        <f>IF(Table1[[#This Row],[rating_count]]&lt;1000,1,0)</f>
        <v>0</v>
      </c>
      <c r="S588" s="13">
        <f>SUM(Table1[[#This Row],[rating]],Table1[[#This Row],[rating_count]]/1000)</f>
        <v>11.408999999999999</v>
      </c>
      <c r="T588" s="4">
        <f>PRODUCT(Table1[[#This Row],[actual_price]],Table1[[#This Row],[rating_count]])</f>
        <v>504028100</v>
      </c>
      <c r="U588" t="s">
        <v>569</v>
      </c>
      <c r="V588" t="s">
        <v>570</v>
      </c>
      <c r="W588" t="s">
        <v>571</v>
      </c>
      <c r="X588" t="s">
        <v>572</v>
      </c>
      <c r="Y588" t="s">
        <v>573</v>
      </c>
      <c r="Z588" t="s">
        <v>574</v>
      </c>
      <c r="AA588" t="s">
        <v>1683</v>
      </c>
      <c r="AB588" t="s">
        <v>1684</v>
      </c>
    </row>
    <row r="589" spans="1:28" hidden="1" x14ac:dyDescent="0.4">
      <c r="A589" t="s">
        <v>2418</v>
      </c>
      <c r="B589" t="s">
        <v>2419</v>
      </c>
      <c r="C589" t="s">
        <v>160</v>
      </c>
      <c r="D589" t="s">
        <v>12843</v>
      </c>
      <c r="E589" t="s">
        <v>12844</v>
      </c>
      <c r="F589" t="s">
        <v>12847</v>
      </c>
      <c r="G589" t="s">
        <v>12848</v>
      </c>
      <c r="H589"/>
      <c r="I589" s="11">
        <v>45999</v>
      </c>
      <c r="J589" s="11">
        <v>69900</v>
      </c>
      <c r="K589" s="2" t="str">
        <f>IF(I589&lt;200, "&lt; ₹200", IF(I589&lt;=500, "₹200–₹500", "&gt; ₹500"))</f>
        <v>&gt; ₹500</v>
      </c>
      <c r="L589" s="12">
        <v>0.34</v>
      </c>
      <c r="M589" s="15">
        <f>IF(L589&gt;=50%, 1, 0)</f>
        <v>0</v>
      </c>
      <c r="N589">
        <f>COUNTIF(M589,"yes")</f>
        <v>0</v>
      </c>
      <c r="O5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89">
        <v>4.3</v>
      </c>
      <c r="Q589" s="4">
        <v>7109</v>
      </c>
      <c r="R589" s="4">
        <f>IF(Table1[[#This Row],[rating_count]]&lt;1000,1,0)</f>
        <v>0</v>
      </c>
      <c r="S589" s="13">
        <f>SUM(Table1[[#This Row],[rating]],Table1[[#This Row],[rating_count]]/1000)</f>
        <v>11.408999999999999</v>
      </c>
      <c r="T589" s="4">
        <f>PRODUCT(Table1[[#This Row],[actual_price]],Table1[[#This Row],[rating_count]])</f>
        <v>496919100</v>
      </c>
      <c r="U589" t="s">
        <v>2420</v>
      </c>
      <c r="V589" t="s">
        <v>570</v>
      </c>
      <c r="W589" t="s">
        <v>571</v>
      </c>
      <c r="X589" t="s">
        <v>572</v>
      </c>
      <c r="Y589" t="s">
        <v>573</v>
      </c>
      <c r="Z589" t="s">
        <v>574</v>
      </c>
      <c r="AA589" t="s">
        <v>2421</v>
      </c>
      <c r="AB589" t="s">
        <v>2422</v>
      </c>
    </row>
    <row r="590" spans="1:28" x14ac:dyDescent="0.4">
      <c r="A590" t="s">
        <v>547</v>
      </c>
      <c r="B590" t="s">
        <v>548</v>
      </c>
      <c r="C590" t="s">
        <v>18</v>
      </c>
      <c r="D590" t="s">
        <v>12835</v>
      </c>
      <c r="E590" t="s">
        <v>12836</v>
      </c>
      <c r="F590" t="s">
        <v>12837</v>
      </c>
      <c r="G590" t="s">
        <v>12838</v>
      </c>
      <c r="H590" t="s">
        <v>12839</v>
      </c>
      <c r="I590" s="11">
        <v>154</v>
      </c>
      <c r="J590" s="11">
        <v>349</v>
      </c>
      <c r="K590" t="str">
        <f>IF(I590&lt;200, "&lt; ₹200", IF(I590&lt;=500, "₹200–₹500", "&gt; ₹500"))</f>
        <v>&lt; ₹200</v>
      </c>
      <c r="L590" s="12">
        <v>0.56000000000000005</v>
      </c>
      <c r="M590" s="15">
        <f>IF(L590&gt;=50%, 1, 0)</f>
        <v>1</v>
      </c>
      <c r="N590">
        <f>COUNTIF(M590,"yes")</f>
        <v>0</v>
      </c>
      <c r="O5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0">
        <v>4.3</v>
      </c>
      <c r="Q590" s="4">
        <v>7064</v>
      </c>
      <c r="R590" s="4">
        <f>IF(Table1[[#This Row],[rating_count]]&lt;1000,1,0)</f>
        <v>0</v>
      </c>
      <c r="S590" s="13">
        <f>SUM(Table1[[#This Row],[rating]],Table1[[#This Row],[rating_count]]/1000)</f>
        <v>11.364000000000001</v>
      </c>
      <c r="T590" s="4">
        <f>PRODUCT(Table1[[#This Row],[actual_price]],Table1[[#This Row],[rating_count]])</f>
        <v>2465336</v>
      </c>
      <c r="U590" t="s">
        <v>549</v>
      </c>
      <c r="V590" t="s">
        <v>550</v>
      </c>
      <c r="W590" t="s">
        <v>551</v>
      </c>
      <c r="X590" t="s">
        <v>552</v>
      </c>
      <c r="Y590" t="s">
        <v>553</v>
      </c>
      <c r="Z590" t="s">
        <v>554</v>
      </c>
      <c r="AA590" t="s">
        <v>555</v>
      </c>
      <c r="AB590" t="s">
        <v>556</v>
      </c>
    </row>
    <row r="591" spans="1:28" hidden="1" x14ac:dyDescent="0.4">
      <c r="A591" t="s">
        <v>12774</v>
      </c>
      <c r="B591" t="s">
        <v>12775</v>
      </c>
      <c r="C591" t="s">
        <v>8822</v>
      </c>
      <c r="D591" t="s">
        <v>12928</v>
      </c>
      <c r="E591" t="s">
        <v>13048</v>
      </c>
      <c r="F591" t="s">
        <v>13049</v>
      </c>
      <c r="G591" t="s">
        <v>13085</v>
      </c>
      <c r="H591"/>
      <c r="I591" s="11">
        <v>2863</v>
      </c>
      <c r="J591" s="11">
        <v>3690</v>
      </c>
      <c r="K591" s="2" t="str">
        <f>IF(I591&lt;200, "&lt; ₹200", IF(I591&lt;=500, "₹200–₹500", "&gt; ₹500"))</f>
        <v>&gt; ₹500</v>
      </c>
      <c r="L591" s="12">
        <v>0.22</v>
      </c>
      <c r="M591" s="15">
        <f>IF(L591&gt;=50%, 1, 0)</f>
        <v>0</v>
      </c>
      <c r="N591">
        <f>COUNTIF(M591,"yes")</f>
        <v>0</v>
      </c>
      <c r="O5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1">
        <v>4.3</v>
      </c>
      <c r="Q591" s="4">
        <v>6987</v>
      </c>
      <c r="R591" s="4">
        <f>IF(Table1[[#This Row],[rating_count]]&lt;1000,1,0)</f>
        <v>0</v>
      </c>
      <c r="S591" s="13">
        <f>SUM(Table1[[#This Row],[rating]],Table1[[#This Row],[rating_count]]/1000)</f>
        <v>11.286999999999999</v>
      </c>
      <c r="T591" s="4">
        <f>PRODUCT(Table1[[#This Row],[actual_price]],Table1[[#This Row],[rating_count]])</f>
        <v>25782030</v>
      </c>
      <c r="U591" t="s">
        <v>12776</v>
      </c>
      <c r="V591" t="s">
        <v>12777</v>
      </c>
      <c r="W591" t="s">
        <v>12778</v>
      </c>
      <c r="X591" t="s">
        <v>12779</v>
      </c>
      <c r="Y591" t="s">
        <v>12780</v>
      </c>
      <c r="Z591" t="s">
        <v>12833</v>
      </c>
      <c r="AA591" t="s">
        <v>12781</v>
      </c>
      <c r="AB591" t="s">
        <v>12782</v>
      </c>
    </row>
    <row r="592" spans="1:28" hidden="1" x14ac:dyDescent="0.4">
      <c r="A592" t="s">
        <v>12282</v>
      </c>
      <c r="B592" t="s">
        <v>12283</v>
      </c>
      <c r="C592" t="s">
        <v>8408</v>
      </c>
      <c r="D592" t="s">
        <v>12928</v>
      </c>
      <c r="E592" t="s">
        <v>13048</v>
      </c>
      <c r="F592" t="s">
        <v>13049</v>
      </c>
      <c r="G592" t="s">
        <v>13064</v>
      </c>
      <c r="H592"/>
      <c r="I592" s="11">
        <v>3180</v>
      </c>
      <c r="J592" s="11">
        <v>5295</v>
      </c>
      <c r="K592" s="2" t="str">
        <f>IF(I592&lt;200, "&lt; ₹200", IF(I592&lt;=500, "₹200–₹500", "&gt; ₹500"))</f>
        <v>&gt; ₹500</v>
      </c>
      <c r="L592" s="12">
        <v>0.4</v>
      </c>
      <c r="M592" s="15">
        <f>IF(L592&gt;=50%, 1, 0)</f>
        <v>0</v>
      </c>
      <c r="N592">
        <f>COUNTIF(M592,"yes")</f>
        <v>0</v>
      </c>
      <c r="O5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2">
        <v>4.2</v>
      </c>
      <c r="Q592" s="4">
        <v>6919</v>
      </c>
      <c r="R592" s="4">
        <f>IF(Table1[[#This Row],[rating_count]]&lt;1000,1,0)</f>
        <v>0</v>
      </c>
      <c r="S592" s="13">
        <f>SUM(Table1[[#This Row],[rating]],Table1[[#This Row],[rating_count]]/1000)</f>
        <v>11.119</v>
      </c>
      <c r="T592" s="4">
        <f>PRODUCT(Table1[[#This Row],[actual_price]],Table1[[#This Row],[rating_count]])</f>
        <v>36636105</v>
      </c>
      <c r="U592" t="s">
        <v>12284</v>
      </c>
      <c r="V592" t="s">
        <v>12285</v>
      </c>
      <c r="W592" t="s">
        <v>12286</v>
      </c>
      <c r="X592" t="s">
        <v>12287</v>
      </c>
      <c r="Y592" t="s">
        <v>12288</v>
      </c>
      <c r="Z592" t="s">
        <v>12289</v>
      </c>
      <c r="AA592" t="s">
        <v>12290</v>
      </c>
      <c r="AB592" t="s">
        <v>12291</v>
      </c>
    </row>
    <row r="593" spans="1:28" hidden="1" x14ac:dyDescent="0.4">
      <c r="A593" t="s">
        <v>1899</v>
      </c>
      <c r="B593" t="s">
        <v>1900</v>
      </c>
      <c r="C593" t="s">
        <v>160</v>
      </c>
      <c r="D593" t="s">
        <v>12843</v>
      </c>
      <c r="E593" t="s">
        <v>12844</v>
      </c>
      <c r="F593" t="s">
        <v>12847</v>
      </c>
      <c r="G593" t="s">
        <v>12848</v>
      </c>
      <c r="H593"/>
      <c r="I593" s="11">
        <v>42999</v>
      </c>
      <c r="J593" s="11">
        <v>59999</v>
      </c>
      <c r="K593" s="2" t="str">
        <f>IF(I593&lt;200, "&lt; ₹200", IF(I593&lt;=500, "₹200–₹500", "&gt; ₹500"))</f>
        <v>&gt; ₹500</v>
      </c>
      <c r="L593" s="12">
        <v>0.28000000000000003</v>
      </c>
      <c r="M593" s="15">
        <f>IF(L593&gt;=50%, 1, 0)</f>
        <v>0</v>
      </c>
      <c r="N593">
        <f>COUNTIF(M593,"yes")</f>
        <v>0</v>
      </c>
      <c r="O5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3">
        <v>4.0999999999999996</v>
      </c>
      <c r="Q593" s="4">
        <v>6753</v>
      </c>
      <c r="R593" s="4">
        <f>IF(Table1[[#This Row],[rating_count]]&lt;1000,1,0)</f>
        <v>0</v>
      </c>
      <c r="S593" s="13">
        <f>SUM(Table1[[#This Row],[rating]],Table1[[#This Row],[rating_count]]/1000)</f>
        <v>10.853</v>
      </c>
      <c r="T593" s="4">
        <f>PRODUCT(Table1[[#This Row],[actual_price]],Table1[[#This Row],[rating_count]])</f>
        <v>405173247</v>
      </c>
      <c r="U593" t="s">
        <v>1901</v>
      </c>
      <c r="V593" t="s">
        <v>1902</v>
      </c>
      <c r="W593" t="s">
        <v>1903</v>
      </c>
      <c r="X593" t="s">
        <v>1904</v>
      </c>
      <c r="Y593" t="s">
        <v>1905</v>
      </c>
      <c r="Z593" t="s">
        <v>1906</v>
      </c>
      <c r="AA593" t="s">
        <v>1907</v>
      </c>
      <c r="AB593" t="s">
        <v>1908</v>
      </c>
    </row>
    <row r="594" spans="1:28" hidden="1" x14ac:dyDescent="0.4">
      <c r="A594" t="s">
        <v>2862</v>
      </c>
      <c r="B594" t="s">
        <v>2863</v>
      </c>
      <c r="C594" t="s">
        <v>160</v>
      </c>
      <c r="D594" t="s">
        <v>12843</v>
      </c>
      <c r="E594" t="s">
        <v>12844</v>
      </c>
      <c r="F594" t="s">
        <v>12847</v>
      </c>
      <c r="G594" t="s">
        <v>12848</v>
      </c>
      <c r="H594"/>
      <c r="I594" s="11">
        <v>61999</v>
      </c>
      <c r="J594" s="11">
        <v>69999</v>
      </c>
      <c r="K594" s="2" t="str">
        <f>IF(I594&lt;200, "&lt; ₹200", IF(I594&lt;=500, "₹200–₹500", "&gt; ₹500"))</f>
        <v>&gt; ₹500</v>
      </c>
      <c r="L594" s="12">
        <v>0.11</v>
      </c>
      <c r="M594" s="15">
        <f>IF(L594&gt;=50%, 1, 0)</f>
        <v>0</v>
      </c>
      <c r="N594">
        <f>COUNTIF(M594,"yes")</f>
        <v>0</v>
      </c>
      <c r="O5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4">
        <v>4.0999999999999996</v>
      </c>
      <c r="Q594" s="4">
        <v>6753</v>
      </c>
      <c r="R594" s="4">
        <f>IF(Table1[[#This Row],[rating_count]]&lt;1000,1,0)</f>
        <v>0</v>
      </c>
      <c r="S594" s="13">
        <f>SUM(Table1[[#This Row],[rating]],Table1[[#This Row],[rating_count]]/1000)</f>
        <v>10.853</v>
      </c>
      <c r="T594" s="4">
        <f>PRODUCT(Table1[[#This Row],[actual_price]],Table1[[#This Row],[rating_count]])</f>
        <v>472703247</v>
      </c>
      <c r="U594" t="s">
        <v>2864</v>
      </c>
      <c r="V594" t="s">
        <v>1902</v>
      </c>
      <c r="W594" t="s">
        <v>1903</v>
      </c>
      <c r="X594" t="s">
        <v>1904</v>
      </c>
      <c r="Y594" t="s">
        <v>1905</v>
      </c>
      <c r="Z594" t="s">
        <v>1906</v>
      </c>
      <c r="AA594" t="s">
        <v>2865</v>
      </c>
      <c r="AB594" t="s">
        <v>2866</v>
      </c>
    </row>
    <row r="595" spans="1:28" hidden="1" x14ac:dyDescent="0.4">
      <c r="A595" t="s">
        <v>6618</v>
      </c>
      <c r="B595" t="s">
        <v>6619</v>
      </c>
      <c r="C595" t="s">
        <v>6620</v>
      </c>
      <c r="D595" t="s">
        <v>12843</v>
      </c>
      <c r="E595" t="s">
        <v>12854</v>
      </c>
      <c r="F595" t="s">
        <v>12867</v>
      </c>
      <c r="G595" t="s">
        <v>13004</v>
      </c>
      <c r="H595"/>
      <c r="I595" s="11">
        <v>499</v>
      </c>
      <c r="J595" s="11">
        <v>799</v>
      </c>
      <c r="K595" t="str">
        <f>IF(I595&lt;200, "&lt; ₹200", IF(I595&lt;=500, "₹200–₹500", "&gt; ₹500"))</f>
        <v>₹200–₹500</v>
      </c>
      <c r="L595" s="12">
        <v>0.38</v>
      </c>
      <c r="M595" s="15">
        <f>IF(L595&gt;=50%, 1, 0)</f>
        <v>0</v>
      </c>
      <c r="N595">
        <f>COUNTIF(M595,"yes")</f>
        <v>0</v>
      </c>
      <c r="O5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5">
        <v>3.9</v>
      </c>
      <c r="Q595" s="4">
        <v>6742</v>
      </c>
      <c r="R595" s="4">
        <f>IF(Table1[[#This Row],[rating_count]]&lt;1000,1,0)</f>
        <v>0</v>
      </c>
      <c r="S595" s="13">
        <f>SUM(Table1[[#This Row],[rating]],Table1[[#This Row],[rating_count]]/1000)</f>
        <v>10.641999999999999</v>
      </c>
      <c r="T595" s="4">
        <f>PRODUCT(Table1[[#This Row],[actual_price]],Table1[[#This Row],[rating_count]])</f>
        <v>5386858</v>
      </c>
      <c r="U595" t="s">
        <v>6621</v>
      </c>
      <c r="V595" t="s">
        <v>6622</v>
      </c>
      <c r="W595" t="s">
        <v>6623</v>
      </c>
      <c r="X595" t="s">
        <v>6624</v>
      </c>
      <c r="Y595" t="s">
        <v>6625</v>
      </c>
      <c r="Z595" t="s">
        <v>6626</v>
      </c>
      <c r="AA595" t="s">
        <v>6627</v>
      </c>
      <c r="AB595" t="s">
        <v>6628</v>
      </c>
    </row>
    <row r="596" spans="1:28" hidden="1" x14ac:dyDescent="0.4">
      <c r="A596" t="s">
        <v>1607</v>
      </c>
      <c r="B596" t="s">
        <v>1608</v>
      </c>
      <c r="C596" t="s">
        <v>18</v>
      </c>
      <c r="D596" t="s">
        <v>12835</v>
      </c>
      <c r="E596" t="s">
        <v>12836</v>
      </c>
      <c r="F596" t="s">
        <v>12837</v>
      </c>
      <c r="G596" t="s">
        <v>12838</v>
      </c>
      <c r="H596" t="s">
        <v>12839</v>
      </c>
      <c r="I596" s="11">
        <v>849</v>
      </c>
      <c r="J596" s="11">
        <v>999</v>
      </c>
      <c r="K596" t="str">
        <f>IF(I596&lt;200, "&lt; ₹200", IF(I596&lt;=500, "₹200–₹500", "&gt; ₹500"))</f>
        <v>&gt; ₹500</v>
      </c>
      <c r="L596" s="12">
        <v>0.15</v>
      </c>
      <c r="M596" s="15">
        <f>IF(L596&gt;=50%, 1, 0)</f>
        <v>0</v>
      </c>
      <c r="N596">
        <f>COUNTIF(M596,"yes")</f>
        <v>0</v>
      </c>
      <c r="O5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6">
        <v>4.0999999999999996</v>
      </c>
      <c r="Q596" s="4">
        <v>6736</v>
      </c>
      <c r="R596" s="4">
        <f>IF(Table1[[#This Row],[rating_count]]&lt;1000,1,0)</f>
        <v>0</v>
      </c>
      <c r="S596" s="13">
        <f>SUM(Table1[[#This Row],[rating]],Table1[[#This Row],[rating_count]]/1000)</f>
        <v>10.835999999999999</v>
      </c>
      <c r="T596" s="4">
        <f>PRODUCT(Table1[[#This Row],[actual_price]],Table1[[#This Row],[rating_count]])</f>
        <v>6729264</v>
      </c>
      <c r="U596" t="s">
        <v>1609</v>
      </c>
      <c r="V596" t="s">
        <v>1610</v>
      </c>
      <c r="W596" t="s">
        <v>1611</v>
      </c>
      <c r="X596" t="s">
        <v>1612</v>
      </c>
      <c r="Y596" t="s">
        <v>1613</v>
      </c>
      <c r="Z596" t="s">
        <v>1614</v>
      </c>
      <c r="AA596" t="s">
        <v>1615</v>
      </c>
      <c r="AB596" t="s">
        <v>1616</v>
      </c>
    </row>
    <row r="597" spans="1:28" x14ac:dyDescent="0.4">
      <c r="A597" t="s">
        <v>6750</v>
      </c>
      <c r="B597" t="s">
        <v>6751</v>
      </c>
      <c r="C597" t="s">
        <v>5125</v>
      </c>
      <c r="D597" t="s">
        <v>12843</v>
      </c>
      <c r="E597" t="s">
        <v>12934</v>
      </c>
      <c r="F597" t="s">
        <v>12845</v>
      </c>
      <c r="G597" t="s">
        <v>12936</v>
      </c>
      <c r="H597" t="s">
        <v>12942</v>
      </c>
      <c r="I597" s="11">
        <v>349</v>
      </c>
      <c r="J597" s="11">
        <v>995</v>
      </c>
      <c r="K597" t="str">
        <f>IF(I597&lt;200, "&lt; ₹200", IF(I597&lt;=500, "₹200–₹500", "&gt; ₹500"))</f>
        <v>₹200–₹500</v>
      </c>
      <c r="L597" s="12">
        <v>0.65</v>
      </c>
      <c r="M597" s="15">
        <f>IF(L597&gt;=50%, 1, 0)</f>
        <v>1</v>
      </c>
      <c r="N597">
        <f>COUNTIF(M597,"yes")</f>
        <v>0</v>
      </c>
      <c r="O5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7">
        <v>4.2</v>
      </c>
      <c r="Q597" s="4">
        <v>6676</v>
      </c>
      <c r="R597" s="4">
        <f>IF(Table1[[#This Row],[rating_count]]&lt;1000,1,0)</f>
        <v>0</v>
      </c>
      <c r="S597" s="13">
        <f>SUM(Table1[[#This Row],[rating]],Table1[[#This Row],[rating_count]]/1000)</f>
        <v>10.876000000000001</v>
      </c>
      <c r="T597" s="4">
        <f>PRODUCT(Table1[[#This Row],[actual_price]],Table1[[#This Row],[rating_count]])</f>
        <v>6642620</v>
      </c>
      <c r="U597" t="s">
        <v>6752</v>
      </c>
      <c r="V597" t="s">
        <v>6753</v>
      </c>
      <c r="W597" t="s">
        <v>6754</v>
      </c>
      <c r="X597" t="s">
        <v>6755</v>
      </c>
      <c r="Y597" t="s">
        <v>6756</v>
      </c>
      <c r="Z597" t="s">
        <v>6757</v>
      </c>
      <c r="AA597" t="s">
        <v>6758</v>
      </c>
      <c r="AB597" t="s">
        <v>6759</v>
      </c>
    </row>
    <row r="598" spans="1:28" hidden="1" x14ac:dyDescent="0.4">
      <c r="A598" t="s">
        <v>4284</v>
      </c>
      <c r="B598" t="s">
        <v>4285</v>
      </c>
      <c r="C598" t="s">
        <v>2977</v>
      </c>
      <c r="D598" t="s">
        <v>12843</v>
      </c>
      <c r="E598" t="s">
        <v>12872</v>
      </c>
      <c r="F598" t="s">
        <v>12876</v>
      </c>
      <c r="G598" t="s">
        <v>12877</v>
      </c>
      <c r="H598"/>
      <c r="I598" s="11">
        <v>8499</v>
      </c>
      <c r="J598" s="11">
        <v>12999</v>
      </c>
      <c r="K598" s="2" t="str">
        <f>IF(I598&lt;200, "&lt; ₹200", IF(I598&lt;=500, "₹200–₹500", "&gt; ₹500"))</f>
        <v>&gt; ₹500</v>
      </c>
      <c r="L598" s="12">
        <v>0.35</v>
      </c>
      <c r="M598" s="15">
        <f>IF(L598&gt;=50%, 1, 0)</f>
        <v>0</v>
      </c>
      <c r="N598">
        <f>COUNTIF(M598,"yes")</f>
        <v>0</v>
      </c>
      <c r="O5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8">
        <v>4.0999999999999996</v>
      </c>
      <c r="Q598" s="4">
        <v>6662</v>
      </c>
      <c r="R598" s="4">
        <f>IF(Table1[[#This Row],[rating_count]]&lt;1000,1,0)</f>
        <v>0</v>
      </c>
      <c r="S598" s="13">
        <f>SUM(Table1[[#This Row],[rating]],Table1[[#This Row],[rating_count]]/1000)</f>
        <v>10.762</v>
      </c>
      <c r="T598" s="4">
        <f>PRODUCT(Table1[[#This Row],[actual_price]],Table1[[#This Row],[rating_count]])</f>
        <v>86599338</v>
      </c>
      <c r="U598" t="s">
        <v>4286</v>
      </c>
      <c r="V598" t="s">
        <v>4287</v>
      </c>
      <c r="W598" t="s">
        <v>4288</v>
      </c>
      <c r="X598" t="s">
        <v>4289</v>
      </c>
      <c r="Y598" t="s">
        <v>4290</v>
      </c>
      <c r="Z598" t="s">
        <v>4291</v>
      </c>
      <c r="AA598" t="s">
        <v>4292</v>
      </c>
      <c r="AB598" t="s">
        <v>4293</v>
      </c>
    </row>
    <row r="599" spans="1:28" x14ac:dyDescent="0.4">
      <c r="A599" t="s">
        <v>848</v>
      </c>
      <c r="B599" t="s">
        <v>849</v>
      </c>
      <c r="C599" t="s">
        <v>160</v>
      </c>
      <c r="D599" t="s">
        <v>12843</v>
      </c>
      <c r="E599" t="s">
        <v>12844</v>
      </c>
      <c r="F599" t="s">
        <v>12847</v>
      </c>
      <c r="G599" t="s">
        <v>12848</v>
      </c>
      <c r="H599"/>
      <c r="I599" s="11">
        <v>18990</v>
      </c>
      <c r="J599" s="11">
        <v>40990</v>
      </c>
      <c r="K599" s="2" t="str">
        <f>IF(I599&lt;200, "&lt; ₹200", IF(I599&lt;=500, "₹200–₹500", "&gt; ₹500"))</f>
        <v>&gt; ₹500</v>
      </c>
      <c r="L599" s="12">
        <v>0.54</v>
      </c>
      <c r="M599" s="15">
        <f>IF(L599&gt;=50%, 1, 0)</f>
        <v>1</v>
      </c>
      <c r="N599">
        <f>COUNTIF(M599,"yes")</f>
        <v>0</v>
      </c>
      <c r="O5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599">
        <v>4.2</v>
      </c>
      <c r="Q599" s="4">
        <v>6659</v>
      </c>
      <c r="R599" s="4">
        <f>IF(Table1[[#This Row],[rating_count]]&lt;1000,1,0)</f>
        <v>0</v>
      </c>
      <c r="S599" s="13">
        <f>SUM(Table1[[#This Row],[rating]],Table1[[#This Row],[rating_count]]/1000)</f>
        <v>10.859</v>
      </c>
      <c r="T599" s="4">
        <f>PRODUCT(Table1[[#This Row],[actual_price]],Table1[[#This Row],[rating_count]])</f>
        <v>272952410</v>
      </c>
      <c r="U599" t="s">
        <v>850</v>
      </c>
      <c r="V599" t="s">
        <v>851</v>
      </c>
      <c r="W599" t="s">
        <v>852</v>
      </c>
      <c r="X599" t="s">
        <v>853</v>
      </c>
      <c r="Y599" t="s">
        <v>854</v>
      </c>
      <c r="Z599" t="s">
        <v>855</v>
      </c>
      <c r="AA599" t="s">
        <v>856</v>
      </c>
      <c r="AB599" t="s">
        <v>857</v>
      </c>
    </row>
    <row r="600" spans="1:28" hidden="1" x14ac:dyDescent="0.4">
      <c r="A600" t="s">
        <v>1502</v>
      </c>
      <c r="B600" t="s">
        <v>1503</v>
      </c>
      <c r="C600" t="s">
        <v>18</v>
      </c>
      <c r="D600" t="s">
        <v>12835</v>
      </c>
      <c r="E600" t="s">
        <v>12836</v>
      </c>
      <c r="F600" t="s">
        <v>12837</v>
      </c>
      <c r="G600" t="s">
        <v>12838</v>
      </c>
      <c r="H600" t="s">
        <v>12839</v>
      </c>
      <c r="I600" s="11">
        <v>249</v>
      </c>
      <c r="J600" s="11">
        <v>399</v>
      </c>
      <c r="K600" t="str">
        <f>IF(I600&lt;200, "&lt; ₹200", IF(I600&lt;=500, "₹200–₹500", "&gt; ₹500"))</f>
        <v>₹200–₹500</v>
      </c>
      <c r="L600" s="12">
        <v>0.38</v>
      </c>
      <c r="M600" s="15">
        <f>IF(L600&gt;=50%, 1, 0)</f>
        <v>0</v>
      </c>
      <c r="N600">
        <f>COUNTIF(M600,"yes")</f>
        <v>0</v>
      </c>
      <c r="O6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0">
        <v>4</v>
      </c>
      <c r="Q600" s="4">
        <v>6558</v>
      </c>
      <c r="R600" s="4">
        <f>IF(Table1[[#This Row],[rating_count]]&lt;1000,1,0)</f>
        <v>0</v>
      </c>
      <c r="S600" s="13">
        <f>SUM(Table1[[#This Row],[rating]],Table1[[#This Row],[rating_count]]/1000)</f>
        <v>10.558</v>
      </c>
      <c r="T600" s="4">
        <f>PRODUCT(Table1[[#This Row],[actual_price]],Table1[[#This Row],[rating_count]])</f>
        <v>2616642</v>
      </c>
      <c r="U600" t="s">
        <v>1504</v>
      </c>
      <c r="V600" t="s">
        <v>1505</v>
      </c>
      <c r="W600" t="s">
        <v>1506</v>
      </c>
      <c r="X600" t="s">
        <v>1507</v>
      </c>
      <c r="Y600" t="s">
        <v>1508</v>
      </c>
      <c r="Z600" t="s">
        <v>1509</v>
      </c>
      <c r="AA600" t="s">
        <v>1510</v>
      </c>
      <c r="AB600" t="s">
        <v>1511</v>
      </c>
    </row>
    <row r="601" spans="1:28" hidden="1" x14ac:dyDescent="0.4">
      <c r="A601" t="s">
        <v>11941</v>
      </c>
      <c r="B601" t="s">
        <v>11942</v>
      </c>
      <c r="C601" t="s">
        <v>8471</v>
      </c>
      <c r="D601" t="s">
        <v>12928</v>
      </c>
      <c r="E601" t="s">
        <v>13048</v>
      </c>
      <c r="F601" t="s">
        <v>13049</v>
      </c>
      <c r="G601" t="s">
        <v>13068</v>
      </c>
      <c r="H601"/>
      <c r="I601" s="11">
        <v>6120</v>
      </c>
      <c r="J601" s="11">
        <v>8478</v>
      </c>
      <c r="K601" s="2" t="str">
        <f>IF(I601&lt;200, "&lt; ₹200", IF(I601&lt;=500, "₹200–₹500", "&gt; ₹500"))</f>
        <v>&gt; ₹500</v>
      </c>
      <c r="L601" s="12">
        <v>0.28000000000000003</v>
      </c>
      <c r="M601" s="15">
        <f>IF(L601&gt;=50%, 1, 0)</f>
        <v>0</v>
      </c>
      <c r="N601">
        <f>COUNTIF(M601,"yes")</f>
        <v>0</v>
      </c>
      <c r="O6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1">
        <v>4.5999999999999996</v>
      </c>
      <c r="Q601" s="4">
        <v>6550</v>
      </c>
      <c r="R601" s="4">
        <f>IF(Table1[[#This Row],[rating_count]]&lt;1000,1,0)</f>
        <v>0</v>
      </c>
      <c r="S601" s="13">
        <f>SUM(Table1[[#This Row],[rating]],Table1[[#This Row],[rating_count]]/1000)</f>
        <v>11.149999999999999</v>
      </c>
      <c r="T601" s="4">
        <f>PRODUCT(Table1[[#This Row],[actual_price]],Table1[[#This Row],[rating_count]])</f>
        <v>55530900</v>
      </c>
      <c r="U601" t="s">
        <v>11943</v>
      </c>
      <c r="V601" t="s">
        <v>11944</v>
      </c>
      <c r="W601" t="s">
        <v>11945</v>
      </c>
      <c r="X601" t="s">
        <v>11946</v>
      </c>
      <c r="Y601" t="s">
        <v>11947</v>
      </c>
      <c r="Z601" t="s">
        <v>11948</v>
      </c>
      <c r="AA601" t="s">
        <v>11949</v>
      </c>
      <c r="AB601" t="s">
        <v>11950</v>
      </c>
    </row>
    <row r="602" spans="1:28" x14ac:dyDescent="0.4">
      <c r="A602" t="s">
        <v>918</v>
      </c>
      <c r="B602" t="s">
        <v>919</v>
      </c>
      <c r="C602" t="s">
        <v>18</v>
      </c>
      <c r="D602" t="s">
        <v>12835</v>
      </c>
      <c r="E602" t="s">
        <v>12836</v>
      </c>
      <c r="F602" t="s">
        <v>12837</v>
      </c>
      <c r="G602" t="s">
        <v>12838</v>
      </c>
      <c r="H602" t="s">
        <v>12839</v>
      </c>
      <c r="I602" s="11">
        <v>849</v>
      </c>
      <c r="J602" s="11">
        <v>1809</v>
      </c>
      <c r="K602" s="2" t="str">
        <f>IF(I602&lt;200, "&lt; ₹200", IF(I602&lt;=500, "₹200–₹500", "&gt; ₹500"))</f>
        <v>&gt; ₹500</v>
      </c>
      <c r="L602" s="12">
        <v>0.53</v>
      </c>
      <c r="M602" s="15">
        <f>IF(L602&gt;=50%, 1, 0)</f>
        <v>1</v>
      </c>
      <c r="N602">
        <f>COUNTIF(M602,"yes")</f>
        <v>0</v>
      </c>
      <c r="O6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2">
        <v>4.3</v>
      </c>
      <c r="Q602" s="4">
        <v>6547</v>
      </c>
      <c r="R602" s="4">
        <f>IF(Table1[[#This Row],[rating_count]]&lt;1000,1,0)</f>
        <v>0</v>
      </c>
      <c r="S602" s="13">
        <f>SUM(Table1[[#This Row],[rating]],Table1[[#This Row],[rating_count]]/1000)</f>
        <v>10.847</v>
      </c>
      <c r="T602" s="4">
        <f>PRODUCT(Table1[[#This Row],[actual_price]],Table1[[#This Row],[rating_count]])</f>
        <v>11843523</v>
      </c>
      <c r="U602" t="s">
        <v>489</v>
      </c>
      <c r="V602" t="s">
        <v>920</v>
      </c>
      <c r="W602" t="s">
        <v>921</v>
      </c>
      <c r="X602" t="s">
        <v>922</v>
      </c>
      <c r="Y602" t="s">
        <v>923</v>
      </c>
      <c r="Z602" t="s">
        <v>924</v>
      </c>
      <c r="AA602" t="s">
        <v>495</v>
      </c>
      <c r="AB602" t="s">
        <v>925</v>
      </c>
    </row>
    <row r="603" spans="1:28" hidden="1" x14ac:dyDescent="0.4">
      <c r="A603" t="s">
        <v>5794</v>
      </c>
      <c r="B603" t="s">
        <v>5795</v>
      </c>
      <c r="C603" t="s">
        <v>5482</v>
      </c>
      <c r="D603" t="s">
        <v>12921</v>
      </c>
      <c r="E603" t="s">
        <v>12922</v>
      </c>
      <c r="F603" t="s">
        <v>12923</v>
      </c>
      <c r="G603" t="s">
        <v>12924</v>
      </c>
      <c r="H603" t="s">
        <v>12959</v>
      </c>
      <c r="I603" s="11">
        <v>137</v>
      </c>
      <c r="J603" s="11">
        <v>160</v>
      </c>
      <c r="K603" t="str">
        <f>IF(I603&lt;200, "&lt; ₹200", IF(I603&lt;=500, "₹200–₹500", "&gt; ₹500"))</f>
        <v>&lt; ₹200</v>
      </c>
      <c r="L603" s="12">
        <v>0.14000000000000001</v>
      </c>
      <c r="M603" s="15">
        <f>IF(L603&gt;=50%, 1, 0)</f>
        <v>0</v>
      </c>
      <c r="N603">
        <f>COUNTIF(M603,"yes")</f>
        <v>0</v>
      </c>
      <c r="O6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3">
        <v>4.4000000000000004</v>
      </c>
      <c r="Q603" s="4">
        <v>6537</v>
      </c>
      <c r="R603" s="4">
        <f>IF(Table1[[#This Row],[rating_count]]&lt;1000,1,0)</f>
        <v>0</v>
      </c>
      <c r="S603" s="13">
        <f>SUM(Table1[[#This Row],[rating]],Table1[[#This Row],[rating_count]]/1000)</f>
        <v>10.937000000000001</v>
      </c>
      <c r="T603" s="4">
        <f>PRODUCT(Table1[[#This Row],[actual_price]],Table1[[#This Row],[rating_count]])</f>
        <v>1045920</v>
      </c>
      <c r="U603" t="s">
        <v>5796</v>
      </c>
      <c r="V603" t="s">
        <v>5797</v>
      </c>
      <c r="W603" t="s">
        <v>5798</v>
      </c>
      <c r="X603" t="s">
        <v>5799</v>
      </c>
      <c r="Y603" t="s">
        <v>5800</v>
      </c>
      <c r="Z603" t="s">
        <v>5801</v>
      </c>
      <c r="AA603" t="s">
        <v>5802</v>
      </c>
      <c r="AB603" t="s">
        <v>5803</v>
      </c>
    </row>
    <row r="604" spans="1:28" hidden="1" x14ac:dyDescent="0.4">
      <c r="A604" t="s">
        <v>12644</v>
      </c>
      <c r="B604" t="s">
        <v>12645</v>
      </c>
      <c r="C604" t="s">
        <v>10119</v>
      </c>
      <c r="D604" t="s">
        <v>12928</v>
      </c>
      <c r="E604" t="s">
        <v>13048</v>
      </c>
      <c r="F604" t="s">
        <v>13049</v>
      </c>
      <c r="G604" t="s">
        <v>13118</v>
      </c>
      <c r="H604"/>
      <c r="I604" s="11">
        <v>1499</v>
      </c>
      <c r="J604" s="11">
        <v>2199</v>
      </c>
      <c r="K604" s="2" t="str">
        <f>IF(I604&lt;200, "&lt; ₹200", IF(I604&lt;=500, "₹200–₹500", "&gt; ₹500"))</f>
        <v>&gt; ₹500</v>
      </c>
      <c r="L604" s="12">
        <v>0.32</v>
      </c>
      <c r="M604" s="15">
        <f>IF(L604&gt;=50%, 1, 0)</f>
        <v>0</v>
      </c>
      <c r="N604">
        <f>COUNTIF(M604,"yes")</f>
        <v>0</v>
      </c>
      <c r="O6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4">
        <v>4.4000000000000004</v>
      </c>
      <c r="Q604" s="4">
        <v>6531</v>
      </c>
      <c r="R604" s="4">
        <f>IF(Table1[[#This Row],[rating_count]]&lt;1000,1,0)</f>
        <v>0</v>
      </c>
      <c r="S604" s="13">
        <f>SUM(Table1[[#This Row],[rating]],Table1[[#This Row],[rating_count]]/1000)</f>
        <v>10.931000000000001</v>
      </c>
      <c r="T604" s="4">
        <f>PRODUCT(Table1[[#This Row],[actual_price]],Table1[[#This Row],[rating_count]])</f>
        <v>14361669</v>
      </c>
      <c r="U604" t="s">
        <v>12646</v>
      </c>
      <c r="V604" t="s">
        <v>12647</v>
      </c>
      <c r="W604" t="s">
        <v>12648</v>
      </c>
      <c r="X604" t="s">
        <v>12649</v>
      </c>
      <c r="Y604" t="s">
        <v>12650</v>
      </c>
      <c r="Z604" t="s">
        <v>12651</v>
      </c>
      <c r="AA604" t="s">
        <v>12652</v>
      </c>
      <c r="AB604" t="s">
        <v>12653</v>
      </c>
    </row>
    <row r="605" spans="1:28" hidden="1" x14ac:dyDescent="0.4">
      <c r="A605" t="s">
        <v>8469</v>
      </c>
      <c r="B605" t="s">
        <v>8470</v>
      </c>
      <c r="C605" t="s">
        <v>8471</v>
      </c>
      <c r="D605" t="s">
        <v>12928</v>
      </c>
      <c r="E605" t="s">
        <v>13048</v>
      </c>
      <c r="F605" t="s">
        <v>13049</v>
      </c>
      <c r="G605" t="s">
        <v>13068</v>
      </c>
      <c r="H605"/>
      <c r="I605" s="11">
        <v>1290</v>
      </c>
      <c r="J605" s="11">
        <v>2500</v>
      </c>
      <c r="K605" s="2" t="str">
        <f>IF(I605&lt;200, "&lt; ₹200", IF(I605&lt;=500, "₹200–₹500", "&gt; ₹500"))</f>
        <v>&gt; ₹500</v>
      </c>
      <c r="L605" s="12">
        <v>0.48</v>
      </c>
      <c r="M605" s="15">
        <f>IF(L605&gt;=50%, 1, 0)</f>
        <v>0</v>
      </c>
      <c r="N605">
        <f>COUNTIF(M605,"yes")</f>
        <v>0</v>
      </c>
      <c r="O6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5">
        <v>4</v>
      </c>
      <c r="Q605" s="4">
        <v>6530</v>
      </c>
      <c r="R605" s="4">
        <f>IF(Table1[[#This Row],[rating_count]]&lt;1000,1,0)</f>
        <v>0</v>
      </c>
      <c r="S605" s="13">
        <f>SUM(Table1[[#This Row],[rating]],Table1[[#This Row],[rating_count]]/1000)</f>
        <v>10.530000000000001</v>
      </c>
      <c r="T605" s="4">
        <f>PRODUCT(Table1[[#This Row],[actual_price]],Table1[[#This Row],[rating_count]])</f>
        <v>16325000</v>
      </c>
      <c r="U605" t="s">
        <v>8472</v>
      </c>
      <c r="V605" t="s">
        <v>8473</v>
      </c>
      <c r="W605" t="s">
        <v>8474</v>
      </c>
      <c r="X605" t="s">
        <v>8475</v>
      </c>
      <c r="Y605" t="s">
        <v>8476</v>
      </c>
      <c r="Z605" t="s">
        <v>8477</v>
      </c>
      <c r="AA605" t="s">
        <v>8478</v>
      </c>
      <c r="AB605" t="s">
        <v>8479</v>
      </c>
    </row>
    <row r="606" spans="1:28" x14ac:dyDescent="0.4">
      <c r="A606" t="s">
        <v>4485</v>
      </c>
      <c r="B606" t="s">
        <v>4486</v>
      </c>
      <c r="C606" t="s">
        <v>4487</v>
      </c>
      <c r="D606" t="s">
        <v>12843</v>
      </c>
      <c r="E606" t="s">
        <v>12881</v>
      </c>
      <c r="F606" t="s">
        <v>12859</v>
      </c>
      <c r="H606"/>
      <c r="I606" s="11">
        <v>120</v>
      </c>
      <c r="J606" s="11">
        <v>999</v>
      </c>
      <c r="K606" t="str">
        <f>IF(I606&lt;200, "&lt; ₹200", IF(I606&lt;=500, "₹200–₹500", "&gt; ₹500"))</f>
        <v>&lt; ₹200</v>
      </c>
      <c r="L606" s="12">
        <v>0.88</v>
      </c>
      <c r="M606" s="15">
        <f>IF(L606&gt;=50%, 1, 0)</f>
        <v>1</v>
      </c>
      <c r="N606">
        <f>COUNTIF(M606,"yes")</f>
        <v>0</v>
      </c>
      <c r="O6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6">
        <v>3.9</v>
      </c>
      <c r="Q606" s="4">
        <v>6491</v>
      </c>
      <c r="R606" s="4">
        <f>IF(Table1[[#This Row],[rating_count]]&lt;1000,1,0)</f>
        <v>0</v>
      </c>
      <c r="S606" s="13">
        <f>SUM(Table1[[#This Row],[rating]],Table1[[#This Row],[rating_count]]/1000)</f>
        <v>10.391</v>
      </c>
      <c r="T606" s="4">
        <f>PRODUCT(Table1[[#This Row],[actual_price]],Table1[[#This Row],[rating_count]])</f>
        <v>6484509</v>
      </c>
      <c r="U606" t="s">
        <v>4488</v>
      </c>
      <c r="V606" t="s">
        <v>4489</v>
      </c>
      <c r="W606" t="s">
        <v>4490</v>
      </c>
      <c r="X606" t="s">
        <v>4491</v>
      </c>
      <c r="Y606" t="s">
        <v>4492</v>
      </c>
      <c r="Z606" t="s">
        <v>4493</v>
      </c>
      <c r="AA606" t="s">
        <v>4494</v>
      </c>
      <c r="AB606" t="s">
        <v>4495</v>
      </c>
    </row>
    <row r="607" spans="1:28" x14ac:dyDescent="0.4">
      <c r="A607" t="s">
        <v>6290</v>
      </c>
      <c r="B607" t="s">
        <v>6291</v>
      </c>
      <c r="C607" t="s">
        <v>4782</v>
      </c>
      <c r="D607" t="s">
        <v>12835</v>
      </c>
      <c r="E607" t="s">
        <v>12836</v>
      </c>
      <c r="F607" t="s">
        <v>12904</v>
      </c>
      <c r="G607" t="s">
        <v>12913</v>
      </c>
      <c r="H607"/>
      <c r="I607" s="11">
        <v>549</v>
      </c>
      <c r="J607" s="11">
        <v>1999</v>
      </c>
      <c r="K607" s="2" t="str">
        <f>IF(I607&lt;200, "&lt; ₹200", IF(I607&lt;=500, "₹200–₹500", "&gt; ₹500"))</f>
        <v>&gt; ₹500</v>
      </c>
      <c r="L607" s="12">
        <v>0.73</v>
      </c>
      <c r="M607" s="15">
        <f>IF(L607&gt;=50%, 1, 0)</f>
        <v>1</v>
      </c>
      <c r="N607">
        <f>COUNTIF(M607,"yes")</f>
        <v>0</v>
      </c>
      <c r="O6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7">
        <v>3.6</v>
      </c>
      <c r="Q607" s="4">
        <v>6422</v>
      </c>
      <c r="R607" s="4">
        <f>IF(Table1[[#This Row],[rating_count]]&lt;1000,1,0)</f>
        <v>0</v>
      </c>
      <c r="S607" s="13">
        <f>SUM(Table1[[#This Row],[rating]],Table1[[#This Row],[rating_count]]/1000)</f>
        <v>10.022</v>
      </c>
      <c r="T607" s="4">
        <f>PRODUCT(Table1[[#This Row],[actual_price]],Table1[[#This Row],[rating_count]])</f>
        <v>12837578</v>
      </c>
      <c r="U607" t="s">
        <v>6292</v>
      </c>
      <c r="V607" t="s">
        <v>6293</v>
      </c>
      <c r="W607" t="s">
        <v>6294</v>
      </c>
      <c r="X607" t="s">
        <v>6295</v>
      </c>
      <c r="Y607" t="s">
        <v>6296</v>
      </c>
      <c r="Z607" t="s">
        <v>6297</v>
      </c>
      <c r="AA607" t="s">
        <v>6298</v>
      </c>
      <c r="AB607" t="s">
        <v>6299</v>
      </c>
    </row>
    <row r="608" spans="1:28" hidden="1" x14ac:dyDescent="0.4">
      <c r="A608" t="s">
        <v>11901</v>
      </c>
      <c r="B608" t="s">
        <v>11902</v>
      </c>
      <c r="C608" t="s">
        <v>8460</v>
      </c>
      <c r="D608" t="s">
        <v>12928</v>
      </c>
      <c r="E608" t="s">
        <v>13048</v>
      </c>
      <c r="F608" t="s">
        <v>13056</v>
      </c>
      <c r="G608" t="s">
        <v>13057</v>
      </c>
      <c r="H608" t="s">
        <v>13066</v>
      </c>
      <c r="I608" s="11">
        <v>889</v>
      </c>
      <c r="J608" s="11">
        <v>1295</v>
      </c>
      <c r="K608" s="2" t="str">
        <f>IF(I608&lt;200, "&lt; ₹200", IF(I608&lt;=500, "₹200–₹500", "&gt; ₹500"))</f>
        <v>&gt; ₹500</v>
      </c>
      <c r="L608" s="12">
        <v>0.31</v>
      </c>
      <c r="M608" s="15">
        <f>IF(L608&gt;=50%, 1, 0)</f>
        <v>0</v>
      </c>
      <c r="N608">
        <f>COUNTIF(M608,"yes")</f>
        <v>0</v>
      </c>
      <c r="O6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8">
        <v>4.3</v>
      </c>
      <c r="Q608" s="4">
        <v>6400</v>
      </c>
      <c r="R608" s="4">
        <f>IF(Table1[[#This Row],[rating_count]]&lt;1000,1,0)</f>
        <v>0</v>
      </c>
      <c r="S608" s="13">
        <f>SUM(Table1[[#This Row],[rating]],Table1[[#This Row],[rating_count]]/1000)</f>
        <v>10.7</v>
      </c>
      <c r="T608" s="4">
        <f>PRODUCT(Table1[[#This Row],[actual_price]],Table1[[#This Row],[rating_count]])</f>
        <v>8288000</v>
      </c>
      <c r="U608" t="s">
        <v>11903</v>
      </c>
      <c r="V608" t="s">
        <v>11904</v>
      </c>
      <c r="W608" t="s">
        <v>11905</v>
      </c>
      <c r="X608" t="s">
        <v>11906</v>
      </c>
      <c r="Y608" t="s">
        <v>11907</v>
      </c>
      <c r="Z608" t="s">
        <v>11908</v>
      </c>
      <c r="AA608" t="s">
        <v>11909</v>
      </c>
      <c r="AB608" t="s">
        <v>11910</v>
      </c>
    </row>
    <row r="609" spans="1:28" x14ac:dyDescent="0.4">
      <c r="A609" t="s">
        <v>8532</v>
      </c>
      <c r="B609" t="s">
        <v>8533</v>
      </c>
      <c r="C609" t="s">
        <v>8534</v>
      </c>
      <c r="D609" t="s">
        <v>12928</v>
      </c>
      <c r="E609" t="s">
        <v>13052</v>
      </c>
      <c r="F609" t="s">
        <v>13069</v>
      </c>
      <c r="G609" t="s">
        <v>13072</v>
      </c>
      <c r="H609"/>
      <c r="I609" s="11">
        <v>5499</v>
      </c>
      <c r="J609" s="11">
        <v>13150</v>
      </c>
      <c r="K609" s="2" t="str">
        <f>IF(I609&lt;200, "&lt; ₹200", IF(I609&lt;=500, "₹200–₹500", "&gt; ₹500"))</f>
        <v>&gt; ₹500</v>
      </c>
      <c r="L609" s="12">
        <v>0.57999999999999996</v>
      </c>
      <c r="M609" s="15">
        <f>IF(L609&gt;=50%, 1, 0)</f>
        <v>1</v>
      </c>
      <c r="N609">
        <f>COUNTIF(M609,"yes")</f>
        <v>0</v>
      </c>
      <c r="O6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09">
        <v>4.2</v>
      </c>
      <c r="Q609" s="4">
        <v>6398</v>
      </c>
      <c r="R609" s="4">
        <f>IF(Table1[[#This Row],[rating_count]]&lt;1000,1,0)</f>
        <v>0</v>
      </c>
      <c r="S609" s="13">
        <f>SUM(Table1[[#This Row],[rating]],Table1[[#This Row],[rating_count]]/1000)</f>
        <v>10.597999999999999</v>
      </c>
      <c r="T609" s="4">
        <f>PRODUCT(Table1[[#This Row],[actual_price]],Table1[[#This Row],[rating_count]])</f>
        <v>84133700</v>
      </c>
      <c r="U609" t="s">
        <v>8535</v>
      </c>
      <c r="V609" t="s">
        <v>8536</v>
      </c>
      <c r="W609" t="s">
        <v>8537</v>
      </c>
      <c r="X609" t="s">
        <v>8538</v>
      </c>
      <c r="Y609" t="s">
        <v>8539</v>
      </c>
      <c r="Z609" t="s">
        <v>8540</v>
      </c>
      <c r="AA609" t="s">
        <v>8541</v>
      </c>
      <c r="AB609" t="s">
        <v>8542</v>
      </c>
    </row>
    <row r="610" spans="1:28" hidden="1" x14ac:dyDescent="0.4">
      <c r="A610" t="s">
        <v>9485</v>
      </c>
      <c r="B610" t="s">
        <v>9486</v>
      </c>
      <c r="C610" t="s">
        <v>8449</v>
      </c>
      <c r="D610" t="s">
        <v>12928</v>
      </c>
      <c r="E610" t="s">
        <v>13048</v>
      </c>
      <c r="F610" t="s">
        <v>13049</v>
      </c>
      <c r="G610" t="s">
        <v>13065</v>
      </c>
      <c r="H610"/>
      <c r="I610" s="11">
        <v>1499</v>
      </c>
      <c r="J610" s="11">
        <v>2100</v>
      </c>
      <c r="K610" s="2" t="str">
        <f>IF(I610&lt;200, "&lt; ₹200", IF(I610&lt;=500, "₹200–₹500", "&gt; ₹500"))</f>
        <v>&gt; ₹500</v>
      </c>
      <c r="L610" s="12">
        <v>0.28999999999999998</v>
      </c>
      <c r="M610" s="15">
        <f>IF(L610&gt;=50%, 1, 0)</f>
        <v>0</v>
      </c>
      <c r="N610">
        <f>COUNTIF(M610,"yes")</f>
        <v>0</v>
      </c>
      <c r="O6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0">
        <v>4.0999999999999996</v>
      </c>
      <c r="Q610" s="4">
        <v>6355</v>
      </c>
      <c r="R610" s="4">
        <f>IF(Table1[[#This Row],[rating_count]]&lt;1000,1,0)</f>
        <v>0</v>
      </c>
      <c r="S610" s="13">
        <f>SUM(Table1[[#This Row],[rating]],Table1[[#This Row],[rating_count]]/1000)</f>
        <v>10.455</v>
      </c>
      <c r="T610" s="4">
        <f>PRODUCT(Table1[[#This Row],[actual_price]],Table1[[#This Row],[rating_count]])</f>
        <v>13345500</v>
      </c>
      <c r="U610" t="s">
        <v>9487</v>
      </c>
      <c r="V610" t="s">
        <v>9488</v>
      </c>
      <c r="W610" t="s">
        <v>9489</v>
      </c>
      <c r="X610" t="s">
        <v>9490</v>
      </c>
      <c r="Y610" t="s">
        <v>9491</v>
      </c>
      <c r="Z610" t="s">
        <v>9492</v>
      </c>
      <c r="AA610" t="s">
        <v>9493</v>
      </c>
      <c r="AB610" t="s">
        <v>9494</v>
      </c>
    </row>
    <row r="611" spans="1:28" x14ac:dyDescent="0.4">
      <c r="A611" t="s">
        <v>2388</v>
      </c>
      <c r="B611" t="s">
        <v>2389</v>
      </c>
      <c r="C611" t="s">
        <v>160</v>
      </c>
      <c r="D611" t="s">
        <v>12843</v>
      </c>
      <c r="E611" t="s">
        <v>12844</v>
      </c>
      <c r="F611" t="s">
        <v>12847</v>
      </c>
      <c r="G611" t="s">
        <v>12848</v>
      </c>
      <c r="H611"/>
      <c r="I611" s="11">
        <v>8999</v>
      </c>
      <c r="J611" s="11">
        <v>18999</v>
      </c>
      <c r="K611" s="2" t="str">
        <f>IF(I611&lt;200, "&lt; ₹200", IF(I611&lt;=500, "₹200–₹500", "&gt; ₹500"))</f>
        <v>&gt; ₹500</v>
      </c>
      <c r="L611" s="12">
        <v>0.53</v>
      </c>
      <c r="M611" s="15">
        <f>IF(L611&gt;=50%, 1, 0)</f>
        <v>1</v>
      </c>
      <c r="N611">
        <f>COUNTIF(M611,"yes")</f>
        <v>0</v>
      </c>
      <c r="O6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1">
        <v>4</v>
      </c>
      <c r="Q611" s="4">
        <v>6347</v>
      </c>
      <c r="R611" s="4">
        <f>IF(Table1[[#This Row],[rating_count]]&lt;1000,1,0)</f>
        <v>0</v>
      </c>
      <c r="S611" s="13">
        <f>SUM(Table1[[#This Row],[rating]],Table1[[#This Row],[rating_count]]/1000)</f>
        <v>10.347000000000001</v>
      </c>
      <c r="T611" s="4">
        <f>PRODUCT(Table1[[#This Row],[actual_price]],Table1[[#This Row],[rating_count]])</f>
        <v>120586653</v>
      </c>
      <c r="U611" t="s">
        <v>2390</v>
      </c>
      <c r="V611" t="s">
        <v>2391</v>
      </c>
      <c r="W611" t="s">
        <v>2392</v>
      </c>
      <c r="X611" t="s">
        <v>2393</v>
      </c>
      <c r="Y611" t="s">
        <v>2394</v>
      </c>
      <c r="Z611" t="s">
        <v>2395</v>
      </c>
      <c r="AA611" t="s">
        <v>2396</v>
      </c>
      <c r="AB611" t="s">
        <v>2397</v>
      </c>
    </row>
    <row r="612" spans="1:28" x14ac:dyDescent="0.4">
      <c r="A612" t="s">
        <v>6658</v>
      </c>
      <c r="B612" t="s">
        <v>6659</v>
      </c>
      <c r="C612" t="s">
        <v>4751</v>
      </c>
      <c r="D612" t="s">
        <v>12835</v>
      </c>
      <c r="E612" t="s">
        <v>12836</v>
      </c>
      <c r="F612" t="s">
        <v>12910</v>
      </c>
      <c r="G612" t="s">
        <v>12911</v>
      </c>
      <c r="H612"/>
      <c r="I612" s="11">
        <v>629</v>
      </c>
      <c r="J612" s="11">
        <v>1390</v>
      </c>
      <c r="K612" s="2" t="str">
        <f>IF(I612&lt;200, "&lt; ₹200", IF(I612&lt;=500, "₹200–₹500", "&gt; ₹500"))</f>
        <v>&gt; ₹500</v>
      </c>
      <c r="L612" s="12">
        <v>0.55000000000000004</v>
      </c>
      <c r="M612" s="15">
        <f>IF(L612&gt;=50%, 1, 0)</f>
        <v>1</v>
      </c>
      <c r="N612">
        <f>COUNTIF(M612,"yes")</f>
        <v>0</v>
      </c>
      <c r="O6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2">
        <v>4.4000000000000004</v>
      </c>
      <c r="Q612" s="4">
        <v>6301</v>
      </c>
      <c r="R612" s="4">
        <f>IF(Table1[[#This Row],[rating_count]]&lt;1000,1,0)</f>
        <v>0</v>
      </c>
      <c r="S612" s="13">
        <f>SUM(Table1[[#This Row],[rating]],Table1[[#This Row],[rating_count]]/1000)</f>
        <v>10.701000000000001</v>
      </c>
      <c r="T612" s="4">
        <f>PRODUCT(Table1[[#This Row],[actual_price]],Table1[[#This Row],[rating_count]])</f>
        <v>8758390</v>
      </c>
      <c r="U612" t="s">
        <v>6660</v>
      </c>
      <c r="V612" t="s">
        <v>6661</v>
      </c>
      <c r="W612" t="s">
        <v>6662</v>
      </c>
      <c r="X612" t="s">
        <v>6663</v>
      </c>
      <c r="Y612" t="s">
        <v>6664</v>
      </c>
      <c r="Z612" t="s">
        <v>6665</v>
      </c>
      <c r="AA612" t="s">
        <v>6666</v>
      </c>
      <c r="AB612" t="s">
        <v>6667</v>
      </c>
    </row>
    <row r="613" spans="1:28" x14ac:dyDescent="0.4">
      <c r="A613" t="s">
        <v>1434</v>
      </c>
      <c r="B613" t="s">
        <v>1435</v>
      </c>
      <c r="C613" t="s">
        <v>18</v>
      </c>
      <c r="D613" t="s">
        <v>12835</v>
      </c>
      <c r="E613" t="s">
        <v>12836</v>
      </c>
      <c r="F613" t="s">
        <v>12837</v>
      </c>
      <c r="G613" t="s">
        <v>12838</v>
      </c>
      <c r="H613" t="s">
        <v>12839</v>
      </c>
      <c r="I613" s="11">
        <v>339</v>
      </c>
      <c r="J613" s="11">
        <v>999</v>
      </c>
      <c r="K613" t="str">
        <f>IF(I613&lt;200, "&lt; ₹200", IF(I613&lt;=500, "₹200–₹500", "&gt; ₹500"))</f>
        <v>₹200–₹500</v>
      </c>
      <c r="L613" s="12">
        <v>0.66</v>
      </c>
      <c r="M613" s="15">
        <f>IF(L613&gt;=50%, 1, 0)</f>
        <v>1</v>
      </c>
      <c r="N613">
        <f>COUNTIF(M613,"yes")</f>
        <v>0</v>
      </c>
      <c r="O6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3">
        <v>4.3</v>
      </c>
      <c r="Q613" s="4">
        <v>6255</v>
      </c>
      <c r="R613" s="4">
        <f>IF(Table1[[#This Row],[rating_count]]&lt;1000,1,0)</f>
        <v>0</v>
      </c>
      <c r="S613" s="13">
        <f>SUM(Table1[[#This Row],[rating]],Table1[[#This Row],[rating_count]]/1000)</f>
        <v>10.555</v>
      </c>
      <c r="T613" s="4">
        <f>PRODUCT(Table1[[#This Row],[actual_price]],Table1[[#This Row],[rating_count]])</f>
        <v>6248745</v>
      </c>
      <c r="U613" t="s">
        <v>1436</v>
      </c>
      <c r="V613" t="s">
        <v>1437</v>
      </c>
      <c r="W613" t="s">
        <v>1438</v>
      </c>
      <c r="X613" t="s">
        <v>1439</v>
      </c>
      <c r="Y613" t="s">
        <v>1440</v>
      </c>
      <c r="Z613" t="s">
        <v>12790</v>
      </c>
      <c r="AA613" t="s">
        <v>1441</v>
      </c>
      <c r="AB613" t="s">
        <v>1442</v>
      </c>
    </row>
    <row r="614" spans="1:28" x14ac:dyDescent="0.4">
      <c r="A614" t="s">
        <v>2134</v>
      </c>
      <c r="B614" t="s">
        <v>2135</v>
      </c>
      <c r="C614" t="s">
        <v>18</v>
      </c>
      <c r="D614" t="s">
        <v>12835</v>
      </c>
      <c r="E614" t="s">
        <v>12836</v>
      </c>
      <c r="F614" t="s">
        <v>12837</v>
      </c>
      <c r="G614" t="s">
        <v>12838</v>
      </c>
      <c r="H614" t="s">
        <v>12839</v>
      </c>
      <c r="I614" s="11">
        <v>339</v>
      </c>
      <c r="J614" s="11">
        <v>999</v>
      </c>
      <c r="K614" t="str">
        <f>IF(I614&lt;200, "&lt; ₹200", IF(I614&lt;=500, "₹200–₹500", "&gt; ₹500"))</f>
        <v>₹200–₹500</v>
      </c>
      <c r="L614" s="12">
        <v>0.66</v>
      </c>
      <c r="M614" s="15">
        <f>IF(L614&gt;=50%, 1, 0)</f>
        <v>1</v>
      </c>
      <c r="N614">
        <f>COUNTIF(M614,"yes")</f>
        <v>0</v>
      </c>
      <c r="O6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4">
        <v>4.3</v>
      </c>
      <c r="Q614" s="4">
        <v>6255</v>
      </c>
      <c r="R614" s="4">
        <f>IF(Table1[[#This Row],[rating_count]]&lt;1000,1,0)</f>
        <v>0</v>
      </c>
      <c r="S614" s="13">
        <f>SUM(Table1[[#This Row],[rating]],Table1[[#This Row],[rating_count]]/1000)</f>
        <v>10.555</v>
      </c>
      <c r="T614" s="4">
        <f>PRODUCT(Table1[[#This Row],[actual_price]],Table1[[#This Row],[rating_count]])</f>
        <v>6248745</v>
      </c>
      <c r="U614" t="s">
        <v>1436</v>
      </c>
      <c r="V614" t="s">
        <v>1437</v>
      </c>
      <c r="W614" t="s">
        <v>1438</v>
      </c>
      <c r="X614" t="s">
        <v>1439</v>
      </c>
      <c r="Y614" t="s">
        <v>1440</v>
      </c>
      <c r="Z614" t="s">
        <v>12790</v>
      </c>
      <c r="AA614" t="s">
        <v>2136</v>
      </c>
      <c r="AB614" t="s">
        <v>2137</v>
      </c>
    </row>
    <row r="615" spans="1:28" x14ac:dyDescent="0.4">
      <c r="A615" t="s">
        <v>7284</v>
      </c>
      <c r="B615" t="s">
        <v>7285</v>
      </c>
      <c r="C615" t="s">
        <v>3814</v>
      </c>
      <c r="D615" t="s">
        <v>12843</v>
      </c>
      <c r="E615" t="s">
        <v>12872</v>
      </c>
      <c r="F615" t="s">
        <v>12873</v>
      </c>
      <c r="G615" t="s">
        <v>12898</v>
      </c>
      <c r="H615"/>
      <c r="I615" s="11">
        <v>2025</v>
      </c>
      <c r="J615" s="11">
        <v>5999</v>
      </c>
      <c r="K615" s="2" t="str">
        <f>IF(I615&lt;200, "&lt; ₹200", IF(I615&lt;=500, "₹200–₹500", "&gt; ₹500"))</f>
        <v>&gt; ₹500</v>
      </c>
      <c r="L615" s="12">
        <v>0.66</v>
      </c>
      <c r="M615" s="15">
        <f>IF(L615&gt;=50%, 1, 0)</f>
        <v>1</v>
      </c>
      <c r="N615">
        <f>COUNTIF(M615,"yes")</f>
        <v>0</v>
      </c>
      <c r="O6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5">
        <v>4.2</v>
      </c>
      <c r="Q615" s="4">
        <v>6233</v>
      </c>
      <c r="R615" s="4">
        <f>IF(Table1[[#This Row],[rating_count]]&lt;1000,1,0)</f>
        <v>0</v>
      </c>
      <c r="S615" s="13">
        <f>SUM(Table1[[#This Row],[rating]],Table1[[#This Row],[rating_count]]/1000)</f>
        <v>10.433</v>
      </c>
      <c r="T615" s="4">
        <f>PRODUCT(Table1[[#This Row],[actual_price]],Table1[[#This Row],[rating_count]])</f>
        <v>37391767</v>
      </c>
      <c r="U615" t="s">
        <v>7286</v>
      </c>
      <c r="V615" t="s">
        <v>7287</v>
      </c>
      <c r="W615" t="s">
        <v>7288</v>
      </c>
      <c r="X615" t="s">
        <v>7289</v>
      </c>
      <c r="Y615" t="s">
        <v>7290</v>
      </c>
      <c r="Z615" t="s">
        <v>7291</v>
      </c>
      <c r="AA615" t="s">
        <v>7292</v>
      </c>
      <c r="AB615" t="s">
        <v>7293</v>
      </c>
    </row>
    <row r="616" spans="1:28" hidden="1" x14ac:dyDescent="0.4">
      <c r="A616" t="s">
        <v>8067</v>
      </c>
      <c r="B616" t="s">
        <v>8068</v>
      </c>
      <c r="C616" t="s">
        <v>8069</v>
      </c>
      <c r="D616" t="s">
        <v>12921</v>
      </c>
      <c r="E616" t="s">
        <v>12922</v>
      </c>
      <c r="F616" t="s">
        <v>12923</v>
      </c>
      <c r="G616" t="s">
        <v>12924</v>
      </c>
      <c r="H616" t="s">
        <v>12925</v>
      </c>
      <c r="I616" s="11">
        <v>90</v>
      </c>
      <c r="J616" s="11">
        <v>100</v>
      </c>
      <c r="K616" t="str">
        <f>IF(I616&lt;200, "&lt; ₹200", IF(I616&lt;=500, "₹200–₹500", "&gt; ₹500"))</f>
        <v>&lt; ₹200</v>
      </c>
      <c r="L616" s="12">
        <v>0.1</v>
      </c>
      <c r="M616" s="15">
        <f>IF(L616&gt;=50%, 1, 0)</f>
        <v>0</v>
      </c>
      <c r="N616">
        <f>COUNTIF(M616,"yes")</f>
        <v>0</v>
      </c>
      <c r="O6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6">
        <v>4.0999999999999996</v>
      </c>
      <c r="Q616" s="4">
        <v>6199</v>
      </c>
      <c r="R616" s="4">
        <f>IF(Table1[[#This Row],[rating_count]]&lt;1000,1,0)</f>
        <v>0</v>
      </c>
      <c r="S616" s="13">
        <f>SUM(Table1[[#This Row],[rating]],Table1[[#This Row],[rating_count]]/1000)</f>
        <v>10.298999999999999</v>
      </c>
      <c r="T616" s="4">
        <f>PRODUCT(Table1[[#This Row],[actual_price]],Table1[[#This Row],[rating_count]])</f>
        <v>619900</v>
      </c>
      <c r="U616" t="s">
        <v>8070</v>
      </c>
      <c r="V616" t="s">
        <v>8071</v>
      </c>
      <c r="W616" t="s">
        <v>8072</v>
      </c>
      <c r="X616" t="s">
        <v>8073</v>
      </c>
      <c r="Y616" t="s">
        <v>8074</v>
      </c>
      <c r="Z616" t="s">
        <v>8075</v>
      </c>
      <c r="AA616" t="s">
        <v>8076</v>
      </c>
      <c r="AB616" t="s">
        <v>8077</v>
      </c>
    </row>
    <row r="617" spans="1:28" hidden="1" x14ac:dyDescent="0.4">
      <c r="A617" t="s">
        <v>7732</v>
      </c>
      <c r="B617" t="s">
        <v>7733</v>
      </c>
      <c r="C617" t="s">
        <v>7734</v>
      </c>
      <c r="D617" t="s">
        <v>12843</v>
      </c>
      <c r="E617" t="s">
        <v>12934</v>
      </c>
      <c r="F617" t="s">
        <v>12845</v>
      </c>
      <c r="G617" t="s">
        <v>13033</v>
      </c>
      <c r="H617" t="s">
        <v>13034</v>
      </c>
      <c r="I617" s="11">
        <v>699</v>
      </c>
      <c r="J617" s="11">
        <v>1299</v>
      </c>
      <c r="K617" s="2" t="str">
        <f>IF(I617&lt;200, "&lt; ₹200", IF(I617&lt;=500, "₹200–₹500", "&gt; ₹500"))</f>
        <v>&gt; ₹500</v>
      </c>
      <c r="L617" s="12">
        <v>0.46</v>
      </c>
      <c r="M617" s="15">
        <f>IF(L617&gt;=50%, 1, 0)</f>
        <v>0</v>
      </c>
      <c r="N617">
        <f>COUNTIF(M617,"yes")</f>
        <v>0</v>
      </c>
      <c r="O6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7">
        <v>4.3</v>
      </c>
      <c r="Q617" s="4">
        <v>6183</v>
      </c>
      <c r="R617" s="4">
        <f>IF(Table1[[#This Row],[rating_count]]&lt;1000,1,0)</f>
        <v>0</v>
      </c>
      <c r="S617" s="13">
        <f>SUM(Table1[[#This Row],[rating]],Table1[[#This Row],[rating_count]]/1000)</f>
        <v>10.483000000000001</v>
      </c>
      <c r="T617" s="4">
        <f>PRODUCT(Table1[[#This Row],[actual_price]],Table1[[#This Row],[rating_count]])</f>
        <v>8031717</v>
      </c>
      <c r="U617" t="s">
        <v>7735</v>
      </c>
      <c r="V617" t="s">
        <v>7736</v>
      </c>
      <c r="W617" t="s">
        <v>7737</v>
      </c>
      <c r="X617" t="s">
        <v>7738</v>
      </c>
      <c r="Y617" t="s">
        <v>7739</v>
      </c>
      <c r="Z617" t="s">
        <v>7740</v>
      </c>
      <c r="AA617" t="s">
        <v>7741</v>
      </c>
      <c r="AB617" t="s">
        <v>7742</v>
      </c>
    </row>
    <row r="618" spans="1:28" x14ac:dyDescent="0.4">
      <c r="A618" t="s">
        <v>3866</v>
      </c>
      <c r="B618" t="s">
        <v>3867</v>
      </c>
      <c r="C618" t="s">
        <v>3733</v>
      </c>
      <c r="D618" t="s">
        <v>12843</v>
      </c>
      <c r="E618" t="s">
        <v>12872</v>
      </c>
      <c r="F618" t="s">
        <v>12873</v>
      </c>
      <c r="G618" t="s">
        <v>12896</v>
      </c>
      <c r="H618" t="s">
        <v>12897</v>
      </c>
      <c r="I618" s="11">
        <v>999</v>
      </c>
      <c r="J618" s="11">
        <v>2899</v>
      </c>
      <c r="K618" s="2" t="str">
        <f>IF(I618&lt;200, "&lt; ₹200", IF(I618&lt;=500, "₹200–₹500", "&gt; ₹500"))</f>
        <v>&gt; ₹500</v>
      </c>
      <c r="L618" s="12">
        <v>0.66</v>
      </c>
      <c r="M618" s="15">
        <f>IF(L618&gt;=50%, 1, 0)</f>
        <v>1</v>
      </c>
      <c r="N618">
        <f>COUNTIF(M618,"yes")</f>
        <v>0</v>
      </c>
      <c r="O6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8">
        <v>4.5999999999999996</v>
      </c>
      <c r="Q618" s="4">
        <v>6129</v>
      </c>
      <c r="R618" s="4">
        <f>IF(Table1[[#This Row],[rating_count]]&lt;1000,1,0)</f>
        <v>0</v>
      </c>
      <c r="S618" s="13">
        <f>SUM(Table1[[#This Row],[rating]],Table1[[#This Row],[rating_count]]/1000)</f>
        <v>10.728999999999999</v>
      </c>
      <c r="T618" s="4">
        <f>PRODUCT(Table1[[#This Row],[actual_price]],Table1[[#This Row],[rating_count]])</f>
        <v>17767971</v>
      </c>
      <c r="U618" t="s">
        <v>3868</v>
      </c>
      <c r="V618" t="s">
        <v>3869</v>
      </c>
      <c r="W618" t="s">
        <v>3870</v>
      </c>
      <c r="X618" t="s">
        <v>3871</v>
      </c>
      <c r="Y618" t="s">
        <v>3872</v>
      </c>
      <c r="Z618" t="s">
        <v>12800</v>
      </c>
      <c r="AA618" t="s">
        <v>3873</v>
      </c>
      <c r="AB618" t="s">
        <v>3874</v>
      </c>
    </row>
    <row r="619" spans="1:28" hidden="1" x14ac:dyDescent="0.4">
      <c r="A619" t="s">
        <v>1283</v>
      </c>
      <c r="B619" t="s">
        <v>1284</v>
      </c>
      <c r="C619" t="s">
        <v>160</v>
      </c>
      <c r="D619" t="s">
        <v>12843</v>
      </c>
      <c r="E619" t="s">
        <v>12844</v>
      </c>
      <c r="F619" t="s">
        <v>12847</v>
      </c>
      <c r="G619" t="s">
        <v>12848</v>
      </c>
      <c r="H619"/>
      <c r="I619" s="11">
        <v>9999</v>
      </c>
      <c r="J619" s="11">
        <v>12999</v>
      </c>
      <c r="K619" s="2" t="str">
        <f>IF(I619&lt;200, "&lt; ₹200", IF(I619&lt;=500, "₹200–₹500", "&gt; ₹500"))</f>
        <v>&gt; ₹500</v>
      </c>
      <c r="L619" s="12">
        <v>0.23</v>
      </c>
      <c r="M619" s="15">
        <f>IF(L619&gt;=50%, 1, 0)</f>
        <v>0</v>
      </c>
      <c r="N619">
        <f>COUNTIF(M619,"yes")</f>
        <v>0</v>
      </c>
      <c r="O6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19">
        <v>4.2</v>
      </c>
      <c r="Q619" s="4">
        <v>6088</v>
      </c>
      <c r="R619" s="4">
        <f>IF(Table1[[#This Row],[rating_count]]&lt;1000,1,0)</f>
        <v>0</v>
      </c>
      <c r="S619" s="13">
        <f>SUM(Table1[[#This Row],[rating]],Table1[[#This Row],[rating_count]]/1000)</f>
        <v>10.288</v>
      </c>
      <c r="T619" s="4">
        <f>PRODUCT(Table1[[#This Row],[actual_price]],Table1[[#This Row],[rating_count]])</f>
        <v>79137912</v>
      </c>
      <c r="U619" t="s">
        <v>1285</v>
      </c>
      <c r="V619" t="s">
        <v>1286</v>
      </c>
      <c r="W619" t="s">
        <v>1287</v>
      </c>
      <c r="X619" t="s">
        <v>1288</v>
      </c>
      <c r="Y619" t="s">
        <v>1289</v>
      </c>
      <c r="Z619" t="s">
        <v>1290</v>
      </c>
      <c r="AA619" t="s">
        <v>1291</v>
      </c>
      <c r="AB619" t="s">
        <v>1292</v>
      </c>
    </row>
    <row r="620" spans="1:28" hidden="1" x14ac:dyDescent="0.4">
      <c r="A620" t="s">
        <v>11456</v>
      </c>
      <c r="B620" t="s">
        <v>11457</v>
      </c>
      <c r="C620" t="s">
        <v>8449</v>
      </c>
      <c r="D620" t="s">
        <v>12928</v>
      </c>
      <c r="E620" t="s">
        <v>13048</v>
      </c>
      <c r="F620" t="s">
        <v>13049</v>
      </c>
      <c r="G620" t="s">
        <v>13065</v>
      </c>
      <c r="H620"/>
      <c r="I620" s="11">
        <v>765</v>
      </c>
      <c r="J620" s="11">
        <v>970</v>
      </c>
      <c r="K620" t="str">
        <f>IF(I620&lt;200, "&lt; ₹200", IF(I620&lt;=500, "₹200–₹500", "&gt; ₹500"))</f>
        <v>&gt; ₹500</v>
      </c>
      <c r="L620" s="12">
        <v>0.21</v>
      </c>
      <c r="M620" s="15">
        <f>IF(L620&gt;=50%, 1, 0)</f>
        <v>0</v>
      </c>
      <c r="N620">
        <f>COUNTIF(M620,"yes")</f>
        <v>0</v>
      </c>
      <c r="O6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0">
        <v>4.2</v>
      </c>
      <c r="Q620" s="4">
        <v>6055</v>
      </c>
      <c r="R620" s="4">
        <f>IF(Table1[[#This Row],[rating_count]]&lt;1000,1,0)</f>
        <v>0</v>
      </c>
      <c r="S620" s="13">
        <f>SUM(Table1[[#This Row],[rating]],Table1[[#This Row],[rating_count]]/1000)</f>
        <v>10.254999999999999</v>
      </c>
      <c r="T620" s="4">
        <f>PRODUCT(Table1[[#This Row],[actual_price]],Table1[[#This Row],[rating_count]])</f>
        <v>5873350</v>
      </c>
      <c r="U620" t="s">
        <v>11458</v>
      </c>
      <c r="V620" t="s">
        <v>11459</v>
      </c>
      <c r="W620" t="s">
        <v>11460</v>
      </c>
      <c r="X620" t="s">
        <v>11461</v>
      </c>
      <c r="Y620" t="s">
        <v>11462</v>
      </c>
      <c r="Z620" t="s">
        <v>11463</v>
      </c>
      <c r="AA620" t="s">
        <v>11464</v>
      </c>
      <c r="AB620" t="s">
        <v>11465</v>
      </c>
    </row>
    <row r="621" spans="1:28" hidden="1" x14ac:dyDescent="0.4">
      <c r="A621" t="s">
        <v>10651</v>
      </c>
      <c r="B621" t="s">
        <v>10652</v>
      </c>
      <c r="C621" t="s">
        <v>8953</v>
      </c>
      <c r="D621" t="s">
        <v>12928</v>
      </c>
      <c r="E621" t="s">
        <v>13048</v>
      </c>
      <c r="F621" t="s">
        <v>13049</v>
      </c>
      <c r="G621" t="s">
        <v>13086</v>
      </c>
      <c r="H621"/>
      <c r="I621" s="11">
        <v>1656</v>
      </c>
      <c r="J621" s="11">
        <v>2695</v>
      </c>
      <c r="K621" s="2" t="str">
        <f>IF(I621&lt;200, "&lt; ₹200", IF(I621&lt;=500, "₹200–₹500", "&gt; ₹500"))</f>
        <v>&gt; ₹500</v>
      </c>
      <c r="L621" s="12">
        <v>0.39</v>
      </c>
      <c r="M621" s="15">
        <f>IF(L621&gt;=50%, 1, 0)</f>
        <v>0</v>
      </c>
      <c r="N621">
        <f>COUNTIF(M621,"yes")</f>
        <v>0</v>
      </c>
      <c r="O6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1">
        <v>4.4000000000000004</v>
      </c>
      <c r="Q621" s="4">
        <v>6027</v>
      </c>
      <c r="R621" s="4">
        <f>IF(Table1[[#This Row],[rating_count]]&lt;1000,1,0)</f>
        <v>0</v>
      </c>
      <c r="S621" s="13">
        <f>SUM(Table1[[#This Row],[rating]],Table1[[#This Row],[rating_count]]/1000)</f>
        <v>10.427</v>
      </c>
      <c r="T621" s="4">
        <f>PRODUCT(Table1[[#This Row],[actual_price]],Table1[[#This Row],[rating_count]])</f>
        <v>16242765</v>
      </c>
      <c r="U621" t="s">
        <v>10653</v>
      </c>
      <c r="V621" t="s">
        <v>10654</v>
      </c>
      <c r="W621" t="s">
        <v>10655</v>
      </c>
      <c r="X621" t="s">
        <v>10656</v>
      </c>
      <c r="Y621" t="s">
        <v>10657</v>
      </c>
      <c r="Z621" t="s">
        <v>10658</v>
      </c>
      <c r="AA621" t="s">
        <v>10659</v>
      </c>
      <c r="AB621" t="s">
        <v>10660</v>
      </c>
    </row>
    <row r="622" spans="1:28" x14ac:dyDescent="0.4">
      <c r="A622" t="s">
        <v>3593</v>
      </c>
      <c r="B622" t="s">
        <v>3594</v>
      </c>
      <c r="C622" t="s">
        <v>3595</v>
      </c>
      <c r="D622" t="s">
        <v>12843</v>
      </c>
      <c r="E622" t="s">
        <v>12872</v>
      </c>
      <c r="F622" t="s">
        <v>12873</v>
      </c>
      <c r="G622" t="s">
        <v>12895</v>
      </c>
      <c r="H622"/>
      <c r="I622" s="11">
        <v>119</v>
      </c>
      <c r="J622" s="11">
        <v>299</v>
      </c>
      <c r="K622" t="str">
        <f>IF(I622&lt;200, "&lt; ₹200", IF(I622&lt;=500, "₹200–₹500", "&gt; ₹500"))</f>
        <v>&lt; ₹200</v>
      </c>
      <c r="L622" s="12">
        <v>0.6</v>
      </c>
      <c r="M622" s="15">
        <f>IF(L622&gt;=50%, 1, 0)</f>
        <v>1</v>
      </c>
      <c r="N622">
        <f>COUNTIF(M622,"yes")</f>
        <v>0</v>
      </c>
      <c r="O6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2">
        <v>4.0999999999999996</v>
      </c>
      <c r="Q622" s="4">
        <v>5999</v>
      </c>
      <c r="R622" s="4">
        <f>IF(Table1[[#This Row],[rating_count]]&lt;1000,1,0)</f>
        <v>0</v>
      </c>
      <c r="S622" s="13">
        <f>SUM(Table1[[#This Row],[rating]],Table1[[#This Row],[rating_count]]/1000)</f>
        <v>10.099</v>
      </c>
      <c r="T622" s="4">
        <f>PRODUCT(Table1[[#This Row],[actual_price]],Table1[[#This Row],[rating_count]])</f>
        <v>1793701</v>
      </c>
      <c r="U622" t="s">
        <v>3596</v>
      </c>
      <c r="V622" t="s">
        <v>3597</v>
      </c>
      <c r="W622" t="s">
        <v>3598</v>
      </c>
      <c r="X622" t="s">
        <v>3599</v>
      </c>
      <c r="Y622" t="s">
        <v>3600</v>
      </c>
      <c r="Z622" t="s">
        <v>3601</v>
      </c>
      <c r="AA622" t="s">
        <v>3602</v>
      </c>
      <c r="AB622" t="s">
        <v>3603</v>
      </c>
    </row>
    <row r="623" spans="1:28" x14ac:dyDescent="0.4">
      <c r="A623" t="s">
        <v>7994</v>
      </c>
      <c r="B623" t="s">
        <v>7995</v>
      </c>
      <c r="C623" t="s">
        <v>7996</v>
      </c>
      <c r="D623" t="s">
        <v>12998</v>
      </c>
      <c r="E623" t="s">
        <v>12999</v>
      </c>
      <c r="F623" t="s">
        <v>13040</v>
      </c>
      <c r="H623"/>
      <c r="I623" s="11">
        <v>249</v>
      </c>
      <c r="J623" s="11">
        <v>599</v>
      </c>
      <c r="K623" t="str">
        <f>IF(I623&lt;200, "&lt; ₹200", IF(I623&lt;=500, "₹200–₹500", "&gt; ₹500"))</f>
        <v>₹200–₹500</v>
      </c>
      <c r="L623" s="12">
        <v>0.57999999999999996</v>
      </c>
      <c r="M623" s="15">
        <f>IF(L623&gt;=50%, 1, 0)</f>
        <v>1</v>
      </c>
      <c r="N623">
        <f>COUNTIF(M623,"yes")</f>
        <v>0</v>
      </c>
      <c r="O6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3">
        <v>4.5</v>
      </c>
      <c r="Q623" s="4">
        <v>5985</v>
      </c>
      <c r="R623" s="4">
        <f>IF(Table1[[#This Row],[rating_count]]&lt;1000,1,0)</f>
        <v>0</v>
      </c>
      <c r="S623" s="13">
        <f>SUM(Table1[[#This Row],[rating]],Table1[[#This Row],[rating_count]]/1000)</f>
        <v>10.484999999999999</v>
      </c>
      <c r="T623" s="4">
        <f>PRODUCT(Table1[[#This Row],[actual_price]],Table1[[#This Row],[rating_count]])</f>
        <v>3585015</v>
      </c>
      <c r="U623" t="s">
        <v>7997</v>
      </c>
      <c r="V623" t="s">
        <v>7998</v>
      </c>
      <c r="W623" t="s">
        <v>7999</v>
      </c>
      <c r="X623" t="s">
        <v>8000</v>
      </c>
      <c r="Y623" t="s">
        <v>8001</v>
      </c>
      <c r="Z623" t="s">
        <v>8002</v>
      </c>
      <c r="AA623" t="s">
        <v>8003</v>
      </c>
      <c r="AB623" t="s">
        <v>8004</v>
      </c>
    </row>
    <row r="624" spans="1:28" hidden="1" x14ac:dyDescent="0.4">
      <c r="A624" t="s">
        <v>12152</v>
      </c>
      <c r="B624" t="s">
        <v>12153</v>
      </c>
      <c r="C624" t="s">
        <v>8822</v>
      </c>
      <c r="D624" t="s">
        <v>12928</v>
      </c>
      <c r="E624" t="s">
        <v>13048</v>
      </c>
      <c r="F624" t="s">
        <v>13049</v>
      </c>
      <c r="G624" t="s">
        <v>13085</v>
      </c>
      <c r="H624"/>
      <c r="I624" s="11">
        <v>1199</v>
      </c>
      <c r="J624" s="11">
        <v>1795</v>
      </c>
      <c r="K624" s="2" t="str">
        <f>IF(I624&lt;200, "&lt; ₹200", IF(I624&lt;=500, "₹200–₹500", "&gt; ₹500"))</f>
        <v>&gt; ₹500</v>
      </c>
      <c r="L624" s="12">
        <v>0.33</v>
      </c>
      <c r="M624" s="15">
        <f>IF(L624&gt;=50%, 1, 0)</f>
        <v>0</v>
      </c>
      <c r="N624">
        <f>COUNTIF(M624,"yes")</f>
        <v>0</v>
      </c>
      <c r="O6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4">
        <v>4.2</v>
      </c>
      <c r="Q624" s="4">
        <v>5967</v>
      </c>
      <c r="R624" s="4">
        <f>IF(Table1[[#This Row],[rating_count]]&lt;1000,1,0)</f>
        <v>0</v>
      </c>
      <c r="S624" s="13">
        <f>SUM(Table1[[#This Row],[rating]],Table1[[#This Row],[rating_count]]/1000)</f>
        <v>10.167</v>
      </c>
      <c r="T624" s="4">
        <f>PRODUCT(Table1[[#This Row],[actual_price]],Table1[[#This Row],[rating_count]])</f>
        <v>10710765</v>
      </c>
      <c r="U624" t="s">
        <v>12154</v>
      </c>
      <c r="V624" t="s">
        <v>12155</v>
      </c>
      <c r="W624" t="s">
        <v>12156</v>
      </c>
      <c r="X624" t="s">
        <v>12157</v>
      </c>
      <c r="Y624" t="s">
        <v>12158</v>
      </c>
      <c r="Z624" t="s">
        <v>12159</v>
      </c>
      <c r="AA624" t="s">
        <v>12160</v>
      </c>
      <c r="AB624" t="s">
        <v>12161</v>
      </c>
    </row>
    <row r="625" spans="1:28" hidden="1" x14ac:dyDescent="0.4">
      <c r="A625" t="s">
        <v>5676</v>
      </c>
      <c r="B625" t="s">
        <v>5677</v>
      </c>
      <c r="C625" t="s">
        <v>5678</v>
      </c>
      <c r="D625" t="s">
        <v>12835</v>
      </c>
      <c r="E625" t="s">
        <v>12836</v>
      </c>
      <c r="F625" t="s">
        <v>12968</v>
      </c>
      <c r="G625" t="s">
        <v>12969</v>
      </c>
      <c r="H625"/>
      <c r="I625" s="11">
        <v>59</v>
      </c>
      <c r="J625" s="11">
        <v>59</v>
      </c>
      <c r="K625" t="str">
        <f>IF(I625&lt;200, "&lt; ₹200", IF(I625&lt;=500, "₹200–₹500", "&gt; ₹500"))</f>
        <v>&lt; ₹200</v>
      </c>
      <c r="L625" s="12">
        <v>0</v>
      </c>
      <c r="M625" s="15">
        <f>IF(L625&gt;=50%, 1, 0)</f>
        <v>0</v>
      </c>
      <c r="N625">
        <f>COUNTIF(M625,"yes")</f>
        <v>0</v>
      </c>
      <c r="O6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5">
        <v>3.8</v>
      </c>
      <c r="Q625" s="4">
        <v>5958</v>
      </c>
      <c r="R625" s="4">
        <f>IF(Table1[[#This Row],[rating_count]]&lt;1000,1,0)</f>
        <v>0</v>
      </c>
      <c r="S625" s="13">
        <f>SUM(Table1[[#This Row],[rating]],Table1[[#This Row],[rating_count]]/1000)</f>
        <v>9.7579999999999991</v>
      </c>
      <c r="T625" s="4">
        <f>PRODUCT(Table1[[#This Row],[actual_price]],Table1[[#This Row],[rating_count]])</f>
        <v>351522</v>
      </c>
      <c r="U625" t="s">
        <v>5679</v>
      </c>
      <c r="V625" t="s">
        <v>5680</v>
      </c>
      <c r="W625" t="s">
        <v>5681</v>
      </c>
      <c r="X625" t="s">
        <v>5682</v>
      </c>
      <c r="Y625" t="s">
        <v>5683</v>
      </c>
      <c r="Z625" t="s">
        <v>5684</v>
      </c>
      <c r="AA625" t="s">
        <v>5685</v>
      </c>
      <c r="AB625" t="s">
        <v>5686</v>
      </c>
    </row>
    <row r="626" spans="1:28" hidden="1" x14ac:dyDescent="0.4">
      <c r="A626" t="s">
        <v>2192</v>
      </c>
      <c r="B626" t="s">
        <v>2193</v>
      </c>
      <c r="C626" t="s">
        <v>160</v>
      </c>
      <c r="D626" t="s">
        <v>12843</v>
      </c>
      <c r="E626" t="s">
        <v>12844</v>
      </c>
      <c r="F626" t="s">
        <v>12847</v>
      </c>
      <c r="G626" t="s">
        <v>12848</v>
      </c>
      <c r="H626"/>
      <c r="I626" s="11">
        <v>77990</v>
      </c>
      <c r="J626" s="11">
        <v>139900</v>
      </c>
      <c r="K626" s="2" t="str">
        <f>IF(I626&lt;200, "&lt; ₹200", IF(I626&lt;=500, "₹200–₹500", "&gt; ₹500"))</f>
        <v>&gt; ₹500</v>
      </c>
      <c r="L626" s="12">
        <v>0.44</v>
      </c>
      <c r="M626" s="15">
        <f>IF(L626&gt;=50%, 1, 0)</f>
        <v>0</v>
      </c>
      <c r="N626">
        <f>COUNTIF(M626,"yes")</f>
        <v>0</v>
      </c>
      <c r="O6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6">
        <v>4.7</v>
      </c>
      <c r="Q626" s="4">
        <v>5935</v>
      </c>
      <c r="R626" s="4">
        <f>IF(Table1[[#This Row],[rating_count]]&lt;1000,1,0)</f>
        <v>0</v>
      </c>
      <c r="S626" s="13">
        <f>SUM(Table1[[#This Row],[rating]],Table1[[#This Row],[rating_count]]/1000)</f>
        <v>10.635</v>
      </c>
      <c r="T626" s="4">
        <f>PRODUCT(Table1[[#This Row],[actual_price]],Table1[[#This Row],[rating_count]])</f>
        <v>830306500</v>
      </c>
      <c r="U626" t="s">
        <v>2194</v>
      </c>
      <c r="V626" t="s">
        <v>2195</v>
      </c>
      <c r="W626" t="s">
        <v>2196</v>
      </c>
      <c r="X626" t="s">
        <v>2197</v>
      </c>
      <c r="Y626" t="s">
        <v>2198</v>
      </c>
      <c r="Z626" t="s">
        <v>2199</v>
      </c>
      <c r="AA626" t="s">
        <v>2200</v>
      </c>
      <c r="AB626" t="s">
        <v>2201</v>
      </c>
    </row>
    <row r="627" spans="1:28" hidden="1" x14ac:dyDescent="0.4">
      <c r="A627" t="s">
        <v>10471</v>
      </c>
      <c r="B627" t="s">
        <v>10472</v>
      </c>
      <c r="C627" t="s">
        <v>8647</v>
      </c>
      <c r="D627" t="s">
        <v>12928</v>
      </c>
      <c r="E627" t="s">
        <v>13076</v>
      </c>
      <c r="F627" t="s">
        <v>13077</v>
      </c>
      <c r="G627" t="s">
        <v>13078</v>
      </c>
      <c r="H627"/>
      <c r="I627" s="11">
        <v>950</v>
      </c>
      <c r="J627" s="11">
        <v>1599</v>
      </c>
      <c r="K627" s="2" t="str">
        <f>IF(I627&lt;200, "&lt; ₹200", IF(I627&lt;=500, "₹200–₹500", "&gt; ₹500"))</f>
        <v>&gt; ₹500</v>
      </c>
      <c r="L627" s="12">
        <v>0.41</v>
      </c>
      <c r="M627" s="15">
        <f>IF(L627&gt;=50%, 1, 0)</f>
        <v>0</v>
      </c>
      <c r="N627">
        <f>COUNTIF(M627,"yes")</f>
        <v>0</v>
      </c>
      <c r="O6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7">
        <v>4.3</v>
      </c>
      <c r="Q627" s="4">
        <v>5911</v>
      </c>
      <c r="R627" s="4">
        <f>IF(Table1[[#This Row],[rating_count]]&lt;1000,1,0)</f>
        <v>0</v>
      </c>
      <c r="S627" s="13">
        <f>SUM(Table1[[#This Row],[rating]],Table1[[#This Row],[rating_count]]/1000)</f>
        <v>10.210999999999999</v>
      </c>
      <c r="T627" s="4">
        <f>PRODUCT(Table1[[#This Row],[actual_price]],Table1[[#This Row],[rating_count]])</f>
        <v>9451689</v>
      </c>
      <c r="U627" t="s">
        <v>10473</v>
      </c>
      <c r="V627" t="s">
        <v>10474</v>
      </c>
      <c r="W627" t="s">
        <v>10475</v>
      </c>
      <c r="X627" t="s">
        <v>10476</v>
      </c>
      <c r="Y627" t="s">
        <v>10477</v>
      </c>
      <c r="Z627" t="s">
        <v>10478</v>
      </c>
      <c r="AA627" t="s">
        <v>10479</v>
      </c>
      <c r="AB627" t="s">
        <v>10480</v>
      </c>
    </row>
    <row r="628" spans="1:28" hidden="1" x14ac:dyDescent="0.4">
      <c r="A628" t="s">
        <v>11075</v>
      </c>
      <c r="B628" t="s">
        <v>11076</v>
      </c>
      <c r="C628" t="s">
        <v>9056</v>
      </c>
      <c r="D628" t="s">
        <v>12928</v>
      </c>
      <c r="E628" t="s">
        <v>13052</v>
      </c>
      <c r="F628" t="s">
        <v>13089</v>
      </c>
      <c r="G628" t="s">
        <v>13090</v>
      </c>
      <c r="H628"/>
      <c r="I628" s="11">
        <v>1099</v>
      </c>
      <c r="J628" s="11">
        <v>1990</v>
      </c>
      <c r="K628" s="2" t="str">
        <f>IF(I628&lt;200, "&lt; ₹200", IF(I628&lt;=500, "₹200–₹500", "&gt; ₹500"))</f>
        <v>&gt; ₹500</v>
      </c>
      <c r="L628" s="12">
        <v>0.45</v>
      </c>
      <c r="M628" s="15">
        <f>IF(L628&gt;=50%, 1, 0)</f>
        <v>0</v>
      </c>
      <c r="N628">
        <f>COUNTIF(M628,"yes")</f>
        <v>0</v>
      </c>
      <c r="O6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8">
        <v>3.9</v>
      </c>
      <c r="Q628" s="4">
        <v>5911</v>
      </c>
      <c r="R628" s="4">
        <f>IF(Table1[[#This Row],[rating_count]]&lt;1000,1,0)</f>
        <v>0</v>
      </c>
      <c r="S628" s="13">
        <f>SUM(Table1[[#This Row],[rating]],Table1[[#This Row],[rating_count]]/1000)</f>
        <v>9.8109999999999999</v>
      </c>
      <c r="T628" s="4">
        <f>PRODUCT(Table1[[#This Row],[actual_price]],Table1[[#This Row],[rating_count]])</f>
        <v>11762890</v>
      </c>
      <c r="U628" t="s">
        <v>11077</v>
      </c>
      <c r="V628" t="s">
        <v>11078</v>
      </c>
      <c r="W628" t="s">
        <v>11079</v>
      </c>
      <c r="X628" t="s">
        <v>11080</v>
      </c>
      <c r="Y628" t="s">
        <v>11081</v>
      </c>
      <c r="Z628" t="s">
        <v>11082</v>
      </c>
      <c r="AA628" t="s">
        <v>11083</v>
      </c>
      <c r="AB628" t="s">
        <v>11084</v>
      </c>
    </row>
    <row r="629" spans="1:28" hidden="1" x14ac:dyDescent="0.4">
      <c r="A629" t="s">
        <v>12252</v>
      </c>
      <c r="B629" t="s">
        <v>12253</v>
      </c>
      <c r="C629" t="s">
        <v>9855</v>
      </c>
      <c r="D629" t="s">
        <v>12928</v>
      </c>
      <c r="E629" t="s">
        <v>13048</v>
      </c>
      <c r="F629" t="s">
        <v>13101</v>
      </c>
      <c r="G629" t="s">
        <v>13112</v>
      </c>
      <c r="H629"/>
      <c r="I629" s="11">
        <v>8699</v>
      </c>
      <c r="J629" s="11">
        <v>13049</v>
      </c>
      <c r="K629" s="2" t="str">
        <f>IF(I629&lt;200, "&lt; ₹200", IF(I629&lt;=500, "₹200–₹500", "&gt; ₹500"))</f>
        <v>&gt; ₹500</v>
      </c>
      <c r="L629" s="12">
        <v>0.33</v>
      </c>
      <c r="M629" s="15">
        <f>IF(L629&gt;=50%, 1, 0)</f>
        <v>0</v>
      </c>
      <c r="N629">
        <f>COUNTIF(M629,"yes")</f>
        <v>0</v>
      </c>
      <c r="O6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29">
        <v>4.3</v>
      </c>
      <c r="Q629" s="4">
        <v>5891</v>
      </c>
      <c r="R629" s="4">
        <f>IF(Table1[[#This Row],[rating_count]]&lt;1000,1,0)</f>
        <v>0</v>
      </c>
      <c r="S629" s="13">
        <f>SUM(Table1[[#This Row],[rating]],Table1[[#This Row],[rating_count]]/1000)</f>
        <v>10.190999999999999</v>
      </c>
      <c r="T629" s="4">
        <f>PRODUCT(Table1[[#This Row],[actual_price]],Table1[[#This Row],[rating_count]])</f>
        <v>76871659</v>
      </c>
      <c r="U629" t="s">
        <v>12254</v>
      </c>
      <c r="V629" t="s">
        <v>12255</v>
      </c>
      <c r="W629" t="s">
        <v>12256</v>
      </c>
      <c r="X629" t="s">
        <v>12257</v>
      </c>
      <c r="Y629" t="s">
        <v>12258</v>
      </c>
      <c r="Z629" t="s">
        <v>12259</v>
      </c>
      <c r="AA629" t="s">
        <v>12260</v>
      </c>
      <c r="AB629" t="s">
        <v>12261</v>
      </c>
    </row>
    <row r="630" spans="1:28" hidden="1" x14ac:dyDescent="0.4">
      <c r="A630" t="s">
        <v>7213</v>
      </c>
      <c r="B630" t="s">
        <v>7214</v>
      </c>
      <c r="C630" t="s">
        <v>5218</v>
      </c>
      <c r="D630" t="s">
        <v>12928</v>
      </c>
      <c r="E630" t="s">
        <v>12929</v>
      </c>
      <c r="F630" t="s">
        <v>12950</v>
      </c>
      <c r="G630" t="s">
        <v>12951</v>
      </c>
      <c r="H630"/>
      <c r="I630" s="11">
        <v>310</v>
      </c>
      <c r="J630" s="11">
        <v>310</v>
      </c>
      <c r="K630" t="str">
        <f>IF(I630&lt;200, "&lt; ₹200", IF(I630&lt;=500, "₹200–₹500", "&gt; ₹500"))</f>
        <v>₹200–₹500</v>
      </c>
      <c r="L630" s="12">
        <v>0</v>
      </c>
      <c r="M630" s="15">
        <f>IF(L630&gt;=50%, 1, 0)</f>
        <v>0</v>
      </c>
      <c r="N630">
        <f>COUNTIF(M630,"yes")</f>
        <v>0</v>
      </c>
      <c r="O6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0">
        <v>4.5</v>
      </c>
      <c r="Q630" s="4">
        <v>5882</v>
      </c>
      <c r="R630" s="4">
        <f>IF(Table1[[#This Row],[rating_count]]&lt;1000,1,0)</f>
        <v>0</v>
      </c>
      <c r="S630" s="13">
        <f>SUM(Table1[[#This Row],[rating]],Table1[[#This Row],[rating_count]]/1000)</f>
        <v>10.382</v>
      </c>
      <c r="T630" s="4">
        <f>PRODUCT(Table1[[#This Row],[actual_price]],Table1[[#This Row],[rating_count]])</f>
        <v>1823420</v>
      </c>
      <c r="U630" t="s">
        <v>7215</v>
      </c>
      <c r="V630" t="s">
        <v>7216</v>
      </c>
      <c r="W630" t="s">
        <v>7217</v>
      </c>
      <c r="X630" t="s">
        <v>7218</v>
      </c>
      <c r="Y630" t="s">
        <v>7219</v>
      </c>
      <c r="Z630" t="s">
        <v>7220</v>
      </c>
      <c r="AA630" t="s">
        <v>7221</v>
      </c>
      <c r="AB630" t="s">
        <v>7222</v>
      </c>
    </row>
    <row r="631" spans="1:28" hidden="1" x14ac:dyDescent="0.4">
      <c r="A631" t="s">
        <v>12522</v>
      </c>
      <c r="B631" t="s">
        <v>12523</v>
      </c>
      <c r="C631" t="s">
        <v>12524</v>
      </c>
      <c r="D631" t="s">
        <v>12928</v>
      </c>
      <c r="E631" t="s">
        <v>13052</v>
      </c>
      <c r="F631" t="s">
        <v>13089</v>
      </c>
      <c r="G631" t="s">
        <v>13148</v>
      </c>
      <c r="H631"/>
      <c r="I631" s="11">
        <v>1982.84</v>
      </c>
      <c r="J631" s="11">
        <v>3300</v>
      </c>
      <c r="K631" s="2" t="str">
        <f>IF(I631&lt;200, "&lt; ₹200", IF(I631&lt;=500, "₹200–₹500", "&gt; ₹500"))</f>
        <v>&gt; ₹500</v>
      </c>
      <c r="L631" s="12">
        <v>0.4</v>
      </c>
      <c r="M631" s="15">
        <f>IF(L631&gt;=50%, 1, 0)</f>
        <v>0</v>
      </c>
      <c r="N631">
        <f>COUNTIF(M631,"yes")</f>
        <v>0</v>
      </c>
      <c r="O6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1">
        <v>4.0999999999999996</v>
      </c>
      <c r="Q631" s="4">
        <v>5873</v>
      </c>
      <c r="R631" s="4">
        <f>IF(Table1[[#This Row],[rating_count]]&lt;1000,1,0)</f>
        <v>0</v>
      </c>
      <c r="S631" s="13">
        <f>SUM(Table1[[#This Row],[rating]],Table1[[#This Row],[rating_count]]/1000)</f>
        <v>9.972999999999999</v>
      </c>
      <c r="T631" s="4">
        <f>PRODUCT(Table1[[#This Row],[actual_price]],Table1[[#This Row],[rating_count]])</f>
        <v>19380900</v>
      </c>
      <c r="U631" t="s">
        <v>12525</v>
      </c>
      <c r="V631" t="s">
        <v>12526</v>
      </c>
      <c r="W631" t="s">
        <v>12527</v>
      </c>
      <c r="X631" t="s">
        <v>12528</v>
      </c>
      <c r="Y631" t="s">
        <v>12529</v>
      </c>
      <c r="Z631" t="s">
        <v>12530</v>
      </c>
      <c r="AA631" t="s">
        <v>12531</v>
      </c>
      <c r="AB631" t="s">
        <v>12532</v>
      </c>
    </row>
    <row r="632" spans="1:28" hidden="1" x14ac:dyDescent="0.4">
      <c r="A632" t="s">
        <v>10015</v>
      </c>
      <c r="B632" t="s">
        <v>10016</v>
      </c>
      <c r="C632" t="s">
        <v>8534</v>
      </c>
      <c r="D632" t="s">
        <v>12928</v>
      </c>
      <c r="E632" t="s">
        <v>13052</v>
      </c>
      <c r="F632" t="s">
        <v>13069</v>
      </c>
      <c r="G632" t="s">
        <v>13072</v>
      </c>
      <c r="H632"/>
      <c r="I632" s="11">
        <v>6499</v>
      </c>
      <c r="J632" s="11">
        <v>8500</v>
      </c>
      <c r="K632" s="2" t="str">
        <f>IF(I632&lt;200, "&lt; ₹200", IF(I632&lt;=500, "₹200–₹500", "&gt; ₹500"))</f>
        <v>&gt; ₹500</v>
      </c>
      <c r="L632" s="12">
        <v>0.24</v>
      </c>
      <c r="M632" s="15">
        <f>IF(L632&gt;=50%, 1, 0)</f>
        <v>0</v>
      </c>
      <c r="N632">
        <f>COUNTIF(M632,"yes")</f>
        <v>0</v>
      </c>
      <c r="O6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2">
        <v>4.4000000000000004</v>
      </c>
      <c r="Q632" s="4">
        <v>5865</v>
      </c>
      <c r="R632" s="4">
        <f>IF(Table1[[#This Row],[rating_count]]&lt;1000,1,0)</f>
        <v>0</v>
      </c>
      <c r="S632" s="13">
        <f>SUM(Table1[[#This Row],[rating]],Table1[[#This Row],[rating_count]]/1000)</f>
        <v>10.265000000000001</v>
      </c>
      <c r="T632" s="4">
        <f>PRODUCT(Table1[[#This Row],[actual_price]],Table1[[#This Row],[rating_count]])</f>
        <v>49852500</v>
      </c>
      <c r="U632" t="s">
        <v>10017</v>
      </c>
      <c r="V632" t="s">
        <v>10018</v>
      </c>
      <c r="W632" t="s">
        <v>10019</v>
      </c>
      <c r="X632" t="s">
        <v>10020</v>
      </c>
      <c r="Y632" t="s">
        <v>10021</v>
      </c>
      <c r="Z632" t="s">
        <v>10022</v>
      </c>
      <c r="AA632" t="s">
        <v>10023</v>
      </c>
      <c r="AB632" t="s">
        <v>10024</v>
      </c>
    </row>
    <row r="633" spans="1:28" x14ac:dyDescent="0.4">
      <c r="A633" t="s">
        <v>6993</v>
      </c>
      <c r="B633" t="s">
        <v>6994</v>
      </c>
      <c r="C633" t="s">
        <v>2939</v>
      </c>
      <c r="D633" t="s">
        <v>12843</v>
      </c>
      <c r="E633" t="s">
        <v>12870</v>
      </c>
      <c r="F633" t="s">
        <v>12871</v>
      </c>
      <c r="H633"/>
      <c r="I633" s="11">
        <v>2499</v>
      </c>
      <c r="J633" s="11">
        <v>5999</v>
      </c>
      <c r="K633" s="2" t="str">
        <f>IF(I633&lt;200, "&lt; ₹200", IF(I633&lt;=500, "₹200–₹500", "&gt; ₹500"))</f>
        <v>&gt; ₹500</v>
      </c>
      <c r="L633" s="12">
        <v>0.57999999999999996</v>
      </c>
      <c r="M633" s="15">
        <f>IF(L633&gt;=50%, 1, 0)</f>
        <v>1</v>
      </c>
      <c r="N633">
        <f>COUNTIF(M633,"yes")</f>
        <v>0</v>
      </c>
      <c r="O6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3">
        <v>4.0999999999999996</v>
      </c>
      <c r="Q633" s="4">
        <v>5852</v>
      </c>
      <c r="R633" s="4">
        <f>IF(Table1[[#This Row],[rating_count]]&lt;1000,1,0)</f>
        <v>0</v>
      </c>
      <c r="S633" s="13">
        <f>SUM(Table1[[#This Row],[rating]],Table1[[#This Row],[rating_count]]/1000)</f>
        <v>9.952</v>
      </c>
      <c r="T633" s="4">
        <f>PRODUCT(Table1[[#This Row],[actual_price]],Table1[[#This Row],[rating_count]])</f>
        <v>35106148</v>
      </c>
      <c r="U633" t="s">
        <v>6995</v>
      </c>
      <c r="V633" t="s">
        <v>6996</v>
      </c>
      <c r="W633" t="s">
        <v>6997</v>
      </c>
      <c r="X633" t="s">
        <v>6998</v>
      </c>
      <c r="Y633" t="s">
        <v>6999</v>
      </c>
      <c r="Z633" t="s">
        <v>7000</v>
      </c>
      <c r="AA633" t="s">
        <v>7001</v>
      </c>
      <c r="AB633" t="s">
        <v>7002</v>
      </c>
    </row>
    <row r="634" spans="1:28" hidden="1" x14ac:dyDescent="0.4">
      <c r="A634" t="s">
        <v>4954</v>
      </c>
      <c r="B634" t="s">
        <v>4955</v>
      </c>
      <c r="C634" t="s">
        <v>4956</v>
      </c>
      <c r="D634" t="s">
        <v>12921</v>
      </c>
      <c r="E634" t="s">
        <v>12922</v>
      </c>
      <c r="F634" t="s">
        <v>12923</v>
      </c>
      <c r="G634" t="s">
        <v>12924</v>
      </c>
      <c r="H634" t="s">
        <v>12925</v>
      </c>
      <c r="I634" s="11">
        <v>50</v>
      </c>
      <c r="J634" s="11">
        <v>50</v>
      </c>
      <c r="K634" t="str">
        <f>IF(I634&lt;200, "&lt; ₹200", IF(I634&lt;=500, "₹200–₹500", "&gt; ₹500"))</f>
        <v>&lt; ₹200</v>
      </c>
      <c r="L634" s="12">
        <v>0</v>
      </c>
      <c r="M634" s="15">
        <f>IF(L634&gt;=50%, 1, 0)</f>
        <v>0</v>
      </c>
      <c r="N634">
        <f>COUNTIF(M634,"yes")</f>
        <v>0</v>
      </c>
      <c r="O6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4">
        <v>4.3</v>
      </c>
      <c r="Q634" s="4">
        <v>5792</v>
      </c>
      <c r="R634" s="4">
        <f>IF(Table1[[#This Row],[rating_count]]&lt;1000,1,0)</f>
        <v>0</v>
      </c>
      <c r="S634" s="13">
        <f>SUM(Table1[[#This Row],[rating]],Table1[[#This Row],[rating_count]]/1000)</f>
        <v>10.091999999999999</v>
      </c>
      <c r="T634" s="4">
        <f>PRODUCT(Table1[[#This Row],[actual_price]],Table1[[#This Row],[rating_count]])</f>
        <v>289600</v>
      </c>
      <c r="U634" t="s">
        <v>4957</v>
      </c>
      <c r="V634" t="s">
        <v>4958</v>
      </c>
      <c r="W634" t="s">
        <v>4959</v>
      </c>
      <c r="X634" t="s">
        <v>4960</v>
      </c>
      <c r="Y634" t="s">
        <v>4961</v>
      </c>
      <c r="Z634" t="s">
        <v>4962</v>
      </c>
      <c r="AA634" t="s">
        <v>4963</v>
      </c>
      <c r="AB634" t="s">
        <v>4964</v>
      </c>
    </row>
    <row r="635" spans="1:28" hidden="1" x14ac:dyDescent="0.4">
      <c r="A635" t="s">
        <v>5092</v>
      </c>
      <c r="B635" t="s">
        <v>5093</v>
      </c>
      <c r="C635" t="s">
        <v>5094</v>
      </c>
      <c r="D635" t="s">
        <v>12921</v>
      </c>
      <c r="E635" t="s">
        <v>12938</v>
      </c>
      <c r="F635" t="s">
        <v>12939</v>
      </c>
      <c r="G635" t="s">
        <v>12940</v>
      </c>
      <c r="H635"/>
      <c r="I635" s="11">
        <v>1295</v>
      </c>
      <c r="J635" s="11">
        <v>1295</v>
      </c>
      <c r="K635" s="2" t="str">
        <f>IF(I635&lt;200, "&lt; ₹200", IF(I635&lt;=500, "₹200–₹500", "&gt; ₹500"))</f>
        <v>&gt; ₹500</v>
      </c>
      <c r="L635" s="12">
        <v>0</v>
      </c>
      <c r="M635" s="15">
        <f>IF(L635&gt;=50%, 1, 0)</f>
        <v>0</v>
      </c>
      <c r="N635">
        <f>COUNTIF(M635,"yes")</f>
        <v>0</v>
      </c>
      <c r="O6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5">
        <v>4.5</v>
      </c>
      <c r="Q635" s="4">
        <v>5760</v>
      </c>
      <c r="R635" s="4">
        <f>IF(Table1[[#This Row],[rating_count]]&lt;1000,1,0)</f>
        <v>0</v>
      </c>
      <c r="S635" s="13">
        <f>SUM(Table1[[#This Row],[rating]],Table1[[#This Row],[rating_count]]/1000)</f>
        <v>10.26</v>
      </c>
      <c r="T635" s="4">
        <f>PRODUCT(Table1[[#This Row],[actual_price]],Table1[[#This Row],[rating_count]])</f>
        <v>7459200</v>
      </c>
      <c r="U635" t="s">
        <v>5095</v>
      </c>
      <c r="V635" t="s">
        <v>5096</v>
      </c>
      <c r="W635" t="s">
        <v>5097</v>
      </c>
      <c r="X635" t="s">
        <v>5098</v>
      </c>
      <c r="Y635" t="s">
        <v>5099</v>
      </c>
      <c r="Z635" t="s">
        <v>12804</v>
      </c>
      <c r="AA635" t="s">
        <v>5100</v>
      </c>
      <c r="AB635" t="s">
        <v>5101</v>
      </c>
    </row>
    <row r="636" spans="1:28" x14ac:dyDescent="0.4">
      <c r="A636" t="s">
        <v>7558</v>
      </c>
      <c r="B636" t="s">
        <v>7559</v>
      </c>
      <c r="C636" t="s">
        <v>5847</v>
      </c>
      <c r="D636" t="s">
        <v>12835</v>
      </c>
      <c r="E636" t="s">
        <v>12836</v>
      </c>
      <c r="F636" t="s">
        <v>12948</v>
      </c>
      <c r="G636" t="s">
        <v>12975</v>
      </c>
      <c r="H636"/>
      <c r="I636" s="11">
        <v>699</v>
      </c>
      <c r="J636" s="11">
        <v>1490</v>
      </c>
      <c r="K636" s="2" t="str">
        <f>IF(I636&lt;200, "&lt; ₹200", IF(I636&lt;=500, "₹200–₹500", "&gt; ₹500"))</f>
        <v>&gt; ₹500</v>
      </c>
      <c r="L636" s="12">
        <v>0.53</v>
      </c>
      <c r="M636" s="15">
        <f>IF(L636&gt;=50%, 1, 0)</f>
        <v>1</v>
      </c>
      <c r="N636">
        <f>COUNTIF(M636,"yes")</f>
        <v>0</v>
      </c>
      <c r="O6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6">
        <v>4</v>
      </c>
      <c r="Q636" s="4">
        <v>5736</v>
      </c>
      <c r="R636" s="4">
        <f>IF(Table1[[#This Row],[rating_count]]&lt;1000,1,0)</f>
        <v>0</v>
      </c>
      <c r="S636" s="13">
        <f>SUM(Table1[[#This Row],[rating]],Table1[[#This Row],[rating_count]]/1000)</f>
        <v>9.7360000000000007</v>
      </c>
      <c r="T636" s="4">
        <f>PRODUCT(Table1[[#This Row],[actual_price]],Table1[[#This Row],[rating_count]])</f>
        <v>8546640</v>
      </c>
      <c r="U636" t="s">
        <v>7560</v>
      </c>
      <c r="V636" t="s">
        <v>7561</v>
      </c>
      <c r="W636" t="s">
        <v>7562</v>
      </c>
      <c r="X636" t="s">
        <v>7563</v>
      </c>
      <c r="Y636" t="s">
        <v>7564</v>
      </c>
      <c r="Z636" t="s">
        <v>7565</v>
      </c>
      <c r="AA636" t="s">
        <v>7566</v>
      </c>
      <c r="AB636" t="s">
        <v>7567</v>
      </c>
    </row>
    <row r="637" spans="1:28" x14ac:dyDescent="0.4">
      <c r="A637" t="s">
        <v>5834</v>
      </c>
      <c r="B637" t="s">
        <v>5835</v>
      </c>
      <c r="C637" t="s">
        <v>5836</v>
      </c>
      <c r="D637" t="s">
        <v>12835</v>
      </c>
      <c r="E637" t="s">
        <v>12836</v>
      </c>
      <c r="F637" t="s">
        <v>12974</v>
      </c>
      <c r="G637" t="s">
        <v>12897</v>
      </c>
      <c r="H637"/>
      <c r="I637" s="11">
        <v>399</v>
      </c>
      <c r="J637" s="11">
        <v>1499</v>
      </c>
      <c r="K637" s="2" t="str">
        <f>IF(I637&lt;200, "&lt; ₹200", IF(I637&lt;=500, "₹200–₹500", "&gt; ₹500"))</f>
        <v>₹200–₹500</v>
      </c>
      <c r="L637" s="12">
        <v>0.73</v>
      </c>
      <c r="M637" s="15">
        <f>IF(L637&gt;=50%, 1, 0)</f>
        <v>1</v>
      </c>
      <c r="N637">
        <f>COUNTIF(M637,"yes")</f>
        <v>0</v>
      </c>
      <c r="O6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7">
        <v>4.0999999999999996</v>
      </c>
      <c r="Q637" s="4">
        <v>5730</v>
      </c>
      <c r="R637" s="4">
        <f>IF(Table1[[#This Row],[rating_count]]&lt;1000,1,0)</f>
        <v>0</v>
      </c>
      <c r="S637" s="13">
        <f>SUM(Table1[[#This Row],[rating]],Table1[[#This Row],[rating_count]]/1000)</f>
        <v>9.83</v>
      </c>
      <c r="T637" s="4">
        <f>PRODUCT(Table1[[#This Row],[actual_price]],Table1[[#This Row],[rating_count]])</f>
        <v>8589270</v>
      </c>
      <c r="U637" t="s">
        <v>5837</v>
      </c>
      <c r="V637" t="s">
        <v>5838</v>
      </c>
      <c r="W637" t="s">
        <v>5839</v>
      </c>
      <c r="X637" t="s">
        <v>5840</v>
      </c>
      <c r="Y637" t="s">
        <v>5841</v>
      </c>
      <c r="Z637" t="s">
        <v>5842</v>
      </c>
      <c r="AA637" t="s">
        <v>5843</v>
      </c>
      <c r="AB637" t="s">
        <v>5844</v>
      </c>
    </row>
    <row r="638" spans="1:28" hidden="1" x14ac:dyDescent="0.4">
      <c r="A638" t="s">
        <v>6148</v>
      </c>
      <c r="B638" t="s">
        <v>6149</v>
      </c>
      <c r="C638" t="s">
        <v>6150</v>
      </c>
      <c r="D638" t="s">
        <v>12921</v>
      </c>
      <c r="E638" t="s">
        <v>12922</v>
      </c>
      <c r="F638" t="s">
        <v>12923</v>
      </c>
      <c r="G638" t="s">
        <v>12924</v>
      </c>
      <c r="H638" t="s">
        <v>12925</v>
      </c>
      <c r="I638" s="11">
        <v>480</v>
      </c>
      <c r="J638" s="11">
        <v>600</v>
      </c>
      <c r="K638" t="str">
        <f>IF(I638&lt;200, "&lt; ₹200", IF(I638&lt;=500, "₹200–₹500", "&gt; ₹500"))</f>
        <v>₹200–₹500</v>
      </c>
      <c r="L638" s="12">
        <v>0.2</v>
      </c>
      <c r="M638" s="15">
        <f>IF(L638&gt;=50%, 1, 0)</f>
        <v>0</v>
      </c>
      <c r="N638">
        <f>COUNTIF(M638,"yes")</f>
        <v>0</v>
      </c>
      <c r="O6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8">
        <v>4.3</v>
      </c>
      <c r="Q638" s="4">
        <v>5719</v>
      </c>
      <c r="R638" s="4">
        <f>IF(Table1[[#This Row],[rating_count]]&lt;1000,1,0)</f>
        <v>0</v>
      </c>
      <c r="S638" s="13">
        <f>SUM(Table1[[#This Row],[rating]],Table1[[#This Row],[rating_count]]/1000)</f>
        <v>10.019</v>
      </c>
      <c r="T638" s="4">
        <f>PRODUCT(Table1[[#This Row],[actual_price]],Table1[[#This Row],[rating_count]])</f>
        <v>3431400</v>
      </c>
      <c r="U638" t="s">
        <v>6151</v>
      </c>
      <c r="V638" t="s">
        <v>6152</v>
      </c>
      <c r="W638" t="s">
        <v>6153</v>
      </c>
      <c r="X638" t="s">
        <v>6154</v>
      </c>
      <c r="Y638" t="s">
        <v>6155</v>
      </c>
      <c r="Z638" t="s">
        <v>6156</v>
      </c>
      <c r="AA638" t="s">
        <v>6157</v>
      </c>
      <c r="AB638" t="s">
        <v>6158</v>
      </c>
    </row>
    <row r="639" spans="1:28" x14ac:dyDescent="0.4">
      <c r="A639" t="s">
        <v>7063</v>
      </c>
      <c r="B639" t="s">
        <v>7064</v>
      </c>
      <c r="C639" t="s">
        <v>5146</v>
      </c>
      <c r="D639" t="s">
        <v>12835</v>
      </c>
      <c r="E639" t="s">
        <v>12836</v>
      </c>
      <c r="F639" t="s">
        <v>12910</v>
      </c>
      <c r="G639" t="s">
        <v>12946</v>
      </c>
      <c r="H639" t="s">
        <v>12947</v>
      </c>
      <c r="I639" s="11">
        <v>115</v>
      </c>
      <c r="J639" s="11">
        <v>999</v>
      </c>
      <c r="K639" t="str">
        <f>IF(I639&lt;200, "&lt; ₹200", IF(I639&lt;=500, "₹200–₹500", "&gt; ₹500"))</f>
        <v>&lt; ₹200</v>
      </c>
      <c r="L639" s="12">
        <v>0.88</v>
      </c>
      <c r="M639" s="15">
        <f>IF(L639&gt;=50%, 1, 0)</f>
        <v>1</v>
      </c>
      <c r="N639">
        <f>COUNTIF(M639,"yes")</f>
        <v>0</v>
      </c>
      <c r="O6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39">
        <v>3.3</v>
      </c>
      <c r="Q639" s="4">
        <v>5692</v>
      </c>
      <c r="R639" s="4">
        <f>IF(Table1[[#This Row],[rating_count]]&lt;1000,1,0)</f>
        <v>0</v>
      </c>
      <c r="S639" s="13">
        <f>SUM(Table1[[#This Row],[rating]],Table1[[#This Row],[rating_count]]/1000)</f>
        <v>8.9920000000000009</v>
      </c>
      <c r="T639" s="4">
        <f>PRODUCT(Table1[[#This Row],[actual_price]],Table1[[#This Row],[rating_count]])</f>
        <v>5686308</v>
      </c>
      <c r="U639" t="s">
        <v>7065</v>
      </c>
      <c r="V639" t="s">
        <v>7066</v>
      </c>
      <c r="W639" t="s">
        <v>7067</v>
      </c>
      <c r="X639" t="s">
        <v>7068</v>
      </c>
      <c r="Y639" t="s">
        <v>7069</v>
      </c>
      <c r="Z639" t="s">
        <v>7070</v>
      </c>
      <c r="AA639" t="s">
        <v>7071</v>
      </c>
      <c r="AB639" t="s">
        <v>7072</v>
      </c>
    </row>
    <row r="640" spans="1:28" x14ac:dyDescent="0.4">
      <c r="A640" t="s">
        <v>2015</v>
      </c>
      <c r="B640" t="s">
        <v>2016</v>
      </c>
      <c r="C640" t="s">
        <v>18</v>
      </c>
      <c r="D640" t="s">
        <v>12835</v>
      </c>
      <c r="E640" t="s">
        <v>12836</v>
      </c>
      <c r="F640" t="s">
        <v>12837</v>
      </c>
      <c r="G640" t="s">
        <v>12838</v>
      </c>
      <c r="H640" t="s">
        <v>12839</v>
      </c>
      <c r="I640" s="11">
        <v>799</v>
      </c>
      <c r="J640" s="11">
        <v>1749</v>
      </c>
      <c r="K640" s="2" t="str">
        <f>IF(I640&lt;200, "&lt; ₹200", IF(I640&lt;=500, "₹200–₹500", "&gt; ₹500"))</f>
        <v>&gt; ₹500</v>
      </c>
      <c r="L640" s="12">
        <v>0.54</v>
      </c>
      <c r="M640" s="15">
        <f>IF(L640&gt;=50%, 1, 0)</f>
        <v>1</v>
      </c>
      <c r="N640">
        <f>COUNTIF(M640,"yes")</f>
        <v>0</v>
      </c>
      <c r="O6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0">
        <v>4.0999999999999996</v>
      </c>
      <c r="Q640" s="4">
        <v>5626</v>
      </c>
      <c r="R640" s="4">
        <f>IF(Table1[[#This Row],[rating_count]]&lt;1000,1,0)</f>
        <v>0</v>
      </c>
      <c r="S640" s="13">
        <f>SUM(Table1[[#This Row],[rating]],Table1[[#This Row],[rating_count]]/1000)</f>
        <v>9.7259999999999991</v>
      </c>
      <c r="T640" s="4">
        <f>PRODUCT(Table1[[#This Row],[actual_price]],Table1[[#This Row],[rating_count]])</f>
        <v>9839874</v>
      </c>
      <c r="U640" t="s">
        <v>2017</v>
      </c>
      <c r="V640" t="s">
        <v>2018</v>
      </c>
      <c r="W640" t="s">
        <v>2019</v>
      </c>
      <c r="X640" t="s">
        <v>2020</v>
      </c>
      <c r="Y640" t="s">
        <v>2021</v>
      </c>
      <c r="Z640" t="s">
        <v>2022</v>
      </c>
      <c r="AA640" t="s">
        <v>2023</v>
      </c>
      <c r="AB640" t="s">
        <v>2024</v>
      </c>
    </row>
    <row r="641" spans="1:28" x14ac:dyDescent="0.4">
      <c r="A641" t="s">
        <v>7193</v>
      </c>
      <c r="B641" t="s">
        <v>7194</v>
      </c>
      <c r="C641" t="s">
        <v>6883</v>
      </c>
      <c r="D641" t="s">
        <v>12835</v>
      </c>
      <c r="E641" t="s">
        <v>12836</v>
      </c>
      <c r="F641" t="s">
        <v>12974</v>
      </c>
      <c r="G641" t="s">
        <v>13010</v>
      </c>
      <c r="H641" t="s">
        <v>12991</v>
      </c>
      <c r="I641" s="11">
        <v>549</v>
      </c>
      <c r="J641" s="11">
        <v>2499</v>
      </c>
      <c r="K641" s="2" t="str">
        <f>IF(I641&lt;200, "&lt; ₹200", IF(I641&lt;=500, "₹200–₹500", "&gt; ₹500"))</f>
        <v>&gt; ₹500</v>
      </c>
      <c r="L641" s="12">
        <v>0.78</v>
      </c>
      <c r="M641" s="15">
        <f>IF(L641&gt;=50%, 1, 0)</f>
        <v>1</v>
      </c>
      <c r="N641">
        <f>COUNTIF(M641,"yes")</f>
        <v>0</v>
      </c>
      <c r="O6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1">
        <v>4.3</v>
      </c>
      <c r="Q641" s="4">
        <v>5556</v>
      </c>
      <c r="R641" s="4">
        <f>IF(Table1[[#This Row],[rating_count]]&lt;1000,1,0)</f>
        <v>0</v>
      </c>
      <c r="S641" s="13">
        <f>SUM(Table1[[#This Row],[rating]],Table1[[#This Row],[rating_count]]/1000)</f>
        <v>9.8559999999999999</v>
      </c>
      <c r="T641" s="4">
        <f>PRODUCT(Table1[[#This Row],[actual_price]],Table1[[#This Row],[rating_count]])</f>
        <v>13884444</v>
      </c>
      <c r="U641" t="s">
        <v>7195</v>
      </c>
      <c r="V641" t="s">
        <v>7196</v>
      </c>
      <c r="W641" t="s">
        <v>7197</v>
      </c>
      <c r="X641" t="s">
        <v>7198</v>
      </c>
      <c r="Y641" t="s">
        <v>7199</v>
      </c>
      <c r="Z641" t="s">
        <v>7200</v>
      </c>
      <c r="AA641" t="s">
        <v>7201</v>
      </c>
      <c r="AB641" t="s">
        <v>7202</v>
      </c>
    </row>
    <row r="642" spans="1:28" x14ac:dyDescent="0.4">
      <c r="A642" t="s">
        <v>7923</v>
      </c>
      <c r="B642" t="s">
        <v>7924</v>
      </c>
      <c r="C642" t="s">
        <v>5750</v>
      </c>
      <c r="D642" t="s">
        <v>12843</v>
      </c>
      <c r="E642" t="s">
        <v>12934</v>
      </c>
      <c r="F642" t="s">
        <v>12972</v>
      </c>
      <c r="G642" t="s">
        <v>12973</v>
      </c>
      <c r="H642"/>
      <c r="I642" s="11">
        <v>2299</v>
      </c>
      <c r="J642" s="11">
        <v>7500</v>
      </c>
      <c r="K642" s="2" t="str">
        <f>IF(I642&lt;200, "&lt; ₹200", IF(I642&lt;=500, "₹200–₹500", "&gt; ₹500"))</f>
        <v>&gt; ₹500</v>
      </c>
      <c r="L642" s="12">
        <v>0.69</v>
      </c>
      <c r="M642" s="15">
        <f>IF(L642&gt;=50%, 1, 0)</f>
        <v>1</v>
      </c>
      <c r="N642">
        <f>COUNTIF(M642,"yes")</f>
        <v>0</v>
      </c>
      <c r="O6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2">
        <v>4.0999999999999996</v>
      </c>
      <c r="Q642" s="4">
        <v>5554</v>
      </c>
      <c r="R642" s="4">
        <f>IF(Table1[[#This Row],[rating_count]]&lt;1000,1,0)</f>
        <v>0</v>
      </c>
      <c r="S642" s="13">
        <f>SUM(Table1[[#This Row],[rating]],Table1[[#This Row],[rating_count]]/1000)</f>
        <v>9.6539999999999999</v>
      </c>
      <c r="T642" s="4">
        <f>PRODUCT(Table1[[#This Row],[actual_price]],Table1[[#This Row],[rating_count]])</f>
        <v>41655000</v>
      </c>
      <c r="U642" t="s">
        <v>7925</v>
      </c>
      <c r="V642" t="s">
        <v>7926</v>
      </c>
      <c r="W642" t="s">
        <v>7927</v>
      </c>
      <c r="X642" t="s">
        <v>7928</v>
      </c>
      <c r="Y642" t="s">
        <v>7929</v>
      </c>
      <c r="Z642" t="s">
        <v>7930</v>
      </c>
      <c r="AA642" t="s">
        <v>7931</v>
      </c>
      <c r="AB642" t="s">
        <v>7932</v>
      </c>
    </row>
    <row r="643" spans="1:28" x14ac:dyDescent="0.4">
      <c r="A643" t="s">
        <v>1303</v>
      </c>
      <c r="B643" t="s">
        <v>1304</v>
      </c>
      <c r="C643" t="s">
        <v>18</v>
      </c>
      <c r="D643" t="s">
        <v>12835</v>
      </c>
      <c r="E643" t="s">
        <v>12836</v>
      </c>
      <c r="F643" t="s">
        <v>12837</v>
      </c>
      <c r="G643" t="s">
        <v>12838</v>
      </c>
      <c r="H643" t="s">
        <v>12839</v>
      </c>
      <c r="I643" s="11">
        <v>999</v>
      </c>
      <c r="J643" s="11">
        <v>2100</v>
      </c>
      <c r="K643" s="2" t="str">
        <f>IF(I643&lt;200, "&lt; ₹200", IF(I643&lt;=500, "₹200–₹500", "&gt; ₹500"))</f>
        <v>&gt; ₹500</v>
      </c>
      <c r="L643" s="12">
        <v>0.52</v>
      </c>
      <c r="M643" s="15">
        <f>IF(L643&gt;=50%, 1, 0)</f>
        <v>1</v>
      </c>
      <c r="N643">
        <f>COUNTIF(M643,"yes")</f>
        <v>0</v>
      </c>
      <c r="O6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3">
        <v>4.5</v>
      </c>
      <c r="Q643" s="4">
        <v>5492</v>
      </c>
      <c r="R643" s="4">
        <f>IF(Table1[[#This Row],[rating_count]]&lt;1000,1,0)</f>
        <v>0</v>
      </c>
      <c r="S643" s="13">
        <f>SUM(Table1[[#This Row],[rating]],Table1[[#This Row],[rating_count]]/1000)</f>
        <v>9.9920000000000009</v>
      </c>
      <c r="T643" s="4">
        <f>PRODUCT(Table1[[#This Row],[actual_price]],Table1[[#This Row],[rating_count]])</f>
        <v>11533200</v>
      </c>
      <c r="U643" t="s">
        <v>489</v>
      </c>
      <c r="V643" t="s">
        <v>1305</v>
      </c>
      <c r="W643" t="s">
        <v>1306</v>
      </c>
      <c r="X643" t="s">
        <v>1307</v>
      </c>
      <c r="Y643" t="s">
        <v>1308</v>
      </c>
      <c r="Z643" t="s">
        <v>1309</v>
      </c>
      <c r="AA643" t="s">
        <v>1310</v>
      </c>
      <c r="AB643" t="s">
        <v>1311</v>
      </c>
    </row>
    <row r="644" spans="1:28" x14ac:dyDescent="0.4">
      <c r="A644" t="s">
        <v>1622</v>
      </c>
      <c r="B644" t="s">
        <v>1623</v>
      </c>
      <c r="C644" t="s">
        <v>18</v>
      </c>
      <c r="D644" t="s">
        <v>12835</v>
      </c>
      <c r="E644" t="s">
        <v>12836</v>
      </c>
      <c r="F644" t="s">
        <v>12837</v>
      </c>
      <c r="G644" t="s">
        <v>12838</v>
      </c>
      <c r="H644" t="s">
        <v>12839</v>
      </c>
      <c r="I644" s="11">
        <v>499</v>
      </c>
      <c r="J644" s="11">
        <v>1200</v>
      </c>
      <c r="K644" s="2" t="str">
        <f>IF(I644&lt;200, "&lt; ₹200", IF(I644&lt;=500, "₹200–₹500", "&gt; ₹500"))</f>
        <v>₹200–₹500</v>
      </c>
      <c r="L644" s="12">
        <v>0.57999999999999996</v>
      </c>
      <c r="M644" s="15">
        <f>IF(L644&gt;=50%, 1, 0)</f>
        <v>1</v>
      </c>
      <c r="N644">
        <f>COUNTIF(M644,"yes")</f>
        <v>0</v>
      </c>
      <c r="O6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4">
        <v>4.3</v>
      </c>
      <c r="Q644" s="4">
        <v>5451</v>
      </c>
      <c r="R644" s="4">
        <f>IF(Table1[[#This Row],[rating_count]]&lt;1000,1,0)</f>
        <v>0</v>
      </c>
      <c r="S644" s="13">
        <f>SUM(Table1[[#This Row],[rating]],Table1[[#This Row],[rating_count]]/1000)</f>
        <v>9.7509999999999994</v>
      </c>
      <c r="T644" s="4">
        <f>PRODUCT(Table1[[#This Row],[actual_price]],Table1[[#This Row],[rating_count]])</f>
        <v>6541200</v>
      </c>
      <c r="U644" t="s">
        <v>1624</v>
      </c>
      <c r="V644" t="s">
        <v>1625</v>
      </c>
      <c r="W644" t="s">
        <v>1626</v>
      </c>
      <c r="X644" t="s">
        <v>1627</v>
      </c>
      <c r="Y644" t="s">
        <v>1628</v>
      </c>
      <c r="Z644" t="s">
        <v>1629</v>
      </c>
      <c r="AA644" t="s">
        <v>1630</v>
      </c>
      <c r="AB644" t="s">
        <v>1631</v>
      </c>
    </row>
    <row r="645" spans="1:28" x14ac:dyDescent="0.4">
      <c r="A645" t="s">
        <v>2527</v>
      </c>
      <c r="B645" t="s">
        <v>2528</v>
      </c>
      <c r="C645" t="s">
        <v>18</v>
      </c>
      <c r="D645" t="s">
        <v>12835</v>
      </c>
      <c r="E645" t="s">
        <v>12836</v>
      </c>
      <c r="F645" t="s">
        <v>12837</v>
      </c>
      <c r="G645" t="s">
        <v>12838</v>
      </c>
      <c r="H645" t="s">
        <v>12839</v>
      </c>
      <c r="I645" s="11">
        <v>649</v>
      </c>
      <c r="J645" s="11">
        <v>1600</v>
      </c>
      <c r="K645" s="2" t="str">
        <f>IF(I645&lt;200, "&lt; ₹200", IF(I645&lt;=500, "₹200–₹500", "&gt; ₹500"))</f>
        <v>&gt; ₹500</v>
      </c>
      <c r="L645" s="12">
        <v>0.59</v>
      </c>
      <c r="M645" s="15">
        <f>IF(L645&gt;=50%, 1, 0)</f>
        <v>1</v>
      </c>
      <c r="N645">
        <f>COUNTIF(M645,"yes")</f>
        <v>0</v>
      </c>
      <c r="O6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5">
        <v>4.3</v>
      </c>
      <c r="Q645" s="4">
        <v>5451</v>
      </c>
      <c r="R645" s="4">
        <f>IF(Table1[[#This Row],[rating_count]]&lt;1000,1,0)</f>
        <v>0</v>
      </c>
      <c r="S645" s="13">
        <f>SUM(Table1[[#This Row],[rating]],Table1[[#This Row],[rating_count]]/1000)</f>
        <v>9.7509999999999994</v>
      </c>
      <c r="T645" s="4">
        <f>PRODUCT(Table1[[#This Row],[actual_price]],Table1[[#This Row],[rating_count]])</f>
        <v>8721600</v>
      </c>
      <c r="U645" t="s">
        <v>2529</v>
      </c>
      <c r="V645" t="s">
        <v>1625</v>
      </c>
      <c r="W645" t="s">
        <v>1626</v>
      </c>
      <c r="X645" t="s">
        <v>1627</v>
      </c>
      <c r="Y645" t="s">
        <v>1628</v>
      </c>
      <c r="Z645" t="s">
        <v>1629</v>
      </c>
      <c r="AA645" t="s">
        <v>2530</v>
      </c>
      <c r="AB645" t="s">
        <v>2531</v>
      </c>
    </row>
    <row r="646" spans="1:28" x14ac:dyDescent="0.4">
      <c r="A646" t="s">
        <v>8645</v>
      </c>
      <c r="B646" t="s">
        <v>8646</v>
      </c>
      <c r="C646" t="s">
        <v>8647</v>
      </c>
      <c r="D646" t="s">
        <v>12928</v>
      </c>
      <c r="E646" t="s">
        <v>13076</v>
      </c>
      <c r="F646" t="s">
        <v>13077</v>
      </c>
      <c r="G646" t="s">
        <v>13078</v>
      </c>
      <c r="H646"/>
      <c r="I646" s="11">
        <v>351</v>
      </c>
      <c r="J646" s="11">
        <v>999</v>
      </c>
      <c r="K646" t="str">
        <f>IF(I646&lt;200, "&lt; ₹200", IF(I646&lt;=500, "₹200–₹500", "&gt; ₹500"))</f>
        <v>₹200–₹500</v>
      </c>
      <c r="L646" s="12">
        <v>0.65</v>
      </c>
      <c r="M646" s="15">
        <f>IF(L646&gt;=50%, 1, 0)</f>
        <v>1</v>
      </c>
      <c r="N646">
        <f>COUNTIF(M646,"yes")</f>
        <v>0</v>
      </c>
      <c r="O6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6">
        <v>4</v>
      </c>
      <c r="Q646" s="4">
        <v>5380</v>
      </c>
      <c r="R646" s="4">
        <f>IF(Table1[[#This Row],[rating_count]]&lt;1000,1,0)</f>
        <v>0</v>
      </c>
      <c r="S646" s="13">
        <f>SUM(Table1[[#This Row],[rating]],Table1[[#This Row],[rating_count]]/1000)</f>
        <v>9.379999999999999</v>
      </c>
      <c r="T646" s="4">
        <f>PRODUCT(Table1[[#This Row],[actual_price]],Table1[[#This Row],[rating_count]])</f>
        <v>5374620</v>
      </c>
      <c r="U646" t="s">
        <v>8648</v>
      </c>
      <c r="V646" t="s">
        <v>8649</v>
      </c>
      <c r="W646" t="s">
        <v>8650</v>
      </c>
      <c r="X646" t="s">
        <v>8651</v>
      </c>
      <c r="Y646" t="s">
        <v>8652</v>
      </c>
      <c r="Z646" t="s">
        <v>8653</v>
      </c>
      <c r="AA646" t="s">
        <v>8654</v>
      </c>
      <c r="AB646" t="s">
        <v>8655</v>
      </c>
    </row>
    <row r="647" spans="1:28" hidden="1" x14ac:dyDescent="0.4">
      <c r="A647" t="s">
        <v>9126</v>
      </c>
      <c r="B647" t="s">
        <v>9127</v>
      </c>
      <c r="C647" t="s">
        <v>8460</v>
      </c>
      <c r="D647" t="s">
        <v>12928</v>
      </c>
      <c r="E647" t="s">
        <v>13048</v>
      </c>
      <c r="F647" t="s">
        <v>13056</v>
      </c>
      <c r="G647" t="s">
        <v>13057</v>
      </c>
      <c r="H647" t="s">
        <v>13066</v>
      </c>
      <c r="I647" s="11">
        <v>499</v>
      </c>
      <c r="J647" s="11">
        <v>625</v>
      </c>
      <c r="K647" t="str">
        <f>IF(I647&lt;200, "&lt; ₹200", IF(I647&lt;=500, "₹200–₹500", "&gt; ₹500"))</f>
        <v>₹200–₹500</v>
      </c>
      <c r="L647" s="12">
        <v>0.2</v>
      </c>
      <c r="M647" s="15">
        <f>IF(L647&gt;=50%, 1, 0)</f>
        <v>0</v>
      </c>
      <c r="N647">
        <f>COUNTIF(M647,"yes")</f>
        <v>0</v>
      </c>
      <c r="O6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7">
        <v>4.2</v>
      </c>
      <c r="Q647" s="4">
        <v>5355</v>
      </c>
      <c r="R647" s="4">
        <f>IF(Table1[[#This Row],[rating_count]]&lt;1000,1,0)</f>
        <v>0</v>
      </c>
      <c r="S647" s="13">
        <f>SUM(Table1[[#This Row],[rating]],Table1[[#This Row],[rating_count]]/1000)</f>
        <v>9.5549999999999997</v>
      </c>
      <c r="T647" s="4">
        <f>PRODUCT(Table1[[#This Row],[actual_price]],Table1[[#This Row],[rating_count]])</f>
        <v>3346875</v>
      </c>
      <c r="U647" t="s">
        <v>9128</v>
      </c>
      <c r="V647" t="s">
        <v>9129</v>
      </c>
      <c r="W647" t="s">
        <v>9130</v>
      </c>
      <c r="X647" t="s">
        <v>9131</v>
      </c>
      <c r="Y647" t="s">
        <v>9132</v>
      </c>
      <c r="Z647" t="s">
        <v>9133</v>
      </c>
      <c r="AA647" t="s">
        <v>9134</v>
      </c>
      <c r="AB647" t="s">
        <v>9135</v>
      </c>
    </row>
    <row r="648" spans="1:28" x14ac:dyDescent="0.4">
      <c r="A648" t="s">
        <v>11186</v>
      </c>
      <c r="B648" t="s">
        <v>11187</v>
      </c>
      <c r="C648" t="s">
        <v>11188</v>
      </c>
      <c r="D648" t="s">
        <v>12928</v>
      </c>
      <c r="E648" t="s">
        <v>13048</v>
      </c>
      <c r="F648" t="s">
        <v>13056</v>
      </c>
      <c r="G648" t="s">
        <v>13081</v>
      </c>
      <c r="H648" t="s">
        <v>13082</v>
      </c>
      <c r="I648" s="11">
        <v>27900</v>
      </c>
      <c r="J648" s="11">
        <v>59900</v>
      </c>
      <c r="K648" s="2" t="str">
        <f>IF(I648&lt;200, "&lt; ₹200", IF(I648&lt;=500, "₹200–₹500", "&gt; ₹500"))</f>
        <v>&gt; ₹500</v>
      </c>
      <c r="L648" s="12">
        <v>0.53</v>
      </c>
      <c r="M648" s="15">
        <f>IF(L648&gt;=50%, 1, 0)</f>
        <v>1</v>
      </c>
      <c r="N648">
        <f>COUNTIF(M648,"yes")</f>
        <v>0</v>
      </c>
      <c r="O6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8">
        <v>4.4000000000000004</v>
      </c>
      <c r="Q648" s="4">
        <v>5298</v>
      </c>
      <c r="R648" s="4">
        <f>IF(Table1[[#This Row],[rating_count]]&lt;1000,1,0)</f>
        <v>0</v>
      </c>
      <c r="S648" s="13">
        <f>SUM(Table1[[#This Row],[rating]],Table1[[#This Row],[rating_count]]/1000)</f>
        <v>9.6980000000000004</v>
      </c>
      <c r="T648" s="4">
        <f>PRODUCT(Table1[[#This Row],[actual_price]],Table1[[#This Row],[rating_count]])</f>
        <v>317350200</v>
      </c>
      <c r="U648" t="s">
        <v>11189</v>
      </c>
      <c r="V648" t="s">
        <v>11190</v>
      </c>
      <c r="W648" t="s">
        <v>11191</v>
      </c>
      <c r="X648" t="s">
        <v>11192</v>
      </c>
      <c r="Y648" t="s">
        <v>11193</v>
      </c>
      <c r="Z648" t="s">
        <v>11194</v>
      </c>
      <c r="AA648" t="s">
        <v>11195</v>
      </c>
      <c r="AB648" t="s">
        <v>11196</v>
      </c>
    </row>
    <row r="649" spans="1:28" x14ac:dyDescent="0.4">
      <c r="A649" t="s">
        <v>9585</v>
      </c>
      <c r="B649" t="s">
        <v>9586</v>
      </c>
      <c r="C649" t="s">
        <v>8482</v>
      </c>
      <c r="D649" t="s">
        <v>12928</v>
      </c>
      <c r="E649" t="s">
        <v>13052</v>
      </c>
      <c r="F649" t="s">
        <v>13069</v>
      </c>
      <c r="G649" t="s">
        <v>13070</v>
      </c>
      <c r="H649"/>
      <c r="I649" s="11">
        <v>2088</v>
      </c>
      <c r="J649" s="11">
        <v>5550</v>
      </c>
      <c r="K649" s="2" t="str">
        <f>IF(I649&lt;200, "&lt; ₹200", IF(I649&lt;=500, "₹200–₹500", "&gt; ₹500"))</f>
        <v>&gt; ₹500</v>
      </c>
      <c r="L649" s="12">
        <v>0.62</v>
      </c>
      <c r="M649" s="15">
        <f>IF(L649&gt;=50%, 1, 0)</f>
        <v>1</v>
      </c>
      <c r="N649">
        <f>COUNTIF(M649,"yes")</f>
        <v>0</v>
      </c>
      <c r="O6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49">
        <v>4</v>
      </c>
      <c r="Q649" s="4">
        <v>5292</v>
      </c>
      <c r="R649" s="4">
        <f>IF(Table1[[#This Row],[rating_count]]&lt;1000,1,0)</f>
        <v>0</v>
      </c>
      <c r="S649" s="13">
        <f>SUM(Table1[[#This Row],[rating]],Table1[[#This Row],[rating_count]]/1000)</f>
        <v>9.2919999999999998</v>
      </c>
      <c r="T649" s="4">
        <f>PRODUCT(Table1[[#This Row],[actual_price]],Table1[[#This Row],[rating_count]])</f>
        <v>29370600</v>
      </c>
      <c r="U649" t="s">
        <v>9587</v>
      </c>
      <c r="V649" t="s">
        <v>9588</v>
      </c>
      <c r="W649" t="s">
        <v>9589</v>
      </c>
      <c r="X649" t="s">
        <v>9590</v>
      </c>
      <c r="Y649" t="s">
        <v>9591</v>
      </c>
      <c r="Z649" t="s">
        <v>12825</v>
      </c>
      <c r="AA649" t="s">
        <v>9592</v>
      </c>
      <c r="AB649" t="s">
        <v>9593</v>
      </c>
    </row>
    <row r="650" spans="1:28" hidden="1" x14ac:dyDescent="0.4">
      <c r="A650" t="s">
        <v>11227</v>
      </c>
      <c r="B650" t="s">
        <v>11228</v>
      </c>
      <c r="C650" t="s">
        <v>8471</v>
      </c>
      <c r="D650" t="s">
        <v>12928</v>
      </c>
      <c r="E650" t="s">
        <v>13048</v>
      </c>
      <c r="F650" t="s">
        <v>13049</v>
      </c>
      <c r="G650" t="s">
        <v>13068</v>
      </c>
      <c r="H650"/>
      <c r="I650" s="11">
        <v>2449</v>
      </c>
      <c r="J650" s="11">
        <v>3390</v>
      </c>
      <c r="K650" s="2" t="str">
        <f>IF(I650&lt;200, "&lt; ₹200", IF(I650&lt;=500, "₹200–₹500", "&gt; ₹500"))</f>
        <v>&gt; ₹500</v>
      </c>
      <c r="L650" s="12">
        <v>0.28000000000000003</v>
      </c>
      <c r="M650" s="15">
        <f>IF(L650&gt;=50%, 1, 0)</f>
        <v>0</v>
      </c>
      <c r="N650">
        <f>COUNTIF(M650,"yes")</f>
        <v>0</v>
      </c>
      <c r="O6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0">
        <v>4</v>
      </c>
      <c r="Q650" s="4">
        <v>5206</v>
      </c>
      <c r="R650" s="4">
        <f>IF(Table1[[#This Row],[rating_count]]&lt;1000,1,0)</f>
        <v>0</v>
      </c>
      <c r="S650" s="13">
        <f>SUM(Table1[[#This Row],[rating]],Table1[[#This Row],[rating_count]]/1000)</f>
        <v>9.2059999999999995</v>
      </c>
      <c r="T650" s="4">
        <f>PRODUCT(Table1[[#This Row],[actual_price]],Table1[[#This Row],[rating_count]])</f>
        <v>17648340</v>
      </c>
      <c r="U650" t="s">
        <v>11229</v>
      </c>
      <c r="V650" t="s">
        <v>11230</v>
      </c>
      <c r="W650" t="s">
        <v>11231</v>
      </c>
      <c r="X650" t="s">
        <v>11232</v>
      </c>
      <c r="Y650" t="s">
        <v>11233</v>
      </c>
      <c r="Z650" t="s">
        <v>11234</v>
      </c>
      <c r="AA650" t="s">
        <v>11235</v>
      </c>
      <c r="AB650" t="s">
        <v>11236</v>
      </c>
    </row>
    <row r="651" spans="1:28" x14ac:dyDescent="0.4">
      <c r="A651" t="s">
        <v>7630</v>
      </c>
      <c r="B651" t="s">
        <v>7631</v>
      </c>
      <c r="C651" t="s">
        <v>6841</v>
      </c>
      <c r="D651" t="s">
        <v>12835</v>
      </c>
      <c r="E651" t="s">
        <v>12836</v>
      </c>
      <c r="F651" t="s">
        <v>12978</v>
      </c>
      <c r="G651" t="s">
        <v>13007</v>
      </c>
      <c r="H651"/>
      <c r="I651" s="11">
        <v>649</v>
      </c>
      <c r="J651" s="11">
        <v>1300</v>
      </c>
      <c r="K651" s="2" t="str">
        <f>IF(I651&lt;200, "&lt; ₹200", IF(I651&lt;=500, "₹200–₹500", "&gt; ₹500"))</f>
        <v>&gt; ₹500</v>
      </c>
      <c r="L651" s="12">
        <v>0.5</v>
      </c>
      <c r="M651" s="15">
        <f>IF(L651&gt;=50%, 1, 0)</f>
        <v>1</v>
      </c>
      <c r="N651">
        <f>COUNTIF(M651,"yes")</f>
        <v>0</v>
      </c>
      <c r="O6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1">
        <v>4.0999999999999996</v>
      </c>
      <c r="Q651" s="4">
        <v>5195</v>
      </c>
      <c r="R651" s="4">
        <f>IF(Table1[[#This Row],[rating_count]]&lt;1000,1,0)</f>
        <v>0</v>
      </c>
      <c r="S651" s="13">
        <f>SUM(Table1[[#This Row],[rating]],Table1[[#This Row],[rating_count]]/1000)</f>
        <v>9.2949999999999999</v>
      </c>
      <c r="T651" s="4">
        <f>PRODUCT(Table1[[#This Row],[actual_price]],Table1[[#This Row],[rating_count]])</f>
        <v>6753500</v>
      </c>
      <c r="U651" t="s">
        <v>7632</v>
      </c>
      <c r="V651" t="s">
        <v>7633</v>
      </c>
      <c r="W651" t="s">
        <v>7634</v>
      </c>
      <c r="X651" t="s">
        <v>7635</v>
      </c>
      <c r="Y651" t="s">
        <v>7636</v>
      </c>
      <c r="Z651" t="s">
        <v>7637</v>
      </c>
      <c r="AA651" t="s">
        <v>7638</v>
      </c>
      <c r="AB651" t="s">
        <v>7639</v>
      </c>
    </row>
    <row r="652" spans="1:28" x14ac:dyDescent="0.4">
      <c r="A652" t="s">
        <v>3266</v>
      </c>
      <c r="B652" t="s">
        <v>3267</v>
      </c>
      <c r="C652" t="s">
        <v>2939</v>
      </c>
      <c r="D652" t="s">
        <v>12843</v>
      </c>
      <c r="E652" t="s">
        <v>12870</v>
      </c>
      <c r="F652" t="s">
        <v>12871</v>
      </c>
      <c r="H652"/>
      <c r="I652" s="11">
        <v>2998</v>
      </c>
      <c r="J652" s="11">
        <v>5999</v>
      </c>
      <c r="K652" s="2" t="str">
        <f>IF(I652&lt;200, "&lt; ₹200", IF(I652&lt;=500, "₹200–₹500", "&gt; ₹500"))</f>
        <v>&gt; ₹500</v>
      </c>
      <c r="L652" s="12">
        <v>0.5</v>
      </c>
      <c r="M652" s="15">
        <f>IF(L652&gt;=50%, 1, 0)</f>
        <v>1</v>
      </c>
      <c r="N652">
        <f>COUNTIF(M652,"yes")</f>
        <v>0</v>
      </c>
      <c r="O6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2">
        <v>4.0999999999999996</v>
      </c>
      <c r="Q652" s="4">
        <v>5179</v>
      </c>
      <c r="R652" s="4">
        <f>IF(Table1[[#This Row],[rating_count]]&lt;1000,1,0)</f>
        <v>0</v>
      </c>
      <c r="S652" s="13">
        <f>SUM(Table1[[#This Row],[rating]],Table1[[#This Row],[rating_count]]/1000)</f>
        <v>9.2789999999999999</v>
      </c>
      <c r="T652" s="4">
        <f>PRODUCT(Table1[[#This Row],[actual_price]],Table1[[#This Row],[rating_count]])</f>
        <v>31068821</v>
      </c>
      <c r="U652" t="s">
        <v>3268</v>
      </c>
      <c r="V652" t="s">
        <v>3269</v>
      </c>
      <c r="W652" t="s">
        <v>3270</v>
      </c>
      <c r="X652" t="s">
        <v>3271</v>
      </c>
      <c r="Y652" t="s">
        <v>3272</v>
      </c>
      <c r="Z652" t="s">
        <v>3273</v>
      </c>
      <c r="AA652" t="s">
        <v>3274</v>
      </c>
      <c r="AB652" t="s">
        <v>3275</v>
      </c>
    </row>
    <row r="653" spans="1:28" x14ac:dyDescent="0.4">
      <c r="A653" t="s">
        <v>10270</v>
      </c>
      <c r="B653" t="s">
        <v>10271</v>
      </c>
      <c r="C653" t="s">
        <v>8523</v>
      </c>
      <c r="D653" t="s">
        <v>12928</v>
      </c>
      <c r="E653" t="s">
        <v>13048</v>
      </c>
      <c r="F653" t="s">
        <v>13049</v>
      </c>
      <c r="G653" t="s">
        <v>13050</v>
      </c>
      <c r="H653" t="s">
        <v>13071</v>
      </c>
      <c r="I653" s="11">
        <v>1182</v>
      </c>
      <c r="J653" s="11">
        <v>2995</v>
      </c>
      <c r="K653" s="2" t="str">
        <f>IF(I653&lt;200, "&lt; ₹200", IF(I653&lt;=500, "₹200–₹500", "&gt; ₹500"))</f>
        <v>&gt; ₹500</v>
      </c>
      <c r="L653" s="12">
        <v>0.61</v>
      </c>
      <c r="M653" s="15">
        <f>IF(L653&gt;=50%, 1, 0)</f>
        <v>1</v>
      </c>
      <c r="N653">
        <f>COUNTIF(M653,"yes")</f>
        <v>0</v>
      </c>
      <c r="O6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3">
        <v>4.2</v>
      </c>
      <c r="Q653" s="4">
        <v>5178</v>
      </c>
      <c r="R653" s="4">
        <f>IF(Table1[[#This Row],[rating_count]]&lt;1000,1,0)</f>
        <v>0</v>
      </c>
      <c r="S653" s="13">
        <f>SUM(Table1[[#This Row],[rating]],Table1[[#This Row],[rating_count]]/1000)</f>
        <v>9.3780000000000001</v>
      </c>
      <c r="T653" s="4">
        <f>PRODUCT(Table1[[#This Row],[actual_price]],Table1[[#This Row],[rating_count]])</f>
        <v>15508110</v>
      </c>
      <c r="U653" t="s">
        <v>10272</v>
      </c>
      <c r="V653" t="s">
        <v>10273</v>
      </c>
      <c r="W653" t="s">
        <v>10274</v>
      </c>
      <c r="X653" t="s">
        <v>10275</v>
      </c>
      <c r="Y653" t="s">
        <v>10276</v>
      </c>
      <c r="Z653" t="s">
        <v>10277</v>
      </c>
      <c r="AA653" t="s">
        <v>10278</v>
      </c>
      <c r="AB653" t="s">
        <v>10279</v>
      </c>
    </row>
    <row r="654" spans="1:28" hidden="1" x14ac:dyDescent="0.4">
      <c r="A654" t="s">
        <v>5421</v>
      </c>
      <c r="B654" t="s">
        <v>5422</v>
      </c>
      <c r="C654" t="s">
        <v>5229</v>
      </c>
      <c r="D654" t="s">
        <v>12835</v>
      </c>
      <c r="E654" t="s">
        <v>12836</v>
      </c>
      <c r="F654" t="s">
        <v>12910</v>
      </c>
      <c r="G654" t="s">
        <v>12946</v>
      </c>
      <c r="H654" t="s">
        <v>12952</v>
      </c>
      <c r="I654" s="11">
        <v>169</v>
      </c>
      <c r="J654" s="11">
        <v>299</v>
      </c>
      <c r="K654" t="str">
        <f>IF(I654&lt;200, "&lt; ₹200", IF(I654&lt;=500, "₹200–₹500", "&gt; ₹500"))</f>
        <v>&lt; ₹200</v>
      </c>
      <c r="L654" s="12">
        <v>0.43</v>
      </c>
      <c r="M654" s="15">
        <f>IF(L654&gt;=50%, 1, 0)</f>
        <v>0</v>
      </c>
      <c r="N654">
        <f>COUNTIF(M654,"yes")</f>
        <v>0</v>
      </c>
      <c r="O6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4">
        <v>4.4000000000000004</v>
      </c>
      <c r="Q654" s="4">
        <v>5176</v>
      </c>
      <c r="R654" s="4">
        <f>IF(Table1[[#This Row],[rating_count]]&lt;1000,1,0)</f>
        <v>0</v>
      </c>
      <c r="S654" s="13">
        <f>SUM(Table1[[#This Row],[rating]],Table1[[#This Row],[rating_count]]/1000)</f>
        <v>9.5760000000000005</v>
      </c>
      <c r="T654" s="4">
        <f>PRODUCT(Table1[[#This Row],[actual_price]],Table1[[#This Row],[rating_count]])</f>
        <v>1547624</v>
      </c>
      <c r="U654" t="s">
        <v>5423</v>
      </c>
      <c r="V654" t="s">
        <v>5424</v>
      </c>
      <c r="W654" t="s">
        <v>5425</v>
      </c>
      <c r="X654" t="s">
        <v>5426</v>
      </c>
      <c r="Y654" t="s">
        <v>5427</v>
      </c>
      <c r="Z654" t="s">
        <v>5428</v>
      </c>
      <c r="AA654" t="s">
        <v>5429</v>
      </c>
      <c r="AB654" t="s">
        <v>5430</v>
      </c>
    </row>
    <row r="655" spans="1:28" hidden="1" x14ac:dyDescent="0.4">
      <c r="A655" t="s">
        <v>11606</v>
      </c>
      <c r="B655" t="s">
        <v>11607</v>
      </c>
      <c r="C655" t="s">
        <v>8534</v>
      </c>
      <c r="D655" t="s">
        <v>12928</v>
      </c>
      <c r="E655" t="s">
        <v>13052</v>
      </c>
      <c r="F655" t="s">
        <v>13069</v>
      </c>
      <c r="G655" t="s">
        <v>13072</v>
      </c>
      <c r="H655"/>
      <c r="I655" s="11">
        <v>7799</v>
      </c>
      <c r="J655" s="11">
        <v>12500</v>
      </c>
      <c r="K655" s="2" t="str">
        <f>IF(I655&lt;200, "&lt; ₹200", IF(I655&lt;=500, "₹200–₹500", "&gt; ₹500"))</f>
        <v>&gt; ₹500</v>
      </c>
      <c r="L655" s="12">
        <v>0.38</v>
      </c>
      <c r="M655" s="15">
        <f>IF(L655&gt;=50%, 1, 0)</f>
        <v>0</v>
      </c>
      <c r="N655">
        <f>COUNTIF(M655,"yes")</f>
        <v>0</v>
      </c>
      <c r="O6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5">
        <v>4</v>
      </c>
      <c r="Q655" s="4">
        <v>5160</v>
      </c>
      <c r="R655" s="4">
        <f>IF(Table1[[#This Row],[rating_count]]&lt;1000,1,0)</f>
        <v>0</v>
      </c>
      <c r="S655" s="13">
        <f>SUM(Table1[[#This Row],[rating]],Table1[[#This Row],[rating_count]]/1000)</f>
        <v>9.16</v>
      </c>
      <c r="T655" s="4">
        <f>PRODUCT(Table1[[#This Row],[actual_price]],Table1[[#This Row],[rating_count]])</f>
        <v>64500000</v>
      </c>
      <c r="U655" t="s">
        <v>11608</v>
      </c>
      <c r="V655" t="s">
        <v>11609</v>
      </c>
      <c r="W655" t="s">
        <v>11610</v>
      </c>
      <c r="X655" t="s">
        <v>11611</v>
      </c>
      <c r="Y655" t="s">
        <v>11612</v>
      </c>
      <c r="Z655" t="s">
        <v>11613</v>
      </c>
      <c r="AA655" t="s">
        <v>11614</v>
      </c>
      <c r="AB655" t="s">
        <v>11615</v>
      </c>
    </row>
    <row r="656" spans="1:28" hidden="1" x14ac:dyDescent="0.4">
      <c r="A656" t="s">
        <v>11005</v>
      </c>
      <c r="B656" t="s">
        <v>11006</v>
      </c>
      <c r="C656" t="s">
        <v>8699</v>
      </c>
      <c r="D656" t="s">
        <v>12928</v>
      </c>
      <c r="E656" t="s">
        <v>13048</v>
      </c>
      <c r="F656" t="s">
        <v>13049</v>
      </c>
      <c r="G656" t="s">
        <v>13080</v>
      </c>
      <c r="H656"/>
      <c r="I656" s="11">
        <v>6525</v>
      </c>
      <c r="J656" s="11">
        <v>8820</v>
      </c>
      <c r="K656" s="2" t="str">
        <f>IF(I656&lt;200, "&lt; ₹200", IF(I656&lt;=500, "₹200–₹500", "&gt; ₹500"))</f>
        <v>&gt; ₹500</v>
      </c>
      <c r="L656" s="12">
        <v>0.26</v>
      </c>
      <c r="M656" s="15">
        <f>IF(L656&gt;=50%, 1, 0)</f>
        <v>0</v>
      </c>
      <c r="N656">
        <f>COUNTIF(M656,"yes")</f>
        <v>0</v>
      </c>
      <c r="O6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6">
        <v>4.5</v>
      </c>
      <c r="Q656" s="4">
        <v>5137</v>
      </c>
      <c r="R656" s="4">
        <f>IF(Table1[[#This Row],[rating_count]]&lt;1000,1,0)</f>
        <v>0</v>
      </c>
      <c r="S656" s="13">
        <f>SUM(Table1[[#This Row],[rating]],Table1[[#This Row],[rating_count]]/1000)</f>
        <v>9.6370000000000005</v>
      </c>
      <c r="T656" s="4">
        <f>PRODUCT(Table1[[#This Row],[actual_price]],Table1[[#This Row],[rating_count]])</f>
        <v>45308340</v>
      </c>
      <c r="U656" t="s">
        <v>11007</v>
      </c>
      <c r="V656" t="s">
        <v>11008</v>
      </c>
      <c r="W656" t="s">
        <v>11009</v>
      </c>
      <c r="X656" t="s">
        <v>11010</v>
      </c>
      <c r="Y656" t="s">
        <v>11011</v>
      </c>
      <c r="Z656" t="s">
        <v>11012</v>
      </c>
      <c r="AA656" t="s">
        <v>11013</v>
      </c>
      <c r="AB656" t="s">
        <v>11014</v>
      </c>
    </row>
    <row r="657" spans="1:28" x14ac:dyDescent="0.4">
      <c r="A657" t="s">
        <v>7984</v>
      </c>
      <c r="B657" t="s">
        <v>7985</v>
      </c>
      <c r="C657" t="s">
        <v>3456</v>
      </c>
      <c r="D657" t="s">
        <v>12843</v>
      </c>
      <c r="E657" t="s">
        <v>12872</v>
      </c>
      <c r="F657" t="s">
        <v>12873</v>
      </c>
      <c r="G657" t="s">
        <v>12893</v>
      </c>
      <c r="H657"/>
      <c r="I657" s="11">
        <v>279</v>
      </c>
      <c r="J657" s="11">
        <v>1299</v>
      </c>
      <c r="K657" s="2" t="str">
        <f>IF(I657&lt;200, "&lt; ₹200", IF(I657&lt;=500, "₹200–₹500", "&gt; ₹500"))</f>
        <v>₹200–₹500</v>
      </c>
      <c r="L657" s="12">
        <v>0.79</v>
      </c>
      <c r="M657" s="15">
        <f>IF(L657&gt;=50%, 1, 0)</f>
        <v>1</v>
      </c>
      <c r="N657">
        <f>COUNTIF(M657,"yes")</f>
        <v>0</v>
      </c>
      <c r="O6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7">
        <v>4</v>
      </c>
      <c r="Q657" s="4">
        <v>5072</v>
      </c>
      <c r="R657" s="4">
        <f>IF(Table1[[#This Row],[rating_count]]&lt;1000,1,0)</f>
        <v>0</v>
      </c>
      <c r="S657" s="13">
        <f>SUM(Table1[[#This Row],[rating]],Table1[[#This Row],[rating_count]]/1000)</f>
        <v>9.0719999999999992</v>
      </c>
      <c r="T657" s="4">
        <f>PRODUCT(Table1[[#This Row],[actual_price]],Table1[[#This Row],[rating_count]])</f>
        <v>6588528</v>
      </c>
      <c r="U657" t="s">
        <v>7986</v>
      </c>
      <c r="V657" t="s">
        <v>7987</v>
      </c>
      <c r="W657" t="s">
        <v>7988</v>
      </c>
      <c r="X657" t="s">
        <v>7989</v>
      </c>
      <c r="Y657" t="s">
        <v>7990</v>
      </c>
      <c r="Z657" t="s">
        <v>7991</v>
      </c>
      <c r="AA657" t="s">
        <v>7992</v>
      </c>
      <c r="AB657" t="s">
        <v>7993</v>
      </c>
    </row>
    <row r="658" spans="1:28" hidden="1" x14ac:dyDescent="0.4">
      <c r="A658" t="s">
        <v>11516</v>
      </c>
      <c r="B658" t="s">
        <v>11517</v>
      </c>
      <c r="C658" t="s">
        <v>8605</v>
      </c>
      <c r="D658" t="s">
        <v>12928</v>
      </c>
      <c r="E658" t="s">
        <v>13052</v>
      </c>
      <c r="F658" t="s">
        <v>13069</v>
      </c>
      <c r="G658" t="s">
        <v>13073</v>
      </c>
      <c r="H658"/>
      <c r="I658" s="11">
        <v>640</v>
      </c>
      <c r="J658" s="11">
        <v>1020</v>
      </c>
      <c r="K658" s="2" t="str">
        <f>IF(I658&lt;200, "&lt; ₹200", IF(I658&lt;=500, "₹200–₹500", "&gt; ₹500"))</f>
        <v>&gt; ₹500</v>
      </c>
      <c r="L658" s="12">
        <v>0.37</v>
      </c>
      <c r="M658" s="15">
        <f>IF(L658&gt;=50%, 1, 0)</f>
        <v>0</v>
      </c>
      <c r="N658">
        <f>COUNTIF(M658,"yes")</f>
        <v>0</v>
      </c>
      <c r="O6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8">
        <v>4.0999999999999996</v>
      </c>
      <c r="Q658" s="4">
        <v>5059</v>
      </c>
      <c r="R658" s="4">
        <f>IF(Table1[[#This Row],[rating_count]]&lt;1000,1,0)</f>
        <v>0</v>
      </c>
      <c r="S658" s="13">
        <f>SUM(Table1[[#This Row],[rating]],Table1[[#This Row],[rating_count]]/1000)</f>
        <v>9.1589999999999989</v>
      </c>
      <c r="T658" s="4">
        <f>PRODUCT(Table1[[#This Row],[actual_price]],Table1[[#This Row],[rating_count]])</f>
        <v>5160180</v>
      </c>
      <c r="U658" t="s">
        <v>11518</v>
      </c>
      <c r="V658" t="s">
        <v>11519</v>
      </c>
      <c r="W658" t="s">
        <v>11520</v>
      </c>
      <c r="X658" t="s">
        <v>11521</v>
      </c>
      <c r="Y658" t="s">
        <v>11522</v>
      </c>
      <c r="Z658" t="s">
        <v>11523</v>
      </c>
      <c r="AA658" t="s">
        <v>11524</v>
      </c>
      <c r="AB658" t="s">
        <v>11525</v>
      </c>
    </row>
    <row r="659" spans="1:28" hidden="1" x14ac:dyDescent="0.4">
      <c r="A659" t="s">
        <v>6934</v>
      </c>
      <c r="B659" t="s">
        <v>6935</v>
      </c>
      <c r="C659" t="s">
        <v>4751</v>
      </c>
      <c r="D659" t="s">
        <v>12835</v>
      </c>
      <c r="E659" t="s">
        <v>12836</v>
      </c>
      <c r="F659" t="s">
        <v>12910</v>
      </c>
      <c r="G659" t="s">
        <v>12911</v>
      </c>
      <c r="H659"/>
      <c r="I659" s="11">
        <v>149</v>
      </c>
      <c r="J659" s="11">
        <v>249</v>
      </c>
      <c r="K659" t="str">
        <f>IF(I659&lt;200, "&lt; ₹200", IF(I659&lt;=500, "₹200–₹500", "&gt; ₹500"))</f>
        <v>&lt; ₹200</v>
      </c>
      <c r="L659" s="12">
        <v>0.4</v>
      </c>
      <c r="M659" s="15">
        <f>IF(L659&gt;=50%, 1, 0)</f>
        <v>0</v>
      </c>
      <c r="N659">
        <f>COUNTIF(M659,"yes")</f>
        <v>0</v>
      </c>
      <c r="O6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59">
        <v>4</v>
      </c>
      <c r="Q659" s="4">
        <v>5057</v>
      </c>
      <c r="R659" s="4">
        <f>IF(Table1[[#This Row],[rating_count]]&lt;1000,1,0)</f>
        <v>0</v>
      </c>
      <c r="S659" s="13">
        <f>SUM(Table1[[#This Row],[rating]],Table1[[#This Row],[rating_count]]/1000)</f>
        <v>9.0570000000000004</v>
      </c>
      <c r="T659" s="4">
        <f>PRODUCT(Table1[[#This Row],[actual_price]],Table1[[#This Row],[rating_count]])</f>
        <v>1259193</v>
      </c>
      <c r="U659" t="s">
        <v>6936</v>
      </c>
      <c r="V659" t="s">
        <v>6937</v>
      </c>
      <c r="W659" t="s">
        <v>6938</v>
      </c>
      <c r="X659" t="s">
        <v>6939</v>
      </c>
      <c r="Y659" t="s">
        <v>6940</v>
      </c>
      <c r="Z659" t="s">
        <v>6941</v>
      </c>
      <c r="AA659" t="s">
        <v>6942</v>
      </c>
      <c r="AB659" t="s">
        <v>6943</v>
      </c>
    </row>
    <row r="660" spans="1:28" hidden="1" x14ac:dyDescent="0.4">
      <c r="A660" t="s">
        <v>6923</v>
      </c>
      <c r="B660" t="s">
        <v>6924</v>
      </c>
      <c r="C660" t="s">
        <v>6925</v>
      </c>
      <c r="D660" t="s">
        <v>12928</v>
      </c>
      <c r="E660" t="s">
        <v>12929</v>
      </c>
      <c r="F660" t="s">
        <v>13012</v>
      </c>
      <c r="G660" t="s">
        <v>13013</v>
      </c>
      <c r="H660" t="s">
        <v>13014</v>
      </c>
      <c r="I660" s="11">
        <v>99</v>
      </c>
      <c r="J660" s="11">
        <v>99</v>
      </c>
      <c r="K660" t="str">
        <f>IF(I660&lt;200, "&lt; ₹200", IF(I660&lt;=500, "₹200–₹500", "&gt; ₹500"))</f>
        <v>&lt; ₹200</v>
      </c>
      <c r="L660" s="12">
        <v>0</v>
      </c>
      <c r="M660" s="15">
        <f>IF(L660&gt;=50%, 1, 0)</f>
        <v>0</v>
      </c>
      <c r="N660">
        <f>COUNTIF(M660,"yes")</f>
        <v>0</v>
      </c>
      <c r="O6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0">
        <v>4.3</v>
      </c>
      <c r="Q660" s="4">
        <v>5036</v>
      </c>
      <c r="R660" s="4">
        <f>IF(Table1[[#This Row],[rating_count]]&lt;1000,1,0)</f>
        <v>0</v>
      </c>
      <c r="S660" s="13">
        <f>SUM(Table1[[#This Row],[rating]],Table1[[#This Row],[rating_count]]/1000)</f>
        <v>9.3359999999999985</v>
      </c>
      <c r="T660" s="4">
        <f>PRODUCT(Table1[[#This Row],[actual_price]],Table1[[#This Row],[rating_count]])</f>
        <v>498564</v>
      </c>
      <c r="U660" t="s">
        <v>6926</v>
      </c>
      <c r="V660" t="s">
        <v>6927</v>
      </c>
      <c r="W660" t="s">
        <v>6928</v>
      </c>
      <c r="X660" t="s">
        <v>6929</v>
      </c>
      <c r="Y660" t="s">
        <v>6930</v>
      </c>
      <c r="Z660" t="s">
        <v>6931</v>
      </c>
      <c r="AA660" t="s">
        <v>6932</v>
      </c>
      <c r="AB660" t="s">
        <v>6933</v>
      </c>
    </row>
    <row r="661" spans="1:28" hidden="1" x14ac:dyDescent="0.4">
      <c r="A661" t="s">
        <v>9965</v>
      </c>
      <c r="B661" t="s">
        <v>9966</v>
      </c>
      <c r="C661" t="s">
        <v>8471</v>
      </c>
      <c r="D661" t="s">
        <v>12928</v>
      </c>
      <c r="E661" t="s">
        <v>13048</v>
      </c>
      <c r="F661" t="s">
        <v>13049</v>
      </c>
      <c r="G661" t="s">
        <v>13068</v>
      </c>
      <c r="H661"/>
      <c r="I661" s="11">
        <v>3249</v>
      </c>
      <c r="J661" s="11">
        <v>6375</v>
      </c>
      <c r="K661" s="2" t="str">
        <f>IF(I661&lt;200, "&lt; ₹200", IF(I661&lt;=500, "₹200–₹500", "&gt; ₹500"))</f>
        <v>&gt; ₹500</v>
      </c>
      <c r="L661" s="12">
        <v>0.49</v>
      </c>
      <c r="M661" s="15">
        <f>IF(L661&gt;=50%, 1, 0)</f>
        <v>0</v>
      </c>
      <c r="N661">
        <f>COUNTIF(M661,"yes")</f>
        <v>0</v>
      </c>
      <c r="O6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1">
        <v>4</v>
      </c>
      <c r="Q661" s="4">
        <v>4978</v>
      </c>
      <c r="R661" s="4">
        <f>IF(Table1[[#This Row],[rating_count]]&lt;1000,1,0)</f>
        <v>0</v>
      </c>
      <c r="S661" s="13">
        <f>SUM(Table1[[#This Row],[rating]],Table1[[#This Row],[rating_count]]/1000)</f>
        <v>8.9779999999999998</v>
      </c>
      <c r="T661" s="4">
        <f>PRODUCT(Table1[[#This Row],[actual_price]],Table1[[#This Row],[rating_count]])</f>
        <v>31734750</v>
      </c>
      <c r="U661" t="s">
        <v>9967</v>
      </c>
      <c r="V661" t="s">
        <v>9968</v>
      </c>
      <c r="W661" t="s">
        <v>9969</v>
      </c>
      <c r="X661" t="s">
        <v>9970</v>
      </c>
      <c r="Y661" t="s">
        <v>9971</v>
      </c>
      <c r="Z661" t="s">
        <v>9972</v>
      </c>
      <c r="AA661" t="s">
        <v>9973</v>
      </c>
      <c r="AB661" t="s">
        <v>9974</v>
      </c>
    </row>
    <row r="662" spans="1:28" x14ac:dyDescent="0.4">
      <c r="A662" t="s">
        <v>4700</v>
      </c>
      <c r="B662" t="s">
        <v>4701</v>
      </c>
      <c r="C662" t="s">
        <v>3253</v>
      </c>
      <c r="D662" t="s">
        <v>12843</v>
      </c>
      <c r="E662" t="s">
        <v>12872</v>
      </c>
      <c r="F662" t="s">
        <v>12873</v>
      </c>
      <c r="G662" t="s">
        <v>12888</v>
      </c>
      <c r="H662" t="s">
        <v>12889</v>
      </c>
      <c r="I662" s="11">
        <v>139</v>
      </c>
      <c r="J662" s="11">
        <v>499</v>
      </c>
      <c r="K662" t="str">
        <f>IF(I662&lt;200, "&lt; ₹200", IF(I662&lt;=500, "₹200–₹500", "&gt; ₹500"))</f>
        <v>&lt; ₹200</v>
      </c>
      <c r="L662" s="12">
        <v>0.72</v>
      </c>
      <c r="M662" s="15">
        <f>IF(L662&gt;=50%, 1, 0)</f>
        <v>1</v>
      </c>
      <c r="N662">
        <f>COUNTIF(M662,"yes")</f>
        <v>0</v>
      </c>
      <c r="O6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2">
        <v>4.2</v>
      </c>
      <c r="Q662" s="4">
        <v>4971</v>
      </c>
      <c r="R662" s="4">
        <f>IF(Table1[[#This Row],[rating_count]]&lt;1000,1,0)</f>
        <v>0</v>
      </c>
      <c r="S662" s="13">
        <f>SUM(Table1[[#This Row],[rating]],Table1[[#This Row],[rating_count]]/1000)</f>
        <v>9.1709999999999994</v>
      </c>
      <c r="T662" s="4">
        <f>PRODUCT(Table1[[#This Row],[actual_price]],Table1[[#This Row],[rating_count]])</f>
        <v>2480529</v>
      </c>
      <c r="U662" t="s">
        <v>4702</v>
      </c>
      <c r="V662" t="s">
        <v>4703</v>
      </c>
      <c r="W662" t="s">
        <v>4704</v>
      </c>
      <c r="X662" t="s">
        <v>4705</v>
      </c>
      <c r="Y662" t="s">
        <v>4706</v>
      </c>
      <c r="Z662" t="s">
        <v>4707</v>
      </c>
      <c r="AA662" t="s">
        <v>4708</v>
      </c>
      <c r="AB662" t="s">
        <v>4709</v>
      </c>
    </row>
    <row r="663" spans="1:28" x14ac:dyDescent="0.4">
      <c r="A663" t="s">
        <v>12333</v>
      </c>
      <c r="B663" t="s">
        <v>12334</v>
      </c>
      <c r="C663" t="s">
        <v>11882</v>
      </c>
      <c r="D663" t="s">
        <v>12928</v>
      </c>
      <c r="E663" t="s">
        <v>13048</v>
      </c>
      <c r="F663" t="s">
        <v>13096</v>
      </c>
      <c r="G663" t="s">
        <v>13141</v>
      </c>
      <c r="H663" t="s">
        <v>13142</v>
      </c>
      <c r="I663" s="11">
        <v>184</v>
      </c>
      <c r="J663" s="11">
        <v>450</v>
      </c>
      <c r="K663" t="str">
        <f>IF(I663&lt;200, "&lt; ₹200", IF(I663&lt;=500, "₹200–₹500", "&gt; ₹500"))</f>
        <v>&lt; ₹200</v>
      </c>
      <c r="L663" s="12">
        <v>0.59</v>
      </c>
      <c r="M663" s="15">
        <f>IF(L663&gt;=50%, 1, 0)</f>
        <v>1</v>
      </c>
      <c r="N663">
        <f>COUNTIF(M663,"yes")</f>
        <v>0</v>
      </c>
      <c r="O6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3">
        <v>4.2</v>
      </c>
      <c r="Q663" s="4">
        <v>4971</v>
      </c>
      <c r="R663" s="4">
        <f>IF(Table1[[#This Row],[rating_count]]&lt;1000,1,0)</f>
        <v>0</v>
      </c>
      <c r="S663" s="13">
        <f>SUM(Table1[[#This Row],[rating]],Table1[[#This Row],[rating_count]]/1000)</f>
        <v>9.1709999999999994</v>
      </c>
      <c r="T663" s="4">
        <f>PRODUCT(Table1[[#This Row],[actual_price]],Table1[[#This Row],[rating_count]])</f>
        <v>2236950</v>
      </c>
      <c r="U663" t="s">
        <v>12335</v>
      </c>
      <c r="V663" t="s">
        <v>12336</v>
      </c>
      <c r="W663" t="s">
        <v>12337</v>
      </c>
      <c r="X663" t="s">
        <v>12338</v>
      </c>
      <c r="Y663" t="s">
        <v>12339</v>
      </c>
      <c r="Z663" t="s">
        <v>12340</v>
      </c>
      <c r="AA663" t="s">
        <v>12341</v>
      </c>
      <c r="AB663" t="s">
        <v>12342</v>
      </c>
    </row>
    <row r="664" spans="1:28" x14ac:dyDescent="0.4">
      <c r="A664" t="s">
        <v>3823</v>
      </c>
      <c r="B664" t="s">
        <v>3824</v>
      </c>
      <c r="C664" t="s">
        <v>3091</v>
      </c>
      <c r="D664" t="s">
        <v>12843</v>
      </c>
      <c r="E664" t="s">
        <v>12872</v>
      </c>
      <c r="F664" t="s">
        <v>12873</v>
      </c>
      <c r="G664" t="s">
        <v>12874</v>
      </c>
      <c r="H664" t="s">
        <v>12884</v>
      </c>
      <c r="I664" s="11">
        <v>337</v>
      </c>
      <c r="J664" s="11">
        <v>699</v>
      </c>
      <c r="K664" t="str">
        <f>IF(I664&lt;200, "&lt; ₹200", IF(I664&lt;=500, "₹200–₹500", "&gt; ₹500"))</f>
        <v>₹200–₹500</v>
      </c>
      <c r="L664" s="12">
        <v>0.52</v>
      </c>
      <c r="M664" s="15">
        <f>IF(L664&gt;=50%, 1, 0)</f>
        <v>1</v>
      </c>
      <c r="N664">
        <f>COUNTIF(M664,"yes")</f>
        <v>0</v>
      </c>
      <c r="O6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4">
        <v>4.2</v>
      </c>
      <c r="Q664" s="4">
        <v>4969</v>
      </c>
      <c r="R664" s="4">
        <f>IF(Table1[[#This Row],[rating_count]]&lt;1000,1,0)</f>
        <v>0</v>
      </c>
      <c r="S664" s="13">
        <f>SUM(Table1[[#This Row],[rating]],Table1[[#This Row],[rating_count]]/1000)</f>
        <v>9.1690000000000005</v>
      </c>
      <c r="T664" s="4">
        <f>PRODUCT(Table1[[#This Row],[actual_price]],Table1[[#This Row],[rating_count]])</f>
        <v>3473331</v>
      </c>
      <c r="U664" t="s">
        <v>3825</v>
      </c>
      <c r="V664" t="s">
        <v>3826</v>
      </c>
      <c r="W664" t="s">
        <v>3827</v>
      </c>
      <c r="X664" t="s">
        <v>3828</v>
      </c>
      <c r="Y664" t="s">
        <v>3829</v>
      </c>
      <c r="Z664" t="s">
        <v>3830</v>
      </c>
      <c r="AA664" t="s">
        <v>3831</v>
      </c>
      <c r="AB664" t="s">
        <v>3832</v>
      </c>
    </row>
    <row r="665" spans="1:28" x14ac:dyDescent="0.4">
      <c r="A665" t="s">
        <v>8219</v>
      </c>
      <c r="B665" t="s">
        <v>8220</v>
      </c>
      <c r="C665" t="s">
        <v>4740</v>
      </c>
      <c r="D665" t="s">
        <v>12835</v>
      </c>
      <c r="E665" t="s">
        <v>12908</v>
      </c>
      <c r="F665" t="s">
        <v>12909</v>
      </c>
      <c r="H665"/>
      <c r="I665" s="11">
        <v>449</v>
      </c>
      <c r="J665" s="11">
        <v>1300</v>
      </c>
      <c r="K665" s="2" t="str">
        <f>IF(I665&lt;200, "&lt; ₹200", IF(I665&lt;=500, "₹200–₹500", "&gt; ₹500"))</f>
        <v>₹200–₹500</v>
      </c>
      <c r="L665" s="12">
        <v>0.65</v>
      </c>
      <c r="M665" s="15">
        <f>IF(L665&gt;=50%, 1, 0)</f>
        <v>1</v>
      </c>
      <c r="N665">
        <f>COUNTIF(M665,"yes")</f>
        <v>0</v>
      </c>
      <c r="O6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5">
        <v>4.2</v>
      </c>
      <c r="Q665" s="4">
        <v>4959</v>
      </c>
      <c r="R665" s="4">
        <f>IF(Table1[[#This Row],[rating_count]]&lt;1000,1,0)</f>
        <v>0</v>
      </c>
      <c r="S665" s="13">
        <f>SUM(Table1[[#This Row],[rating]],Table1[[#This Row],[rating_count]]/1000)</f>
        <v>9.1589999999999989</v>
      </c>
      <c r="T665" s="4">
        <f>PRODUCT(Table1[[#This Row],[actual_price]],Table1[[#This Row],[rating_count]])</f>
        <v>6446700</v>
      </c>
      <c r="U665" t="s">
        <v>8221</v>
      </c>
      <c r="V665" t="s">
        <v>8222</v>
      </c>
      <c r="W665" t="s">
        <v>8223</v>
      </c>
      <c r="X665" t="s">
        <v>8224</v>
      </c>
      <c r="Y665" t="s">
        <v>8225</v>
      </c>
      <c r="Z665" t="s">
        <v>8226</v>
      </c>
      <c r="AA665" t="s">
        <v>8227</v>
      </c>
      <c r="AB665" t="s">
        <v>8228</v>
      </c>
    </row>
    <row r="666" spans="1:28" hidden="1" x14ac:dyDescent="0.4">
      <c r="A666" t="s">
        <v>8147</v>
      </c>
      <c r="B666" t="s">
        <v>8148</v>
      </c>
      <c r="C666" t="s">
        <v>6109</v>
      </c>
      <c r="D666" t="s">
        <v>12921</v>
      </c>
      <c r="E666" t="s">
        <v>12922</v>
      </c>
      <c r="F666" t="s">
        <v>12923</v>
      </c>
      <c r="G666" t="s">
        <v>12924</v>
      </c>
      <c r="H666" t="s">
        <v>12959</v>
      </c>
      <c r="I666" s="11">
        <v>120</v>
      </c>
      <c r="J666" s="11">
        <v>120</v>
      </c>
      <c r="K666" t="str">
        <f>IF(I666&lt;200, "&lt; ₹200", IF(I666&lt;=500, "₹200–₹500", "&gt; ₹500"))</f>
        <v>&lt; ₹200</v>
      </c>
      <c r="L666" s="12">
        <v>0</v>
      </c>
      <c r="M666" s="15">
        <f>IF(L666&gt;=50%, 1, 0)</f>
        <v>0</v>
      </c>
      <c r="N666">
        <f>COUNTIF(M666,"yes")</f>
        <v>0</v>
      </c>
      <c r="O6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6">
        <v>4.5</v>
      </c>
      <c r="Q666" s="4">
        <v>4951</v>
      </c>
      <c r="R666" s="4">
        <f>IF(Table1[[#This Row],[rating_count]]&lt;1000,1,0)</f>
        <v>0</v>
      </c>
      <c r="S666" s="13">
        <f>SUM(Table1[[#This Row],[rating]],Table1[[#This Row],[rating_count]]/1000)</f>
        <v>9.4510000000000005</v>
      </c>
      <c r="T666" s="4">
        <f>PRODUCT(Table1[[#This Row],[actual_price]],Table1[[#This Row],[rating_count]])</f>
        <v>594120</v>
      </c>
      <c r="U666" t="s">
        <v>8149</v>
      </c>
      <c r="V666" t="s">
        <v>8150</v>
      </c>
      <c r="W666" t="s">
        <v>8151</v>
      </c>
      <c r="X666" t="s">
        <v>8152</v>
      </c>
      <c r="Y666" t="s">
        <v>8153</v>
      </c>
      <c r="Z666" t="s">
        <v>8154</v>
      </c>
      <c r="AA666" t="s">
        <v>8155</v>
      </c>
      <c r="AB666" t="s">
        <v>8156</v>
      </c>
    </row>
    <row r="667" spans="1:28" x14ac:dyDescent="0.4">
      <c r="A667" t="s">
        <v>8697</v>
      </c>
      <c r="B667" t="s">
        <v>8698</v>
      </c>
      <c r="C667" t="s">
        <v>8699</v>
      </c>
      <c r="D667" t="s">
        <v>12928</v>
      </c>
      <c r="E667" t="s">
        <v>13048</v>
      </c>
      <c r="F667" t="s">
        <v>13049</v>
      </c>
      <c r="G667" t="s">
        <v>13080</v>
      </c>
      <c r="H667"/>
      <c r="I667" s="11">
        <v>1969</v>
      </c>
      <c r="J667" s="11">
        <v>5000</v>
      </c>
      <c r="K667" s="2" t="str">
        <f>IF(I667&lt;200, "&lt; ₹200", IF(I667&lt;=500, "₹200–₹500", "&gt; ₹500"))</f>
        <v>&gt; ₹500</v>
      </c>
      <c r="L667" s="12">
        <v>0.61</v>
      </c>
      <c r="M667" s="15">
        <f>IF(L667&gt;=50%, 1, 0)</f>
        <v>1</v>
      </c>
      <c r="N667">
        <f>COUNTIF(M667,"yes")</f>
        <v>0</v>
      </c>
      <c r="O6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7">
        <v>4.0999999999999996</v>
      </c>
      <c r="Q667" s="4">
        <v>4927</v>
      </c>
      <c r="R667" s="4">
        <f>IF(Table1[[#This Row],[rating_count]]&lt;1000,1,0)</f>
        <v>0</v>
      </c>
      <c r="S667" s="13">
        <f>SUM(Table1[[#This Row],[rating]],Table1[[#This Row],[rating_count]]/1000)</f>
        <v>9.0269999999999992</v>
      </c>
      <c r="T667" s="4">
        <f>PRODUCT(Table1[[#This Row],[actual_price]],Table1[[#This Row],[rating_count]])</f>
        <v>24635000</v>
      </c>
      <c r="U667" t="s">
        <v>8700</v>
      </c>
      <c r="V667" t="s">
        <v>8701</v>
      </c>
      <c r="W667" t="s">
        <v>8702</v>
      </c>
      <c r="X667" t="s">
        <v>8703</v>
      </c>
      <c r="Y667" t="s">
        <v>8704</v>
      </c>
      <c r="Z667" t="s">
        <v>8705</v>
      </c>
      <c r="AA667" t="s">
        <v>8706</v>
      </c>
      <c r="AB667" t="s">
        <v>8707</v>
      </c>
    </row>
    <row r="668" spans="1:28" hidden="1" x14ac:dyDescent="0.4">
      <c r="A668" t="s">
        <v>10036</v>
      </c>
      <c r="B668" t="s">
        <v>10037</v>
      </c>
      <c r="C668" t="s">
        <v>8658</v>
      </c>
      <c r="D668" t="s">
        <v>12928</v>
      </c>
      <c r="E668" t="s">
        <v>13048</v>
      </c>
      <c r="F668" t="s">
        <v>13056</v>
      </c>
      <c r="G668" t="s">
        <v>13057</v>
      </c>
      <c r="H668" t="s">
        <v>13066</v>
      </c>
      <c r="I668" s="11">
        <v>999</v>
      </c>
      <c r="J668" s="11">
        <v>1560</v>
      </c>
      <c r="K668" s="2" t="str">
        <f>IF(I668&lt;200, "&lt; ₹200", IF(I668&lt;=500, "₹200–₹500", "&gt; ₹500"))</f>
        <v>&gt; ₹500</v>
      </c>
      <c r="L668" s="12">
        <v>0.36</v>
      </c>
      <c r="M668" s="15">
        <f>IF(L668&gt;=50%, 1, 0)</f>
        <v>0</v>
      </c>
      <c r="N668">
        <f>COUNTIF(M668,"yes")</f>
        <v>0</v>
      </c>
      <c r="O6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8">
        <v>3.6</v>
      </c>
      <c r="Q668" s="4">
        <v>4881</v>
      </c>
      <c r="R668" s="4">
        <f>IF(Table1[[#This Row],[rating_count]]&lt;1000,1,0)</f>
        <v>0</v>
      </c>
      <c r="S668" s="13">
        <f>SUM(Table1[[#This Row],[rating]],Table1[[#This Row],[rating_count]]/1000)</f>
        <v>8.4809999999999999</v>
      </c>
      <c r="T668" s="4">
        <f>PRODUCT(Table1[[#This Row],[actual_price]],Table1[[#This Row],[rating_count]])</f>
        <v>7614360</v>
      </c>
      <c r="U668" t="s">
        <v>10038</v>
      </c>
      <c r="V668" t="s">
        <v>10039</v>
      </c>
      <c r="W668" t="s">
        <v>10040</v>
      </c>
      <c r="X668" t="s">
        <v>10041</v>
      </c>
      <c r="Y668" t="s">
        <v>10042</v>
      </c>
      <c r="Z668" t="s">
        <v>10043</v>
      </c>
      <c r="AA668" t="s">
        <v>10044</v>
      </c>
      <c r="AB668" t="s">
        <v>10045</v>
      </c>
    </row>
    <row r="669" spans="1:28" hidden="1" x14ac:dyDescent="0.4">
      <c r="A669" t="s">
        <v>5613</v>
      </c>
      <c r="B669" t="s">
        <v>5614</v>
      </c>
      <c r="C669" t="s">
        <v>5615</v>
      </c>
      <c r="D669" t="s">
        <v>12843</v>
      </c>
      <c r="E669" t="s">
        <v>12934</v>
      </c>
      <c r="F669" t="s">
        <v>12845</v>
      </c>
      <c r="G669" t="s">
        <v>12966</v>
      </c>
      <c r="H669"/>
      <c r="I669" s="11">
        <v>549</v>
      </c>
      <c r="J669" s="11">
        <v>549</v>
      </c>
      <c r="K669" t="str">
        <f>IF(I669&lt;200, "&lt; ₹200", IF(I669&lt;=500, "₹200–₹500", "&gt; ₹500"))</f>
        <v>&gt; ₹500</v>
      </c>
      <c r="L669" s="12">
        <v>0</v>
      </c>
      <c r="M669" s="15">
        <f>IF(L669&gt;=50%, 1, 0)</f>
        <v>0</v>
      </c>
      <c r="N669">
        <f>COUNTIF(M669,"yes")</f>
        <v>0</v>
      </c>
      <c r="O6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69">
        <v>4.5</v>
      </c>
      <c r="Q669" s="4">
        <v>4875</v>
      </c>
      <c r="R669" s="4">
        <f>IF(Table1[[#This Row],[rating_count]]&lt;1000,1,0)</f>
        <v>0</v>
      </c>
      <c r="S669" s="13">
        <f>SUM(Table1[[#This Row],[rating]],Table1[[#This Row],[rating_count]]/1000)</f>
        <v>9.375</v>
      </c>
      <c r="T669" s="4">
        <f>PRODUCT(Table1[[#This Row],[actual_price]],Table1[[#This Row],[rating_count]])</f>
        <v>2676375</v>
      </c>
      <c r="U669" t="s">
        <v>5616</v>
      </c>
      <c r="V669" t="s">
        <v>5617</v>
      </c>
      <c r="W669" t="s">
        <v>5618</v>
      </c>
      <c r="X669" t="s">
        <v>5619</v>
      </c>
      <c r="Y669" t="s">
        <v>5620</v>
      </c>
      <c r="Z669" t="s">
        <v>5621</v>
      </c>
      <c r="AA669" t="s">
        <v>5622</v>
      </c>
      <c r="AB669" t="s">
        <v>5623</v>
      </c>
    </row>
    <row r="670" spans="1:28" hidden="1" x14ac:dyDescent="0.4">
      <c r="A670" t="s">
        <v>11176</v>
      </c>
      <c r="B670" t="s">
        <v>11177</v>
      </c>
      <c r="C670" t="s">
        <v>8460</v>
      </c>
      <c r="D670" t="s">
        <v>12928</v>
      </c>
      <c r="E670" t="s">
        <v>13048</v>
      </c>
      <c r="F670" t="s">
        <v>13056</v>
      </c>
      <c r="G670" t="s">
        <v>13057</v>
      </c>
      <c r="H670" t="s">
        <v>13066</v>
      </c>
      <c r="I670" s="11">
        <v>717</v>
      </c>
      <c r="J670" s="11">
        <v>1390</v>
      </c>
      <c r="K670" s="2" t="str">
        <f>IF(I670&lt;200, "&lt; ₹200", IF(I670&lt;=500, "₹200–₹500", "&gt; ₹500"))</f>
        <v>&gt; ₹500</v>
      </c>
      <c r="L670" s="12">
        <v>0.48</v>
      </c>
      <c r="M670" s="15">
        <f>IF(L670&gt;=50%, 1, 0)</f>
        <v>0</v>
      </c>
      <c r="N670">
        <f>COUNTIF(M670,"yes")</f>
        <v>0</v>
      </c>
      <c r="O6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0">
        <v>4</v>
      </c>
      <c r="Q670" s="4">
        <v>4867</v>
      </c>
      <c r="R670" s="4">
        <f>IF(Table1[[#This Row],[rating_count]]&lt;1000,1,0)</f>
        <v>0</v>
      </c>
      <c r="S670" s="13">
        <f>SUM(Table1[[#This Row],[rating]],Table1[[#This Row],[rating_count]]/1000)</f>
        <v>8.8670000000000009</v>
      </c>
      <c r="T670" s="4">
        <f>PRODUCT(Table1[[#This Row],[actual_price]],Table1[[#This Row],[rating_count]])</f>
        <v>6765130</v>
      </c>
      <c r="U670" t="s">
        <v>11178</v>
      </c>
      <c r="V670" t="s">
        <v>11179</v>
      </c>
      <c r="W670" t="s">
        <v>11180</v>
      </c>
      <c r="X670" t="s">
        <v>11181</v>
      </c>
      <c r="Y670" t="s">
        <v>11182</v>
      </c>
      <c r="Z670" t="s">
        <v>11183</v>
      </c>
      <c r="AA670" t="s">
        <v>11184</v>
      </c>
      <c r="AB670" t="s">
        <v>11185</v>
      </c>
    </row>
    <row r="671" spans="1:28" x14ac:dyDescent="0.4">
      <c r="A671" t="s">
        <v>8427</v>
      </c>
      <c r="B671" t="s">
        <v>8428</v>
      </c>
      <c r="C671" t="s">
        <v>8335</v>
      </c>
      <c r="D671" t="s">
        <v>12928</v>
      </c>
      <c r="E671" t="s">
        <v>13048</v>
      </c>
      <c r="F671" t="s">
        <v>13056</v>
      </c>
      <c r="G671" t="s">
        <v>13057</v>
      </c>
      <c r="H671" t="s">
        <v>13058</v>
      </c>
      <c r="I671" s="11">
        <v>499</v>
      </c>
      <c r="J671" s="11">
        <v>999</v>
      </c>
      <c r="K671" t="str">
        <f>IF(I671&lt;200, "&lt; ₹200", IF(I671&lt;=500, "₹200–₹500", "&gt; ₹500"))</f>
        <v>₹200–₹500</v>
      </c>
      <c r="L671" s="12">
        <v>0.5</v>
      </c>
      <c r="M671" s="15">
        <f>IF(L671&gt;=50%, 1, 0)</f>
        <v>1</v>
      </c>
      <c r="N671">
        <f>COUNTIF(M671,"yes")</f>
        <v>0</v>
      </c>
      <c r="O6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1">
        <v>4.0999999999999996</v>
      </c>
      <c r="Q671" s="4">
        <v>4859</v>
      </c>
      <c r="R671" s="4">
        <f>IF(Table1[[#This Row],[rating_count]]&lt;1000,1,0)</f>
        <v>0</v>
      </c>
      <c r="S671" s="13">
        <f>SUM(Table1[[#This Row],[rating]],Table1[[#This Row],[rating_count]]/1000)</f>
        <v>8.9589999999999996</v>
      </c>
      <c r="T671" s="4">
        <f>PRODUCT(Table1[[#This Row],[actual_price]],Table1[[#This Row],[rating_count]])</f>
        <v>4854141</v>
      </c>
      <c r="U671" t="s">
        <v>8429</v>
      </c>
      <c r="V671" t="s">
        <v>8430</v>
      </c>
      <c r="W671" t="s">
        <v>8431</v>
      </c>
      <c r="X671" t="s">
        <v>8432</v>
      </c>
      <c r="Y671" t="s">
        <v>8433</v>
      </c>
      <c r="Z671" t="s">
        <v>8434</v>
      </c>
      <c r="AA671" t="s">
        <v>8435</v>
      </c>
      <c r="AB671" t="s">
        <v>8436</v>
      </c>
    </row>
    <row r="672" spans="1:28" hidden="1" x14ac:dyDescent="0.4">
      <c r="A672" t="s">
        <v>8177</v>
      </c>
      <c r="B672" t="s">
        <v>8178</v>
      </c>
      <c r="C672" t="s">
        <v>8179</v>
      </c>
      <c r="D672" t="s">
        <v>12921</v>
      </c>
      <c r="E672" t="s">
        <v>12922</v>
      </c>
      <c r="F672" t="s">
        <v>12923</v>
      </c>
      <c r="G672" t="s">
        <v>12924</v>
      </c>
      <c r="H672" t="s">
        <v>12925</v>
      </c>
      <c r="I672" s="11">
        <v>225</v>
      </c>
      <c r="J672" s="11">
        <v>225</v>
      </c>
      <c r="K672" t="str">
        <f>IF(I672&lt;200, "&lt; ₹200", IF(I672&lt;=500, "₹200–₹500", "&gt; ₹500"))</f>
        <v>₹200–₹500</v>
      </c>
      <c r="L672" s="12">
        <v>0</v>
      </c>
      <c r="M672" s="15">
        <f>IF(L672&gt;=50%, 1, 0)</f>
        <v>0</v>
      </c>
      <c r="N672">
        <f>COUNTIF(M672,"yes")</f>
        <v>0</v>
      </c>
      <c r="O6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2">
        <v>4.0999999999999996</v>
      </c>
      <c r="Q672" s="4">
        <v>4798</v>
      </c>
      <c r="R672" s="4">
        <f>IF(Table1[[#This Row],[rating_count]]&lt;1000,1,0)</f>
        <v>0</v>
      </c>
      <c r="S672" s="13">
        <f>SUM(Table1[[#This Row],[rating]],Table1[[#This Row],[rating_count]]/1000)</f>
        <v>8.8979999999999997</v>
      </c>
      <c r="T672" s="4">
        <f>PRODUCT(Table1[[#This Row],[actual_price]],Table1[[#This Row],[rating_count]])</f>
        <v>1079550</v>
      </c>
      <c r="U672" t="s">
        <v>8180</v>
      </c>
      <c r="V672" t="s">
        <v>8181</v>
      </c>
      <c r="W672" t="s">
        <v>8182</v>
      </c>
      <c r="X672" t="s">
        <v>8183</v>
      </c>
      <c r="Y672" t="s">
        <v>8184</v>
      </c>
      <c r="Z672" t="s">
        <v>8185</v>
      </c>
      <c r="AA672" t="s">
        <v>8186</v>
      </c>
      <c r="AB672" t="s">
        <v>8187</v>
      </c>
    </row>
    <row r="673" spans="1:28" x14ac:dyDescent="0.4">
      <c r="A673" t="s">
        <v>139</v>
      </c>
      <c r="B673" t="s">
        <v>140</v>
      </c>
      <c r="C673" t="s">
        <v>18</v>
      </c>
      <c r="D673" t="s">
        <v>12835</v>
      </c>
      <c r="E673" t="s">
        <v>12836</v>
      </c>
      <c r="F673" t="s">
        <v>12837</v>
      </c>
      <c r="G673" t="s">
        <v>12838</v>
      </c>
      <c r="H673" t="s">
        <v>12839</v>
      </c>
      <c r="I673" s="11">
        <v>159</v>
      </c>
      <c r="J673" s="11">
        <v>399</v>
      </c>
      <c r="K673" t="str">
        <f>IF(I673&lt;200, "&lt; ₹200", IF(I673&lt;=500, "₹200–₹500", "&gt; ₹500"))</f>
        <v>&lt; ₹200</v>
      </c>
      <c r="L673" s="12">
        <v>0.6</v>
      </c>
      <c r="M673" s="15">
        <f>IF(L673&gt;=50%, 1, 0)</f>
        <v>1</v>
      </c>
      <c r="N673">
        <f>COUNTIF(M673,"yes")</f>
        <v>0</v>
      </c>
      <c r="O6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3">
        <v>4.0999999999999996</v>
      </c>
      <c r="Q673" s="4">
        <v>4768</v>
      </c>
      <c r="R673" s="4">
        <f>IF(Table1[[#This Row],[rating_count]]&lt;1000,1,0)</f>
        <v>0</v>
      </c>
      <c r="S673" s="13">
        <f>SUM(Table1[[#This Row],[rating]],Table1[[#This Row],[rating_count]]/1000)</f>
        <v>8.8679999999999986</v>
      </c>
      <c r="T673" s="4">
        <f>PRODUCT(Table1[[#This Row],[actual_price]],Table1[[#This Row],[rating_count]])</f>
        <v>1902432</v>
      </c>
      <c r="U673" t="s">
        <v>56</v>
      </c>
      <c r="V673" t="s">
        <v>141</v>
      </c>
      <c r="W673" t="s">
        <v>142</v>
      </c>
      <c r="X673" t="s">
        <v>143</v>
      </c>
      <c r="Y673" t="s">
        <v>144</v>
      </c>
      <c r="Z673" t="s">
        <v>145</v>
      </c>
      <c r="AA673" t="s">
        <v>146</v>
      </c>
      <c r="AB673" t="s">
        <v>147</v>
      </c>
    </row>
    <row r="674" spans="1:28" x14ac:dyDescent="0.4">
      <c r="A674" t="s">
        <v>5626</v>
      </c>
      <c r="B674" t="s">
        <v>5627</v>
      </c>
      <c r="C674" t="s">
        <v>2939</v>
      </c>
      <c r="D674" t="s">
        <v>12843</v>
      </c>
      <c r="E674" t="s">
        <v>12870</v>
      </c>
      <c r="F674" t="s">
        <v>12871</v>
      </c>
      <c r="H674"/>
      <c r="I674" s="11">
        <v>12000</v>
      </c>
      <c r="J674" s="11">
        <v>29999</v>
      </c>
      <c r="K674" s="2" t="str">
        <f>IF(I674&lt;200, "&lt; ₹200", IF(I674&lt;=500, "₹200–₹500", "&gt; ₹500"))</f>
        <v>&gt; ₹500</v>
      </c>
      <c r="L674" s="12">
        <v>0.6</v>
      </c>
      <c r="M674" s="15">
        <f>IF(L674&gt;=50%, 1, 0)</f>
        <v>1</v>
      </c>
      <c r="N674">
        <f>COUNTIF(M674,"yes")</f>
        <v>0</v>
      </c>
      <c r="O6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4">
        <v>4.3</v>
      </c>
      <c r="Q674" s="4">
        <v>4744</v>
      </c>
      <c r="R674" s="4">
        <f>IF(Table1[[#This Row],[rating_count]]&lt;1000,1,0)</f>
        <v>0</v>
      </c>
      <c r="S674" s="13">
        <f>SUM(Table1[[#This Row],[rating]],Table1[[#This Row],[rating_count]]/1000)</f>
        <v>9.0440000000000005</v>
      </c>
      <c r="T674" s="4">
        <f>PRODUCT(Table1[[#This Row],[actual_price]],Table1[[#This Row],[rating_count]])</f>
        <v>142315256</v>
      </c>
      <c r="U674" t="s">
        <v>5628</v>
      </c>
      <c r="V674" t="s">
        <v>5629</v>
      </c>
      <c r="W674" t="s">
        <v>5630</v>
      </c>
      <c r="X674" t="s">
        <v>5631</v>
      </c>
      <c r="Y674" t="s">
        <v>5632</v>
      </c>
      <c r="Z674" t="s">
        <v>5633</v>
      </c>
      <c r="AA674" t="s">
        <v>5634</v>
      </c>
      <c r="AB674" t="s">
        <v>5635</v>
      </c>
    </row>
    <row r="675" spans="1:28" x14ac:dyDescent="0.4">
      <c r="A675" t="s">
        <v>4385</v>
      </c>
      <c r="B675" t="s">
        <v>4386</v>
      </c>
      <c r="C675" t="s">
        <v>3904</v>
      </c>
      <c r="D675" t="s">
        <v>12843</v>
      </c>
      <c r="E675" t="s">
        <v>12872</v>
      </c>
      <c r="F675" t="s">
        <v>12873</v>
      </c>
      <c r="G675" t="s">
        <v>12900</v>
      </c>
      <c r="H675" t="s">
        <v>12901</v>
      </c>
      <c r="I675" s="11">
        <v>199</v>
      </c>
      <c r="J675" s="11">
        <v>1899</v>
      </c>
      <c r="K675" s="2" t="str">
        <f>IF(I675&lt;200, "&lt; ₹200", IF(I675&lt;=500, "₹200–₹500", "&gt; ₹500"))</f>
        <v>&lt; ₹200</v>
      </c>
      <c r="L675" s="12">
        <v>0.9</v>
      </c>
      <c r="M675" s="15">
        <f>IF(L675&gt;=50%, 1, 0)</f>
        <v>1</v>
      </c>
      <c r="N675">
        <f>COUNTIF(M675,"yes")</f>
        <v>0</v>
      </c>
      <c r="O6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5">
        <v>4</v>
      </c>
      <c r="Q675" s="4">
        <v>4740</v>
      </c>
      <c r="R675" s="4">
        <f>IF(Table1[[#This Row],[rating_count]]&lt;1000,1,0)</f>
        <v>0</v>
      </c>
      <c r="S675" s="13">
        <f>SUM(Table1[[#This Row],[rating]],Table1[[#This Row],[rating_count]]/1000)</f>
        <v>8.74</v>
      </c>
      <c r="T675" s="4">
        <f>PRODUCT(Table1[[#This Row],[actual_price]],Table1[[#This Row],[rating_count]])</f>
        <v>9001260</v>
      </c>
      <c r="U675" t="s">
        <v>4387</v>
      </c>
      <c r="V675" t="s">
        <v>4388</v>
      </c>
      <c r="W675" t="s">
        <v>4389</v>
      </c>
      <c r="X675" t="s">
        <v>4390</v>
      </c>
      <c r="Y675" t="s">
        <v>4391</v>
      </c>
      <c r="Z675" t="s">
        <v>4392</v>
      </c>
      <c r="AA675" t="s">
        <v>4393</v>
      </c>
      <c r="AB675" t="s">
        <v>4394</v>
      </c>
    </row>
    <row r="676" spans="1:28" hidden="1" x14ac:dyDescent="0.4">
      <c r="A676" t="s">
        <v>10803</v>
      </c>
      <c r="B676" t="s">
        <v>10804</v>
      </c>
      <c r="C676" t="s">
        <v>9394</v>
      </c>
      <c r="D676" t="s">
        <v>12928</v>
      </c>
      <c r="E676" t="s">
        <v>13048</v>
      </c>
      <c r="F676" t="s">
        <v>13101</v>
      </c>
      <c r="G676" t="s">
        <v>13102</v>
      </c>
      <c r="H676"/>
      <c r="I676" s="11">
        <v>980</v>
      </c>
      <c r="J676" s="11">
        <v>980</v>
      </c>
      <c r="K676" t="str">
        <f>IF(I676&lt;200, "&lt; ₹200", IF(I676&lt;=500, "₹200–₹500", "&gt; ₹500"))</f>
        <v>&gt; ₹500</v>
      </c>
      <c r="L676" s="12">
        <v>0</v>
      </c>
      <c r="M676" s="15">
        <f>IF(L676&gt;=50%, 1, 0)</f>
        <v>0</v>
      </c>
      <c r="N676">
        <f>COUNTIF(M676,"yes")</f>
        <v>0</v>
      </c>
      <c r="O6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6">
        <v>4.2</v>
      </c>
      <c r="Q676" s="4">
        <v>4740</v>
      </c>
      <c r="R676" s="4">
        <f>IF(Table1[[#This Row],[rating_count]]&lt;1000,1,0)</f>
        <v>0</v>
      </c>
      <c r="S676" s="13">
        <f>SUM(Table1[[#This Row],[rating]],Table1[[#This Row],[rating_count]]/1000)</f>
        <v>8.9400000000000013</v>
      </c>
      <c r="T676" s="4">
        <f>PRODUCT(Table1[[#This Row],[actual_price]],Table1[[#This Row],[rating_count]])</f>
        <v>4645200</v>
      </c>
      <c r="U676" t="s">
        <v>10805</v>
      </c>
      <c r="V676" t="s">
        <v>10806</v>
      </c>
      <c r="W676" t="s">
        <v>10807</v>
      </c>
      <c r="X676" t="s">
        <v>10808</v>
      </c>
      <c r="Y676" t="s">
        <v>10809</v>
      </c>
      <c r="Z676" t="s">
        <v>10810</v>
      </c>
      <c r="AA676" t="s">
        <v>10811</v>
      </c>
      <c r="AB676" t="s">
        <v>10812</v>
      </c>
    </row>
    <row r="677" spans="1:28" x14ac:dyDescent="0.4">
      <c r="A677" t="s">
        <v>6383</v>
      </c>
      <c r="B677" t="s">
        <v>6384</v>
      </c>
      <c r="C677" t="s">
        <v>4805</v>
      </c>
      <c r="D677" t="s">
        <v>12835</v>
      </c>
      <c r="E677" t="s">
        <v>12836</v>
      </c>
      <c r="F677" t="s">
        <v>12904</v>
      </c>
      <c r="G677" t="s">
        <v>12914</v>
      </c>
      <c r="H677"/>
      <c r="I677" s="11">
        <v>599</v>
      </c>
      <c r="J677" s="11">
        <v>1999</v>
      </c>
      <c r="K677" s="2" t="str">
        <f>IF(I677&lt;200, "&lt; ₹200", IF(I677&lt;=500, "₹200–₹500", "&gt; ₹500"))</f>
        <v>&gt; ₹500</v>
      </c>
      <c r="L677" s="12">
        <v>0.7</v>
      </c>
      <c r="M677" s="15">
        <f>IF(L677&gt;=50%, 1, 0)</f>
        <v>1</v>
      </c>
      <c r="N677">
        <f>COUNTIF(M677,"yes")</f>
        <v>0</v>
      </c>
      <c r="O6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7">
        <v>4.4000000000000004</v>
      </c>
      <c r="Q677" s="4">
        <v>4736</v>
      </c>
      <c r="R677" s="4">
        <f>IF(Table1[[#This Row],[rating_count]]&lt;1000,1,0)</f>
        <v>0</v>
      </c>
      <c r="S677" s="13">
        <f>SUM(Table1[[#This Row],[rating]],Table1[[#This Row],[rating_count]]/1000)</f>
        <v>9.1359999999999992</v>
      </c>
      <c r="T677" s="4">
        <f>PRODUCT(Table1[[#This Row],[actual_price]],Table1[[#This Row],[rating_count]])</f>
        <v>9467264</v>
      </c>
      <c r="U677" t="s">
        <v>6385</v>
      </c>
      <c r="V677" t="s">
        <v>6386</v>
      </c>
      <c r="W677" t="s">
        <v>6387</v>
      </c>
      <c r="X677" t="s">
        <v>6388</v>
      </c>
      <c r="Y677" t="s">
        <v>6389</v>
      </c>
      <c r="Z677" t="s">
        <v>6390</v>
      </c>
      <c r="AA677" t="s">
        <v>6391</v>
      </c>
      <c r="AB677" t="s">
        <v>6392</v>
      </c>
    </row>
    <row r="678" spans="1:28" hidden="1" x14ac:dyDescent="0.4">
      <c r="A678" t="s">
        <v>8088</v>
      </c>
      <c r="B678" t="s">
        <v>8089</v>
      </c>
      <c r="C678" t="s">
        <v>7383</v>
      </c>
      <c r="D678" t="s">
        <v>12835</v>
      </c>
      <c r="E678" t="s">
        <v>12836</v>
      </c>
      <c r="F678" t="s">
        <v>12948</v>
      </c>
      <c r="G678" t="s">
        <v>13021</v>
      </c>
      <c r="H678"/>
      <c r="I678" s="11">
        <v>1149</v>
      </c>
      <c r="J678" s="11">
        <v>1800</v>
      </c>
      <c r="K678" s="2" t="str">
        <f>IF(I678&lt;200, "&lt; ₹200", IF(I678&lt;=500, "₹200–₹500", "&gt; ₹500"))</f>
        <v>&gt; ₹500</v>
      </c>
      <c r="L678" s="12">
        <v>0.36</v>
      </c>
      <c r="M678" s="15">
        <f>IF(L678&gt;=50%, 1, 0)</f>
        <v>0</v>
      </c>
      <c r="N678">
        <f>COUNTIF(M678,"yes")</f>
        <v>0</v>
      </c>
      <c r="O6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8">
        <v>4.3</v>
      </c>
      <c r="Q678" s="4">
        <v>4723</v>
      </c>
      <c r="R678" s="4">
        <f>IF(Table1[[#This Row],[rating_count]]&lt;1000,1,0)</f>
        <v>0</v>
      </c>
      <c r="S678" s="13">
        <f>SUM(Table1[[#This Row],[rating]],Table1[[#This Row],[rating_count]]/1000)</f>
        <v>9.0229999999999997</v>
      </c>
      <c r="T678" s="4">
        <f>PRODUCT(Table1[[#This Row],[actual_price]],Table1[[#This Row],[rating_count]])</f>
        <v>8501400</v>
      </c>
      <c r="U678" t="s">
        <v>8090</v>
      </c>
      <c r="V678" t="s">
        <v>8091</v>
      </c>
      <c r="W678" t="s">
        <v>8092</v>
      </c>
      <c r="X678" t="s">
        <v>8093</v>
      </c>
      <c r="Y678" t="s">
        <v>8094</v>
      </c>
      <c r="Z678" t="s">
        <v>8095</v>
      </c>
      <c r="AA678" t="s">
        <v>8096</v>
      </c>
      <c r="AB678" t="s">
        <v>8097</v>
      </c>
    </row>
    <row r="679" spans="1:28" hidden="1" x14ac:dyDescent="0.4">
      <c r="A679" t="s">
        <v>10925</v>
      </c>
      <c r="B679" t="s">
        <v>10926</v>
      </c>
      <c r="C679" t="s">
        <v>8822</v>
      </c>
      <c r="D679" t="s">
        <v>12928</v>
      </c>
      <c r="E679" t="s">
        <v>13048</v>
      </c>
      <c r="F679" t="s">
        <v>13049</v>
      </c>
      <c r="G679" t="s">
        <v>13085</v>
      </c>
      <c r="H679"/>
      <c r="I679" s="11">
        <v>1699</v>
      </c>
      <c r="J679" s="11">
        <v>1975</v>
      </c>
      <c r="K679" s="2" t="str">
        <f>IF(I679&lt;200, "&lt; ₹200", IF(I679&lt;=500, "₹200–₹500", "&gt; ₹500"))</f>
        <v>&gt; ₹500</v>
      </c>
      <c r="L679" s="12">
        <v>0.14000000000000001</v>
      </c>
      <c r="M679" s="15">
        <f>IF(L679&gt;=50%, 1, 0)</f>
        <v>0</v>
      </c>
      <c r="N679">
        <f>COUNTIF(M679,"yes")</f>
        <v>0</v>
      </c>
      <c r="O6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79">
        <v>4.0999999999999996</v>
      </c>
      <c r="Q679" s="4">
        <v>4716</v>
      </c>
      <c r="R679" s="4">
        <f>IF(Table1[[#This Row],[rating_count]]&lt;1000,1,0)</f>
        <v>0</v>
      </c>
      <c r="S679" s="13">
        <f>SUM(Table1[[#This Row],[rating]],Table1[[#This Row],[rating_count]]/1000)</f>
        <v>8.8159999999999989</v>
      </c>
      <c r="T679" s="4">
        <f>PRODUCT(Table1[[#This Row],[actual_price]],Table1[[#This Row],[rating_count]])</f>
        <v>9314100</v>
      </c>
      <c r="U679" t="s">
        <v>10927</v>
      </c>
      <c r="V679" t="s">
        <v>10928</v>
      </c>
      <c r="W679" t="s">
        <v>10929</v>
      </c>
      <c r="X679" t="s">
        <v>10930</v>
      </c>
      <c r="Y679" t="s">
        <v>10931</v>
      </c>
      <c r="Z679" t="s">
        <v>10932</v>
      </c>
      <c r="AA679" t="s">
        <v>10933</v>
      </c>
      <c r="AB679" t="s">
        <v>10934</v>
      </c>
    </row>
    <row r="680" spans="1:28" hidden="1" x14ac:dyDescent="0.4">
      <c r="A680" t="s">
        <v>234</v>
      </c>
      <c r="B680" t="s">
        <v>235</v>
      </c>
      <c r="C680" t="s">
        <v>160</v>
      </c>
      <c r="D680" t="s">
        <v>12843</v>
      </c>
      <c r="E680" t="s">
        <v>12844</v>
      </c>
      <c r="F680" t="s">
        <v>12847</v>
      </c>
      <c r="G680" t="s">
        <v>12848</v>
      </c>
      <c r="H680"/>
      <c r="I680" s="11">
        <v>11499</v>
      </c>
      <c r="J680" s="11">
        <v>19990</v>
      </c>
      <c r="K680" s="2" t="str">
        <f>IF(I680&lt;200, "&lt; ₹200", IF(I680&lt;=500, "₹200–₹500", "&gt; ₹500"))</f>
        <v>&gt; ₹500</v>
      </c>
      <c r="L680" s="12">
        <v>0.42</v>
      </c>
      <c r="M680" s="15">
        <f>IF(L680&gt;=50%, 1, 0)</f>
        <v>0</v>
      </c>
      <c r="N680">
        <f>COUNTIF(M680,"yes")</f>
        <v>0</v>
      </c>
      <c r="O6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0">
        <v>4.3</v>
      </c>
      <c r="Q680" s="4">
        <v>4703</v>
      </c>
      <c r="R680" s="4">
        <f>IF(Table1[[#This Row],[rating_count]]&lt;1000,1,0)</f>
        <v>0</v>
      </c>
      <c r="S680" s="13">
        <f>SUM(Table1[[#This Row],[rating]],Table1[[#This Row],[rating_count]]/1000)</f>
        <v>9.0030000000000001</v>
      </c>
      <c r="T680" s="4">
        <f>PRODUCT(Table1[[#This Row],[actual_price]],Table1[[#This Row],[rating_count]])</f>
        <v>94012970</v>
      </c>
      <c r="U680" t="s">
        <v>236</v>
      </c>
      <c r="V680" t="s">
        <v>237</v>
      </c>
      <c r="W680" t="s">
        <v>238</v>
      </c>
      <c r="X680" t="s">
        <v>239</v>
      </c>
      <c r="Y680" t="s">
        <v>240</v>
      </c>
      <c r="Z680" t="s">
        <v>12784</v>
      </c>
      <c r="AA680" t="s">
        <v>241</v>
      </c>
      <c r="AB680" t="s">
        <v>242</v>
      </c>
    </row>
    <row r="681" spans="1:28" hidden="1" x14ac:dyDescent="0.4">
      <c r="A681" t="s">
        <v>794</v>
      </c>
      <c r="B681" t="s">
        <v>795</v>
      </c>
      <c r="C681" t="s">
        <v>160</v>
      </c>
      <c r="D681" t="s">
        <v>12843</v>
      </c>
      <c r="E681" t="s">
        <v>12844</v>
      </c>
      <c r="F681" t="s">
        <v>12847</v>
      </c>
      <c r="G681" t="s">
        <v>12848</v>
      </c>
      <c r="H681"/>
      <c r="I681" s="11">
        <v>27999</v>
      </c>
      <c r="J681" s="11">
        <v>40990</v>
      </c>
      <c r="K681" s="2" t="str">
        <f>IF(I681&lt;200, "&lt; ₹200", IF(I681&lt;=500, "₹200–₹500", "&gt; ₹500"))</f>
        <v>&gt; ₹500</v>
      </c>
      <c r="L681" s="12">
        <v>0.32</v>
      </c>
      <c r="M681" s="15">
        <f>IF(L681&gt;=50%, 1, 0)</f>
        <v>0</v>
      </c>
      <c r="N681">
        <f>COUNTIF(M681,"yes")</f>
        <v>0</v>
      </c>
      <c r="O6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1">
        <v>4.3</v>
      </c>
      <c r="Q681" s="4">
        <v>4703</v>
      </c>
      <c r="R681" s="4">
        <f>IF(Table1[[#This Row],[rating_count]]&lt;1000,1,0)</f>
        <v>0</v>
      </c>
      <c r="S681" s="13">
        <f>SUM(Table1[[#This Row],[rating]],Table1[[#This Row],[rating_count]]/1000)</f>
        <v>9.0030000000000001</v>
      </c>
      <c r="T681" s="4">
        <f>PRODUCT(Table1[[#This Row],[actual_price]],Table1[[#This Row],[rating_count]])</f>
        <v>192775970</v>
      </c>
      <c r="U681" t="s">
        <v>796</v>
      </c>
      <c r="V681" t="s">
        <v>237</v>
      </c>
      <c r="W681" t="s">
        <v>238</v>
      </c>
      <c r="X681" t="s">
        <v>239</v>
      </c>
      <c r="Y681" t="s">
        <v>240</v>
      </c>
      <c r="Z681" t="s">
        <v>12784</v>
      </c>
      <c r="AA681" t="s">
        <v>797</v>
      </c>
      <c r="AB681" t="s">
        <v>798</v>
      </c>
    </row>
    <row r="682" spans="1:28" hidden="1" x14ac:dyDescent="0.4">
      <c r="A682" t="s">
        <v>1173</v>
      </c>
      <c r="B682" t="s">
        <v>1174</v>
      </c>
      <c r="C682" t="s">
        <v>160</v>
      </c>
      <c r="D682" t="s">
        <v>12843</v>
      </c>
      <c r="E682" t="s">
        <v>12844</v>
      </c>
      <c r="F682" t="s">
        <v>12847</v>
      </c>
      <c r="G682" t="s">
        <v>12848</v>
      </c>
      <c r="H682"/>
      <c r="I682" s="11">
        <v>23999</v>
      </c>
      <c r="J682" s="11">
        <v>34990</v>
      </c>
      <c r="K682" s="2" t="str">
        <f>IF(I682&lt;200, "&lt; ₹200", IF(I682&lt;=500, "₹200–₹500", "&gt; ₹500"))</f>
        <v>&gt; ₹500</v>
      </c>
      <c r="L682" s="12">
        <v>0.31</v>
      </c>
      <c r="M682" s="15">
        <f>IF(L682&gt;=50%, 1, 0)</f>
        <v>0</v>
      </c>
      <c r="N682">
        <f>COUNTIF(M682,"yes")</f>
        <v>0</v>
      </c>
      <c r="O6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2">
        <v>4.3</v>
      </c>
      <c r="Q682" s="4">
        <v>4703</v>
      </c>
      <c r="R682" s="4">
        <f>IF(Table1[[#This Row],[rating_count]]&lt;1000,1,0)</f>
        <v>0</v>
      </c>
      <c r="S682" s="13">
        <f>SUM(Table1[[#This Row],[rating]],Table1[[#This Row],[rating_count]]/1000)</f>
        <v>9.0030000000000001</v>
      </c>
      <c r="T682" s="4">
        <f>PRODUCT(Table1[[#This Row],[actual_price]],Table1[[#This Row],[rating_count]])</f>
        <v>164557970</v>
      </c>
      <c r="U682" t="s">
        <v>796</v>
      </c>
      <c r="V682" t="s">
        <v>237</v>
      </c>
      <c r="W682" t="s">
        <v>238</v>
      </c>
      <c r="X682" t="s">
        <v>239</v>
      </c>
      <c r="Y682" t="s">
        <v>240</v>
      </c>
      <c r="Z682" t="s">
        <v>12784</v>
      </c>
      <c r="AA682" t="s">
        <v>1175</v>
      </c>
      <c r="AB682" t="s">
        <v>1176</v>
      </c>
    </row>
    <row r="683" spans="1:28" hidden="1" x14ac:dyDescent="0.4">
      <c r="A683" t="s">
        <v>1522</v>
      </c>
      <c r="B683" t="s">
        <v>1523</v>
      </c>
      <c r="C683" t="s">
        <v>160</v>
      </c>
      <c r="D683" t="s">
        <v>12843</v>
      </c>
      <c r="E683" t="s">
        <v>12844</v>
      </c>
      <c r="F683" t="s">
        <v>12847</v>
      </c>
      <c r="G683" t="s">
        <v>12848</v>
      </c>
      <c r="H683"/>
      <c r="I683" s="11">
        <v>32999</v>
      </c>
      <c r="J683" s="11">
        <v>47990</v>
      </c>
      <c r="K683" s="2" t="str">
        <f>IF(I683&lt;200, "&lt; ₹200", IF(I683&lt;=500, "₹200–₹500", "&gt; ₹500"))</f>
        <v>&gt; ₹500</v>
      </c>
      <c r="L683" s="12">
        <v>0.31</v>
      </c>
      <c r="M683" s="15">
        <f>IF(L683&gt;=50%, 1, 0)</f>
        <v>0</v>
      </c>
      <c r="N683">
        <f>COUNTIF(M683,"yes")</f>
        <v>0</v>
      </c>
      <c r="O6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3">
        <v>4.3</v>
      </c>
      <c r="Q683" s="4">
        <v>4703</v>
      </c>
      <c r="R683" s="4">
        <f>IF(Table1[[#This Row],[rating_count]]&lt;1000,1,0)</f>
        <v>0</v>
      </c>
      <c r="S683" s="13">
        <f>SUM(Table1[[#This Row],[rating]],Table1[[#This Row],[rating_count]]/1000)</f>
        <v>9.0030000000000001</v>
      </c>
      <c r="T683" s="4">
        <f>PRODUCT(Table1[[#This Row],[actual_price]],Table1[[#This Row],[rating_count]])</f>
        <v>225696970</v>
      </c>
      <c r="U683" t="s">
        <v>796</v>
      </c>
      <c r="V683" t="s">
        <v>237</v>
      </c>
      <c r="W683" t="s">
        <v>238</v>
      </c>
      <c r="X683" t="s">
        <v>239</v>
      </c>
      <c r="Y683" t="s">
        <v>240</v>
      </c>
      <c r="Z683" t="s">
        <v>12784</v>
      </c>
      <c r="AA683" t="s">
        <v>1524</v>
      </c>
      <c r="AB683" t="s">
        <v>1525</v>
      </c>
    </row>
    <row r="684" spans="1:28" hidden="1" x14ac:dyDescent="0.4">
      <c r="A684" t="s">
        <v>2321</v>
      </c>
      <c r="B684" t="s">
        <v>2322</v>
      </c>
      <c r="C684" t="s">
        <v>160</v>
      </c>
      <c r="D684" t="s">
        <v>12843</v>
      </c>
      <c r="E684" t="s">
        <v>12844</v>
      </c>
      <c r="F684" t="s">
        <v>12847</v>
      </c>
      <c r="G684" t="s">
        <v>12848</v>
      </c>
      <c r="H684"/>
      <c r="I684" s="11">
        <v>18999</v>
      </c>
      <c r="J684" s="11">
        <v>24990</v>
      </c>
      <c r="K684" s="2" t="str">
        <f>IF(I684&lt;200, "&lt; ₹200", IF(I684&lt;=500, "₹200–₹500", "&gt; ₹500"))</f>
        <v>&gt; ₹500</v>
      </c>
      <c r="L684" s="12">
        <v>0.24</v>
      </c>
      <c r="M684" s="15">
        <f>IF(L684&gt;=50%, 1, 0)</f>
        <v>0</v>
      </c>
      <c r="N684">
        <f>COUNTIF(M684,"yes")</f>
        <v>0</v>
      </c>
      <c r="O6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4">
        <v>4.3</v>
      </c>
      <c r="Q684" s="4">
        <v>4702</v>
      </c>
      <c r="R684" s="4">
        <f>IF(Table1[[#This Row],[rating_count]]&lt;1000,1,0)</f>
        <v>0</v>
      </c>
      <c r="S684" s="13">
        <f>SUM(Table1[[#This Row],[rating]],Table1[[#This Row],[rating_count]]/1000)</f>
        <v>9.0019999999999989</v>
      </c>
      <c r="T684" s="4">
        <f>PRODUCT(Table1[[#This Row],[actual_price]],Table1[[#This Row],[rating_count]])</f>
        <v>117502980</v>
      </c>
      <c r="U684" t="s">
        <v>2323</v>
      </c>
      <c r="V684" t="s">
        <v>237</v>
      </c>
      <c r="W684" t="s">
        <v>238</v>
      </c>
      <c r="X684" t="s">
        <v>239</v>
      </c>
      <c r="Y684" t="s">
        <v>240</v>
      </c>
      <c r="Z684" t="s">
        <v>12784</v>
      </c>
      <c r="AA684" t="s">
        <v>2324</v>
      </c>
      <c r="AB684" t="s">
        <v>2325</v>
      </c>
    </row>
    <row r="685" spans="1:28" x14ac:dyDescent="0.4">
      <c r="A685" t="s">
        <v>4445</v>
      </c>
      <c r="B685" t="s">
        <v>4446</v>
      </c>
      <c r="C685" t="s">
        <v>3733</v>
      </c>
      <c r="D685" t="s">
        <v>12843</v>
      </c>
      <c r="E685" t="s">
        <v>12872</v>
      </c>
      <c r="F685" t="s">
        <v>12873</v>
      </c>
      <c r="G685" t="s">
        <v>12896</v>
      </c>
      <c r="H685" t="s">
        <v>12897</v>
      </c>
      <c r="I685" s="11">
        <v>299</v>
      </c>
      <c r="J685" s="11">
        <v>599</v>
      </c>
      <c r="K685" t="str">
        <f>IF(I685&lt;200, "&lt; ₹200", IF(I685&lt;=500, "₹200–₹500", "&gt; ₹500"))</f>
        <v>₹200–₹500</v>
      </c>
      <c r="L685" s="12">
        <v>0.5</v>
      </c>
      <c r="M685" s="15">
        <f>IF(L685&gt;=50%, 1, 0)</f>
        <v>1</v>
      </c>
      <c r="N685">
        <f>COUNTIF(M685,"yes")</f>
        <v>0</v>
      </c>
      <c r="O6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5">
        <v>4.3</v>
      </c>
      <c r="Q685" s="4">
        <v>4674</v>
      </c>
      <c r="R685" s="4">
        <f>IF(Table1[[#This Row],[rating_count]]&lt;1000,1,0)</f>
        <v>0</v>
      </c>
      <c r="S685" s="13">
        <f>SUM(Table1[[#This Row],[rating]],Table1[[#This Row],[rating_count]]/1000)</f>
        <v>8.9740000000000002</v>
      </c>
      <c r="T685" s="4">
        <f>PRODUCT(Table1[[#This Row],[actual_price]],Table1[[#This Row],[rating_count]])</f>
        <v>2799726</v>
      </c>
      <c r="U685" t="s">
        <v>4447</v>
      </c>
      <c r="V685" t="s">
        <v>4448</v>
      </c>
      <c r="W685" t="s">
        <v>4449</v>
      </c>
      <c r="X685" t="s">
        <v>4450</v>
      </c>
      <c r="Y685" t="s">
        <v>4451</v>
      </c>
      <c r="Z685" t="s">
        <v>4452</v>
      </c>
      <c r="AA685" t="s">
        <v>4453</v>
      </c>
      <c r="AB685" t="s">
        <v>4454</v>
      </c>
    </row>
    <row r="686" spans="1:28" x14ac:dyDescent="0.4">
      <c r="A686" t="s">
        <v>10066</v>
      </c>
      <c r="B686" t="s">
        <v>10067</v>
      </c>
      <c r="C686" t="s">
        <v>8471</v>
      </c>
      <c r="D686" t="s">
        <v>12928</v>
      </c>
      <c r="E686" t="s">
        <v>13048</v>
      </c>
      <c r="F686" t="s">
        <v>13049</v>
      </c>
      <c r="G686" t="s">
        <v>13068</v>
      </c>
      <c r="H686"/>
      <c r="I686" s="11">
        <v>3249</v>
      </c>
      <c r="J686" s="11">
        <v>7795</v>
      </c>
      <c r="K686" s="2" t="str">
        <f>IF(I686&lt;200, "&lt; ₹200", IF(I686&lt;=500, "₹200–₹500", "&gt; ₹500"))</f>
        <v>&gt; ₹500</v>
      </c>
      <c r="L686" s="12">
        <v>0.57999999999999996</v>
      </c>
      <c r="M686" s="15">
        <f>IF(L686&gt;=50%, 1, 0)</f>
        <v>1</v>
      </c>
      <c r="N686">
        <f>COUNTIF(M686,"yes")</f>
        <v>0</v>
      </c>
      <c r="O6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6">
        <v>4.2</v>
      </c>
      <c r="Q686" s="4">
        <v>4664</v>
      </c>
      <c r="R686" s="4">
        <f>IF(Table1[[#This Row],[rating_count]]&lt;1000,1,0)</f>
        <v>0</v>
      </c>
      <c r="S686" s="13">
        <f>SUM(Table1[[#This Row],[rating]],Table1[[#This Row],[rating_count]]/1000)</f>
        <v>8.8640000000000008</v>
      </c>
      <c r="T686" s="4">
        <f>PRODUCT(Table1[[#This Row],[actual_price]],Table1[[#This Row],[rating_count]])</f>
        <v>36355880</v>
      </c>
      <c r="U686" t="s">
        <v>10068</v>
      </c>
      <c r="V686" t="s">
        <v>10069</v>
      </c>
      <c r="W686" t="s">
        <v>10070</v>
      </c>
      <c r="X686" t="s">
        <v>10071</v>
      </c>
      <c r="Y686" t="s">
        <v>10072</v>
      </c>
      <c r="Z686" t="s">
        <v>10073</v>
      </c>
      <c r="AA686" t="s">
        <v>10074</v>
      </c>
      <c r="AB686" t="s">
        <v>10075</v>
      </c>
    </row>
    <row r="687" spans="1:28" hidden="1" x14ac:dyDescent="0.4">
      <c r="A687" t="s">
        <v>1368</v>
      </c>
      <c r="B687" t="s">
        <v>1369</v>
      </c>
      <c r="C687" t="s">
        <v>93</v>
      </c>
      <c r="D687" t="s">
        <v>12835</v>
      </c>
      <c r="E687" t="s">
        <v>12840</v>
      </c>
      <c r="F687" t="s">
        <v>12841</v>
      </c>
      <c r="G687" t="s">
        <v>12842</v>
      </c>
      <c r="H687"/>
      <c r="I687" s="11">
        <v>249</v>
      </c>
      <c r="J687" s="11">
        <v>399</v>
      </c>
      <c r="K687" t="str">
        <f>IF(I687&lt;200, "&lt; ₹200", IF(I687&lt;=500, "₹200–₹500", "&gt; ₹500"))</f>
        <v>₹200–₹500</v>
      </c>
      <c r="L687" s="12">
        <v>0.38</v>
      </c>
      <c r="M687" s="15">
        <f>IF(L687&gt;=50%, 1, 0)</f>
        <v>0</v>
      </c>
      <c r="N687">
        <f>COUNTIF(M687,"yes")</f>
        <v>0</v>
      </c>
      <c r="O6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7">
        <v>3.4</v>
      </c>
      <c r="Q687" s="4">
        <v>4642</v>
      </c>
      <c r="R687" s="4">
        <f>IF(Table1[[#This Row],[rating_count]]&lt;1000,1,0)</f>
        <v>0</v>
      </c>
      <c r="S687" s="13">
        <f>SUM(Table1[[#This Row],[rating]],Table1[[#This Row],[rating_count]]/1000)</f>
        <v>8.0419999999999998</v>
      </c>
      <c r="T687" s="4">
        <f>PRODUCT(Table1[[#This Row],[actual_price]],Table1[[#This Row],[rating_count]])</f>
        <v>1852158</v>
      </c>
      <c r="U687" t="s">
        <v>1370</v>
      </c>
      <c r="V687" t="s">
        <v>1371</v>
      </c>
      <c r="W687" t="s">
        <v>1372</v>
      </c>
      <c r="X687" t="s">
        <v>1373</v>
      </c>
      <c r="Y687" t="s">
        <v>1374</v>
      </c>
      <c r="Z687" t="s">
        <v>1375</v>
      </c>
      <c r="AA687" t="s">
        <v>1376</v>
      </c>
      <c r="AB687" t="s">
        <v>1377</v>
      </c>
    </row>
    <row r="688" spans="1:28" x14ac:dyDescent="0.4">
      <c r="A688" t="s">
        <v>7360</v>
      </c>
      <c r="B688" t="s">
        <v>7361</v>
      </c>
      <c r="C688" t="s">
        <v>6731</v>
      </c>
      <c r="D688" t="s">
        <v>12835</v>
      </c>
      <c r="E688" t="s">
        <v>12836</v>
      </c>
      <c r="F688" t="s">
        <v>12904</v>
      </c>
      <c r="G688" t="s">
        <v>13006</v>
      </c>
      <c r="H688"/>
      <c r="I688" s="11">
        <v>1249</v>
      </c>
      <c r="J688" s="11">
        <v>2796</v>
      </c>
      <c r="K688" s="2" t="str">
        <f>IF(I688&lt;200, "&lt; ₹200", IF(I688&lt;=500, "₹200–₹500", "&gt; ₹500"))</f>
        <v>&gt; ₹500</v>
      </c>
      <c r="L688" s="12">
        <v>0.55000000000000004</v>
      </c>
      <c r="M688" s="15">
        <f>IF(L688&gt;=50%, 1, 0)</f>
        <v>1</v>
      </c>
      <c r="N688">
        <f>COUNTIF(M688,"yes")</f>
        <v>0</v>
      </c>
      <c r="O6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8">
        <v>4.4000000000000004</v>
      </c>
      <c r="Q688" s="4">
        <v>4598</v>
      </c>
      <c r="R688" s="4">
        <f>IF(Table1[[#This Row],[rating_count]]&lt;1000,1,0)</f>
        <v>0</v>
      </c>
      <c r="S688" s="13">
        <f>SUM(Table1[[#This Row],[rating]],Table1[[#This Row],[rating_count]]/1000)</f>
        <v>8.9980000000000011</v>
      </c>
      <c r="T688" s="4">
        <f>PRODUCT(Table1[[#This Row],[actual_price]],Table1[[#This Row],[rating_count]])</f>
        <v>12856008</v>
      </c>
      <c r="U688" t="s">
        <v>7362</v>
      </c>
      <c r="V688" t="s">
        <v>7363</v>
      </c>
      <c r="W688" t="s">
        <v>7364</v>
      </c>
      <c r="X688" t="s">
        <v>7365</v>
      </c>
      <c r="Y688" t="s">
        <v>7366</v>
      </c>
      <c r="Z688" t="s">
        <v>7367</v>
      </c>
      <c r="AA688" t="s">
        <v>7368</v>
      </c>
      <c r="AB688" t="s">
        <v>7369</v>
      </c>
    </row>
    <row r="689" spans="1:28" hidden="1" x14ac:dyDescent="0.4">
      <c r="A689" t="s">
        <v>9604</v>
      </c>
      <c r="B689" t="s">
        <v>9605</v>
      </c>
      <c r="C689" t="s">
        <v>8346</v>
      </c>
      <c r="D689" t="s">
        <v>12928</v>
      </c>
      <c r="E689" t="s">
        <v>13048</v>
      </c>
      <c r="F689" t="s">
        <v>13049</v>
      </c>
      <c r="G689" t="s">
        <v>13059</v>
      </c>
      <c r="H689"/>
      <c r="I689" s="11">
        <v>308</v>
      </c>
      <c r="J689" s="11">
        <v>499</v>
      </c>
      <c r="K689" t="str">
        <f>IF(I689&lt;200, "&lt; ₹200", IF(I689&lt;=500, "₹200–₹500", "&gt; ₹500"))</f>
        <v>₹200–₹500</v>
      </c>
      <c r="L689" s="12">
        <v>0.38</v>
      </c>
      <c r="M689" s="15">
        <f>IF(L689&gt;=50%, 1, 0)</f>
        <v>0</v>
      </c>
      <c r="N689">
        <f>COUNTIF(M689,"yes")</f>
        <v>0</v>
      </c>
      <c r="O6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89">
        <v>3.9</v>
      </c>
      <c r="Q689" s="4">
        <v>4584</v>
      </c>
      <c r="R689" s="4">
        <f>IF(Table1[[#This Row],[rating_count]]&lt;1000,1,0)</f>
        <v>0</v>
      </c>
      <c r="S689" s="13">
        <f>SUM(Table1[[#This Row],[rating]],Table1[[#This Row],[rating_count]]/1000)</f>
        <v>8.484</v>
      </c>
      <c r="T689" s="4">
        <f>PRODUCT(Table1[[#This Row],[actual_price]],Table1[[#This Row],[rating_count]])</f>
        <v>2287416</v>
      </c>
      <c r="U689" t="s">
        <v>9606</v>
      </c>
      <c r="V689" t="s">
        <v>9607</v>
      </c>
      <c r="W689" t="s">
        <v>9608</v>
      </c>
      <c r="X689" t="s">
        <v>9609</v>
      </c>
      <c r="Y689" t="s">
        <v>9610</v>
      </c>
      <c r="Z689" t="s">
        <v>9611</v>
      </c>
      <c r="AA689" t="s">
        <v>9612</v>
      </c>
      <c r="AB689" t="s">
        <v>9613</v>
      </c>
    </row>
    <row r="690" spans="1:28" hidden="1" x14ac:dyDescent="0.4">
      <c r="A690" t="s">
        <v>10310</v>
      </c>
      <c r="B690" t="s">
        <v>10311</v>
      </c>
      <c r="C690" t="s">
        <v>8460</v>
      </c>
      <c r="D690" t="s">
        <v>12928</v>
      </c>
      <c r="E690" t="s">
        <v>13048</v>
      </c>
      <c r="F690" t="s">
        <v>13056</v>
      </c>
      <c r="G690" t="s">
        <v>13057</v>
      </c>
      <c r="H690" t="s">
        <v>13066</v>
      </c>
      <c r="I690" s="11">
        <v>1199</v>
      </c>
      <c r="J690" s="11">
        <v>1690</v>
      </c>
      <c r="K690" s="2" t="str">
        <f>IF(I690&lt;200, "&lt; ₹200", IF(I690&lt;=500, "₹200–₹500", "&gt; ₹500"))</f>
        <v>&gt; ₹500</v>
      </c>
      <c r="L690" s="12">
        <v>0.28999999999999998</v>
      </c>
      <c r="M690" s="15">
        <f>IF(L690&gt;=50%, 1, 0)</f>
        <v>0</v>
      </c>
      <c r="N690">
        <f>COUNTIF(M690,"yes")</f>
        <v>0</v>
      </c>
      <c r="O6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0">
        <v>4.2</v>
      </c>
      <c r="Q690" s="4">
        <v>4580</v>
      </c>
      <c r="R690" s="4">
        <f>IF(Table1[[#This Row],[rating_count]]&lt;1000,1,0)</f>
        <v>0</v>
      </c>
      <c r="S690" s="13">
        <f>SUM(Table1[[#This Row],[rating]],Table1[[#This Row],[rating_count]]/1000)</f>
        <v>8.7800000000000011</v>
      </c>
      <c r="T690" s="4">
        <f>PRODUCT(Table1[[#This Row],[actual_price]],Table1[[#This Row],[rating_count]])</f>
        <v>7740200</v>
      </c>
      <c r="U690" t="s">
        <v>10312</v>
      </c>
      <c r="V690" t="s">
        <v>10313</v>
      </c>
      <c r="W690" t="s">
        <v>10314</v>
      </c>
      <c r="X690" t="s">
        <v>10315</v>
      </c>
      <c r="Y690" t="s">
        <v>10316</v>
      </c>
      <c r="Z690" t="s">
        <v>10317</v>
      </c>
      <c r="AA690" t="s">
        <v>10318</v>
      </c>
      <c r="AB690" t="s">
        <v>10319</v>
      </c>
    </row>
    <row r="691" spans="1:28" hidden="1" x14ac:dyDescent="0.4">
      <c r="A691" t="s">
        <v>11165</v>
      </c>
      <c r="B691" t="s">
        <v>11166</v>
      </c>
      <c r="C691" t="s">
        <v>11167</v>
      </c>
      <c r="D691" t="s">
        <v>12928</v>
      </c>
      <c r="E691" t="s">
        <v>13048</v>
      </c>
      <c r="F691" t="s">
        <v>13049</v>
      </c>
      <c r="G691" t="s">
        <v>13132</v>
      </c>
      <c r="H691" t="s">
        <v>13133</v>
      </c>
      <c r="I691" s="11">
        <v>635</v>
      </c>
      <c r="J691" s="11">
        <v>635</v>
      </c>
      <c r="K691" t="str">
        <f>IF(I691&lt;200, "&lt; ₹200", IF(I691&lt;=500, "₹200–₹500", "&gt; ₹500"))</f>
        <v>&gt; ₹500</v>
      </c>
      <c r="L691" s="12">
        <v>0</v>
      </c>
      <c r="M691" s="15">
        <f>IF(L691&gt;=50%, 1, 0)</f>
        <v>0</v>
      </c>
      <c r="N691">
        <f>COUNTIF(M691,"yes")</f>
        <v>0</v>
      </c>
      <c r="O6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1">
        <v>4.3</v>
      </c>
      <c r="Q691" s="4">
        <v>4570</v>
      </c>
      <c r="R691" s="4">
        <f>IF(Table1[[#This Row],[rating_count]]&lt;1000,1,0)</f>
        <v>0</v>
      </c>
      <c r="S691" s="13">
        <f>SUM(Table1[[#This Row],[rating]],Table1[[#This Row],[rating_count]]/1000)</f>
        <v>8.870000000000001</v>
      </c>
      <c r="T691" s="4">
        <f>PRODUCT(Table1[[#This Row],[actual_price]],Table1[[#This Row],[rating_count]])</f>
        <v>2901950</v>
      </c>
      <c r="U691" t="s">
        <v>11168</v>
      </c>
      <c r="V691" t="s">
        <v>11169</v>
      </c>
      <c r="W691" t="s">
        <v>11170</v>
      </c>
      <c r="X691" t="s">
        <v>11171</v>
      </c>
      <c r="Y691" t="s">
        <v>11172</v>
      </c>
      <c r="Z691" t="s">
        <v>11173</v>
      </c>
      <c r="AA691" t="s">
        <v>11174</v>
      </c>
      <c r="AB691" t="s">
        <v>11175</v>
      </c>
    </row>
    <row r="692" spans="1:28" hidden="1" x14ac:dyDescent="0.4">
      <c r="A692" t="s">
        <v>5561</v>
      </c>
      <c r="B692" t="s">
        <v>5562</v>
      </c>
      <c r="C692" t="s">
        <v>5135</v>
      </c>
      <c r="D692" t="s">
        <v>12835</v>
      </c>
      <c r="E692" t="s">
        <v>12943</v>
      </c>
      <c r="F692" t="s">
        <v>12944</v>
      </c>
      <c r="G692" t="s">
        <v>12945</v>
      </c>
      <c r="H692"/>
      <c r="I692" s="11">
        <v>828</v>
      </c>
      <c r="J692" s="11">
        <v>861</v>
      </c>
      <c r="K692" t="str">
        <f>IF(I692&lt;200, "&lt; ₹200", IF(I692&lt;=500, "₹200–₹500", "&gt; ₹500"))</f>
        <v>&gt; ₹500</v>
      </c>
      <c r="L692" s="12">
        <v>0.04</v>
      </c>
      <c r="M692" s="15">
        <f>IF(L692&gt;=50%, 1, 0)</f>
        <v>0</v>
      </c>
      <c r="N692">
        <f>COUNTIF(M692,"yes")</f>
        <v>0</v>
      </c>
      <c r="O6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2">
        <v>4.2</v>
      </c>
      <c r="Q692" s="4">
        <v>4567</v>
      </c>
      <c r="R692" s="4">
        <f>IF(Table1[[#This Row],[rating_count]]&lt;1000,1,0)</f>
        <v>0</v>
      </c>
      <c r="S692" s="13">
        <f>SUM(Table1[[#This Row],[rating]],Table1[[#This Row],[rating_count]]/1000)</f>
        <v>8.7669999999999995</v>
      </c>
      <c r="T692" s="4">
        <f>PRODUCT(Table1[[#This Row],[actual_price]],Table1[[#This Row],[rating_count]])</f>
        <v>3932187</v>
      </c>
      <c r="U692" t="s">
        <v>5563</v>
      </c>
      <c r="V692" t="s">
        <v>5564</v>
      </c>
      <c r="W692" t="s">
        <v>5565</v>
      </c>
      <c r="X692" t="s">
        <v>5566</v>
      </c>
      <c r="Y692" t="s">
        <v>5567</v>
      </c>
      <c r="Z692" t="s">
        <v>5568</v>
      </c>
      <c r="AA692" t="s">
        <v>5569</v>
      </c>
      <c r="AB692" t="s">
        <v>5570</v>
      </c>
    </row>
    <row r="693" spans="1:28" x14ac:dyDescent="0.4">
      <c r="A693" t="s">
        <v>7407</v>
      </c>
      <c r="B693" t="s">
        <v>7408</v>
      </c>
      <c r="C693" t="s">
        <v>7409</v>
      </c>
      <c r="D693" t="s">
        <v>12843</v>
      </c>
      <c r="E693" t="s">
        <v>12854</v>
      </c>
      <c r="F693" t="s">
        <v>12867</v>
      </c>
      <c r="G693" t="s">
        <v>13022</v>
      </c>
      <c r="H693"/>
      <c r="I693" s="11">
        <v>4999</v>
      </c>
      <c r="J693" s="11">
        <v>12499</v>
      </c>
      <c r="K693" s="2" t="str">
        <f>IF(I693&lt;200, "&lt; ₹200", IF(I693&lt;=500, "₹200–₹500", "&gt; ₹500"))</f>
        <v>&gt; ₹500</v>
      </c>
      <c r="L693" s="12">
        <v>0.6</v>
      </c>
      <c r="M693" s="15">
        <f>IF(L693&gt;=50%, 1, 0)</f>
        <v>1</v>
      </c>
      <c r="N693">
        <f>COUNTIF(M693,"yes")</f>
        <v>0</v>
      </c>
      <c r="O6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3">
        <v>4.2</v>
      </c>
      <c r="Q693" s="4">
        <v>4541</v>
      </c>
      <c r="R693" s="4">
        <f>IF(Table1[[#This Row],[rating_count]]&lt;1000,1,0)</f>
        <v>0</v>
      </c>
      <c r="S693" s="13">
        <f>SUM(Table1[[#This Row],[rating]],Table1[[#This Row],[rating_count]]/1000)</f>
        <v>8.7409999999999997</v>
      </c>
      <c r="T693" s="4">
        <f>PRODUCT(Table1[[#This Row],[actual_price]],Table1[[#This Row],[rating_count]])</f>
        <v>56757959</v>
      </c>
      <c r="U693" t="s">
        <v>7410</v>
      </c>
      <c r="V693" t="s">
        <v>7411</v>
      </c>
      <c r="W693" t="s">
        <v>7412</v>
      </c>
      <c r="X693" t="s">
        <v>7413</v>
      </c>
      <c r="Y693" t="s">
        <v>7414</v>
      </c>
      <c r="Z693" t="s">
        <v>7415</v>
      </c>
      <c r="AA693" t="s">
        <v>7416</v>
      </c>
      <c r="AB693" t="s">
        <v>7417</v>
      </c>
    </row>
    <row r="694" spans="1:28" hidden="1" x14ac:dyDescent="0.4">
      <c r="A694" t="s">
        <v>7053</v>
      </c>
      <c r="B694" t="s">
        <v>7054</v>
      </c>
      <c r="C694" t="s">
        <v>5482</v>
      </c>
      <c r="D694" t="s">
        <v>12921</v>
      </c>
      <c r="E694" t="s">
        <v>12922</v>
      </c>
      <c r="F694" t="s">
        <v>12923</v>
      </c>
      <c r="G694" t="s">
        <v>12924</v>
      </c>
      <c r="H694" t="s">
        <v>12959</v>
      </c>
      <c r="I694" s="11">
        <v>157</v>
      </c>
      <c r="J694" s="11">
        <v>160</v>
      </c>
      <c r="K694" t="str">
        <f>IF(I694&lt;200, "&lt; ₹200", IF(I694&lt;=500, "₹200–₹500", "&gt; ₹500"))</f>
        <v>&lt; ₹200</v>
      </c>
      <c r="L694" s="12">
        <v>0.02</v>
      </c>
      <c r="M694" s="15">
        <f>IF(L694&gt;=50%, 1, 0)</f>
        <v>0</v>
      </c>
      <c r="N694">
        <f>COUNTIF(M694,"yes")</f>
        <v>0</v>
      </c>
      <c r="O6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4">
        <v>4.5</v>
      </c>
      <c r="Q694" s="4">
        <v>4428</v>
      </c>
      <c r="R694" s="4">
        <f>IF(Table1[[#This Row],[rating_count]]&lt;1000,1,0)</f>
        <v>0</v>
      </c>
      <c r="S694" s="13">
        <f>SUM(Table1[[#This Row],[rating]],Table1[[#This Row],[rating_count]]/1000)</f>
        <v>8.9280000000000008</v>
      </c>
      <c r="T694" s="4">
        <f>PRODUCT(Table1[[#This Row],[actual_price]],Table1[[#This Row],[rating_count]])</f>
        <v>708480</v>
      </c>
      <c r="U694" t="s">
        <v>7055</v>
      </c>
      <c r="V694" t="s">
        <v>7056</v>
      </c>
      <c r="W694" t="s">
        <v>7057</v>
      </c>
      <c r="X694" t="s">
        <v>7058</v>
      </c>
      <c r="Y694" t="s">
        <v>7059</v>
      </c>
      <c r="Z694" t="s">
        <v>7060</v>
      </c>
      <c r="AA694" t="s">
        <v>7061</v>
      </c>
      <c r="AB694" t="s">
        <v>7062</v>
      </c>
    </row>
    <row r="695" spans="1:28" x14ac:dyDescent="0.4">
      <c r="A695" t="s">
        <v>5550</v>
      </c>
      <c r="B695" t="s">
        <v>5551</v>
      </c>
      <c r="C695" t="s">
        <v>5552</v>
      </c>
      <c r="D695" t="s">
        <v>12835</v>
      </c>
      <c r="E695" t="s">
        <v>12836</v>
      </c>
      <c r="F695" t="s">
        <v>12859</v>
      </c>
      <c r="G695" t="s">
        <v>12963</v>
      </c>
      <c r="H695"/>
      <c r="I695" s="11">
        <v>294</v>
      </c>
      <c r="J695" s="11">
        <v>4999</v>
      </c>
      <c r="K695" s="2" t="str">
        <f>IF(I695&lt;200, "&lt; ₹200", IF(I695&lt;=500, "₹200–₹500", "&gt; ₹500"))</f>
        <v>₹200–₹500</v>
      </c>
      <c r="L695" s="12">
        <v>0.94</v>
      </c>
      <c r="M695" s="15">
        <f>IF(L695&gt;=50%, 1, 0)</f>
        <v>1</v>
      </c>
      <c r="N695">
        <f>COUNTIF(M695,"yes")</f>
        <v>0</v>
      </c>
      <c r="O6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5">
        <v>4.3</v>
      </c>
      <c r="Q695" s="4">
        <v>4426</v>
      </c>
      <c r="R695" s="4">
        <f>IF(Table1[[#This Row],[rating_count]]&lt;1000,1,0)</f>
        <v>0</v>
      </c>
      <c r="S695" s="13">
        <f>SUM(Table1[[#This Row],[rating]],Table1[[#This Row],[rating_count]]/1000)</f>
        <v>8.7259999999999991</v>
      </c>
      <c r="T695" s="4">
        <f>PRODUCT(Table1[[#This Row],[actual_price]],Table1[[#This Row],[rating_count]])</f>
        <v>22125574</v>
      </c>
      <c r="U695" t="s">
        <v>5553</v>
      </c>
      <c r="V695" t="s">
        <v>5554</v>
      </c>
      <c r="W695" t="s">
        <v>5555</v>
      </c>
      <c r="X695" t="s">
        <v>5556</v>
      </c>
      <c r="Y695" t="s">
        <v>5557</v>
      </c>
      <c r="Z695" t="s">
        <v>5558</v>
      </c>
      <c r="AA695" t="s">
        <v>5559</v>
      </c>
      <c r="AB695" t="s">
        <v>5560</v>
      </c>
    </row>
    <row r="696" spans="1:28" hidden="1" x14ac:dyDescent="0.4">
      <c r="A696" t="s">
        <v>7763</v>
      </c>
      <c r="B696" t="s">
        <v>7764</v>
      </c>
      <c r="C696" t="s">
        <v>7765</v>
      </c>
      <c r="D696" t="s">
        <v>12921</v>
      </c>
      <c r="E696" t="s">
        <v>12938</v>
      </c>
      <c r="F696" t="s">
        <v>12939</v>
      </c>
      <c r="G696" t="s">
        <v>13036</v>
      </c>
      <c r="H696"/>
      <c r="I696" s="11">
        <v>535</v>
      </c>
      <c r="J696" s="11">
        <v>535</v>
      </c>
      <c r="K696" t="str">
        <f>IF(I696&lt;200, "&lt; ₹200", IF(I696&lt;=500, "₹200–₹500", "&gt; ₹500"))</f>
        <v>&gt; ₹500</v>
      </c>
      <c r="L696" s="12">
        <v>0</v>
      </c>
      <c r="M696" s="15">
        <f>IF(L696&gt;=50%, 1, 0)</f>
        <v>0</v>
      </c>
      <c r="N696">
        <f>COUNTIF(M696,"yes")</f>
        <v>0</v>
      </c>
      <c r="O6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6">
        <v>4.4000000000000004</v>
      </c>
      <c r="Q696" s="4">
        <v>4426</v>
      </c>
      <c r="R696" s="4">
        <f>IF(Table1[[#This Row],[rating_count]]&lt;1000,1,0)</f>
        <v>0</v>
      </c>
      <c r="S696" s="13">
        <f>SUM(Table1[[#This Row],[rating]],Table1[[#This Row],[rating_count]]/1000)</f>
        <v>8.8260000000000005</v>
      </c>
      <c r="T696" s="4">
        <f>PRODUCT(Table1[[#This Row],[actual_price]],Table1[[#This Row],[rating_count]])</f>
        <v>2367910</v>
      </c>
      <c r="U696" t="s">
        <v>7766</v>
      </c>
      <c r="V696" t="s">
        <v>7767</v>
      </c>
      <c r="W696" t="s">
        <v>7768</v>
      </c>
      <c r="X696" t="s">
        <v>7769</v>
      </c>
      <c r="Y696" t="s">
        <v>7770</v>
      </c>
      <c r="Z696" t="s">
        <v>7771</v>
      </c>
      <c r="AA696" t="s">
        <v>7772</v>
      </c>
      <c r="AB696" t="s">
        <v>7773</v>
      </c>
    </row>
    <row r="697" spans="1:28" x14ac:dyDescent="0.4">
      <c r="A697" t="s">
        <v>3842</v>
      </c>
      <c r="B697" t="s">
        <v>3843</v>
      </c>
      <c r="C697" t="s">
        <v>2939</v>
      </c>
      <c r="D697" t="s">
        <v>12843</v>
      </c>
      <c r="E697" t="s">
        <v>12870</v>
      </c>
      <c r="F697" t="s">
        <v>12871</v>
      </c>
      <c r="H697"/>
      <c r="I697" s="11">
        <v>1299</v>
      </c>
      <c r="J697" s="11">
        <v>5999</v>
      </c>
      <c r="K697" s="2" t="str">
        <f>IF(I697&lt;200, "&lt; ₹200", IF(I697&lt;=500, "₹200–₹500", "&gt; ₹500"))</f>
        <v>&gt; ₹500</v>
      </c>
      <c r="L697" s="12">
        <v>0.78</v>
      </c>
      <c r="M697" s="15">
        <f>IF(L697&gt;=50%, 1, 0)</f>
        <v>1</v>
      </c>
      <c r="N697">
        <f>COUNTIF(M697,"yes")</f>
        <v>0</v>
      </c>
      <c r="O6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7">
        <v>3.3</v>
      </c>
      <c r="Q697" s="4">
        <v>4415</v>
      </c>
      <c r="R697" s="4">
        <f>IF(Table1[[#This Row],[rating_count]]&lt;1000,1,0)</f>
        <v>0</v>
      </c>
      <c r="S697" s="13">
        <f>SUM(Table1[[#This Row],[rating]],Table1[[#This Row],[rating_count]]/1000)</f>
        <v>7.7149999999999999</v>
      </c>
      <c r="T697" s="4">
        <f>PRODUCT(Table1[[#This Row],[actual_price]],Table1[[#This Row],[rating_count]])</f>
        <v>26485585</v>
      </c>
      <c r="U697" t="s">
        <v>3844</v>
      </c>
      <c r="V697" t="s">
        <v>3845</v>
      </c>
      <c r="W697" t="s">
        <v>3846</v>
      </c>
      <c r="X697" t="s">
        <v>3847</v>
      </c>
      <c r="Y697" t="s">
        <v>3848</v>
      </c>
      <c r="Z697" t="s">
        <v>3849</v>
      </c>
      <c r="AA697" t="s">
        <v>3850</v>
      </c>
      <c r="AB697" t="s">
        <v>3851</v>
      </c>
    </row>
    <row r="698" spans="1:28" x14ac:dyDescent="0.4">
      <c r="A698" t="s">
        <v>4026</v>
      </c>
      <c r="B698" t="s">
        <v>4027</v>
      </c>
      <c r="C698" t="s">
        <v>2939</v>
      </c>
      <c r="D698" t="s">
        <v>12843</v>
      </c>
      <c r="E698" t="s">
        <v>12870</v>
      </c>
      <c r="F698" t="s">
        <v>12871</v>
      </c>
      <c r="H698"/>
      <c r="I698" s="11">
        <v>1399</v>
      </c>
      <c r="J698" s="11">
        <v>5999</v>
      </c>
      <c r="K698" s="2" t="str">
        <f>IF(I698&lt;200, "&lt; ₹200", IF(I698&lt;=500, "₹200–₹500", "&gt; ₹500"))</f>
        <v>&gt; ₹500</v>
      </c>
      <c r="L698" s="12">
        <v>0.77</v>
      </c>
      <c r="M698" s="15">
        <f>IF(L698&gt;=50%, 1, 0)</f>
        <v>1</v>
      </c>
      <c r="N698">
        <f>COUNTIF(M698,"yes")</f>
        <v>0</v>
      </c>
      <c r="O6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8">
        <v>3.3</v>
      </c>
      <c r="Q698" s="4">
        <v>4415</v>
      </c>
      <c r="R698" s="4">
        <f>IF(Table1[[#This Row],[rating_count]]&lt;1000,1,0)</f>
        <v>0</v>
      </c>
      <c r="S698" s="13">
        <f>SUM(Table1[[#This Row],[rating]],Table1[[#This Row],[rating_count]]/1000)</f>
        <v>7.7149999999999999</v>
      </c>
      <c r="T698" s="4">
        <f>PRODUCT(Table1[[#This Row],[actual_price]],Table1[[#This Row],[rating_count]])</f>
        <v>26485585</v>
      </c>
      <c r="U698" t="s">
        <v>4028</v>
      </c>
      <c r="V698" t="s">
        <v>3845</v>
      </c>
      <c r="W698" t="s">
        <v>3846</v>
      </c>
      <c r="X698" t="s">
        <v>3847</v>
      </c>
      <c r="Y698" t="s">
        <v>3848</v>
      </c>
      <c r="Z698" t="s">
        <v>3849</v>
      </c>
      <c r="AA698" t="s">
        <v>4029</v>
      </c>
      <c r="AB698" t="s">
        <v>4030</v>
      </c>
    </row>
    <row r="699" spans="1:28" x14ac:dyDescent="0.4">
      <c r="A699" t="s">
        <v>4118</v>
      </c>
      <c r="B699" t="s">
        <v>4119</v>
      </c>
      <c r="C699" t="s">
        <v>2939</v>
      </c>
      <c r="D699" t="s">
        <v>12843</v>
      </c>
      <c r="E699" t="s">
        <v>12870</v>
      </c>
      <c r="F699" t="s">
        <v>12871</v>
      </c>
      <c r="H699"/>
      <c r="I699" s="11">
        <v>1299</v>
      </c>
      <c r="J699" s="11">
        <v>5999</v>
      </c>
      <c r="K699" s="2" t="str">
        <f>IF(I699&lt;200, "&lt; ₹200", IF(I699&lt;=500, "₹200–₹500", "&gt; ₹500"))</f>
        <v>&gt; ₹500</v>
      </c>
      <c r="L699" s="12">
        <v>0.78</v>
      </c>
      <c r="M699" s="15">
        <f>IF(L699&gt;=50%, 1, 0)</f>
        <v>1</v>
      </c>
      <c r="N699">
        <f>COUNTIF(M699,"yes")</f>
        <v>0</v>
      </c>
      <c r="O6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699">
        <v>3.3</v>
      </c>
      <c r="Q699" s="4">
        <v>4415</v>
      </c>
      <c r="R699" s="4">
        <f>IF(Table1[[#This Row],[rating_count]]&lt;1000,1,0)</f>
        <v>0</v>
      </c>
      <c r="S699" s="13">
        <f>SUM(Table1[[#This Row],[rating]],Table1[[#This Row],[rating_count]]/1000)</f>
        <v>7.7149999999999999</v>
      </c>
      <c r="T699" s="4">
        <f>PRODUCT(Table1[[#This Row],[actual_price]],Table1[[#This Row],[rating_count]])</f>
        <v>26485585</v>
      </c>
      <c r="U699" t="s">
        <v>4120</v>
      </c>
      <c r="V699" t="s">
        <v>3845</v>
      </c>
      <c r="W699" t="s">
        <v>3846</v>
      </c>
      <c r="X699" t="s">
        <v>3847</v>
      </c>
      <c r="Y699" t="s">
        <v>3848</v>
      </c>
      <c r="Z699" t="s">
        <v>3849</v>
      </c>
      <c r="AA699" t="s">
        <v>4121</v>
      </c>
      <c r="AB699" t="s">
        <v>4122</v>
      </c>
    </row>
    <row r="700" spans="1:28" hidden="1" x14ac:dyDescent="0.4">
      <c r="A700" t="s">
        <v>11416</v>
      </c>
      <c r="B700" t="s">
        <v>11417</v>
      </c>
      <c r="C700" t="s">
        <v>10825</v>
      </c>
      <c r="D700" t="s">
        <v>12928</v>
      </c>
      <c r="E700" t="s">
        <v>13048</v>
      </c>
      <c r="F700" t="s">
        <v>13096</v>
      </c>
      <c r="G700" t="s">
        <v>13130</v>
      </c>
      <c r="H700"/>
      <c r="I700" s="11">
        <v>1099</v>
      </c>
      <c r="J700" s="11">
        <v>1499</v>
      </c>
      <c r="K700" s="2" t="str">
        <f>IF(I700&lt;200, "&lt; ₹200", IF(I700&lt;=500, "₹200–₹500", "&gt; ₹500"))</f>
        <v>&gt; ₹500</v>
      </c>
      <c r="L700" s="12">
        <v>0.27</v>
      </c>
      <c r="M700" s="15">
        <f>IF(L700&gt;=50%, 1, 0)</f>
        <v>0</v>
      </c>
      <c r="N700">
        <f>COUNTIF(M700,"yes")</f>
        <v>0</v>
      </c>
      <c r="O7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0">
        <v>4.0999999999999996</v>
      </c>
      <c r="Q700" s="4">
        <v>4401</v>
      </c>
      <c r="R700" s="4">
        <f>IF(Table1[[#This Row],[rating_count]]&lt;1000,1,0)</f>
        <v>0</v>
      </c>
      <c r="S700" s="13">
        <f>SUM(Table1[[#This Row],[rating]],Table1[[#This Row],[rating_count]]/1000)</f>
        <v>8.5009999999999994</v>
      </c>
      <c r="T700" s="4">
        <f>PRODUCT(Table1[[#This Row],[actual_price]],Table1[[#This Row],[rating_count]])</f>
        <v>6597099</v>
      </c>
      <c r="U700" t="s">
        <v>11418</v>
      </c>
      <c r="V700" t="s">
        <v>11419</v>
      </c>
      <c r="W700" t="s">
        <v>11420</v>
      </c>
      <c r="X700" t="s">
        <v>11421</v>
      </c>
      <c r="Y700" t="s">
        <v>11422</v>
      </c>
      <c r="Z700" t="s">
        <v>11423</v>
      </c>
      <c r="AA700" t="s">
        <v>11424</v>
      </c>
      <c r="AB700" t="s">
        <v>11425</v>
      </c>
    </row>
    <row r="701" spans="1:28" x14ac:dyDescent="0.4">
      <c r="A701" t="s">
        <v>3464</v>
      </c>
      <c r="B701" t="s">
        <v>3465</v>
      </c>
      <c r="C701" t="s">
        <v>3050</v>
      </c>
      <c r="D701" t="s">
        <v>12843</v>
      </c>
      <c r="E701" t="s">
        <v>12881</v>
      </c>
      <c r="F701" t="s">
        <v>12882</v>
      </c>
      <c r="G701" t="s">
        <v>12883</v>
      </c>
      <c r="H701"/>
      <c r="I701" s="11">
        <v>4790</v>
      </c>
      <c r="J701" s="11">
        <v>15990</v>
      </c>
      <c r="K701" s="2" t="str">
        <f>IF(I701&lt;200, "&lt; ₹200", IF(I701&lt;=500, "₹200–₹500", "&gt; ₹500"))</f>
        <v>&gt; ₹500</v>
      </c>
      <c r="L701" s="12">
        <v>0.7</v>
      </c>
      <c r="M701" s="15">
        <f>IF(L701&gt;=50%, 1, 0)</f>
        <v>1</v>
      </c>
      <c r="N701">
        <f>COUNTIF(M701,"yes")</f>
        <v>0</v>
      </c>
      <c r="O7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1">
        <v>4</v>
      </c>
      <c r="Q701" s="4">
        <v>4390</v>
      </c>
      <c r="R701" s="4">
        <f>IF(Table1[[#This Row],[rating_count]]&lt;1000,1,0)</f>
        <v>0</v>
      </c>
      <c r="S701" s="13">
        <f>SUM(Table1[[#This Row],[rating]],Table1[[#This Row],[rating_count]]/1000)</f>
        <v>8.39</v>
      </c>
      <c r="T701" s="4">
        <f>PRODUCT(Table1[[#This Row],[actual_price]],Table1[[#This Row],[rating_count]])</f>
        <v>70196100</v>
      </c>
      <c r="U701" t="s">
        <v>3466</v>
      </c>
      <c r="V701" t="s">
        <v>3467</v>
      </c>
      <c r="W701" t="s">
        <v>3468</v>
      </c>
      <c r="X701" t="s">
        <v>3469</v>
      </c>
      <c r="Y701" t="s">
        <v>3470</v>
      </c>
      <c r="Z701" t="s">
        <v>3471</v>
      </c>
      <c r="AA701" t="s">
        <v>3472</v>
      </c>
      <c r="AB701" t="s">
        <v>3473</v>
      </c>
    </row>
    <row r="702" spans="1:28" x14ac:dyDescent="0.4">
      <c r="A702" t="s">
        <v>9269</v>
      </c>
      <c r="B702" t="s">
        <v>9270</v>
      </c>
      <c r="C702" t="s">
        <v>8471</v>
      </c>
      <c r="D702" t="s">
        <v>12928</v>
      </c>
      <c r="E702" t="s">
        <v>13048</v>
      </c>
      <c r="F702" t="s">
        <v>13049</v>
      </c>
      <c r="G702" t="s">
        <v>13068</v>
      </c>
      <c r="H702"/>
      <c r="I702" s="11">
        <v>1149</v>
      </c>
      <c r="J702" s="11">
        <v>2499</v>
      </c>
      <c r="K702" s="2" t="str">
        <f>IF(I702&lt;200, "&lt; ₹200", IF(I702&lt;=500, "₹200–₹500", "&gt; ₹500"))</f>
        <v>&gt; ₹500</v>
      </c>
      <c r="L702" s="12">
        <v>0.54</v>
      </c>
      <c r="M702" s="15">
        <f>IF(L702&gt;=50%, 1, 0)</f>
        <v>1</v>
      </c>
      <c r="N702">
        <f>COUNTIF(M702,"yes")</f>
        <v>0</v>
      </c>
      <c r="O7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2">
        <v>3.8</v>
      </c>
      <c r="Q702" s="4">
        <v>4383</v>
      </c>
      <c r="R702" s="4">
        <f>IF(Table1[[#This Row],[rating_count]]&lt;1000,1,0)</f>
        <v>0</v>
      </c>
      <c r="S702" s="13">
        <f>SUM(Table1[[#This Row],[rating]],Table1[[#This Row],[rating_count]]/1000)</f>
        <v>8.1829999999999998</v>
      </c>
      <c r="T702" s="4">
        <f>PRODUCT(Table1[[#This Row],[actual_price]],Table1[[#This Row],[rating_count]])</f>
        <v>10953117</v>
      </c>
      <c r="U702" t="s">
        <v>9271</v>
      </c>
      <c r="V702" t="s">
        <v>9272</v>
      </c>
      <c r="W702" t="s">
        <v>9273</v>
      </c>
      <c r="X702" t="s">
        <v>9274</v>
      </c>
      <c r="Y702" t="s">
        <v>9275</v>
      </c>
      <c r="Z702" t="s">
        <v>9276</v>
      </c>
      <c r="AA702" t="s">
        <v>9277</v>
      </c>
      <c r="AB702" t="s">
        <v>9278</v>
      </c>
    </row>
    <row r="703" spans="1:28" hidden="1" x14ac:dyDescent="0.4">
      <c r="A703" t="s">
        <v>10752</v>
      </c>
      <c r="B703" t="s">
        <v>10753</v>
      </c>
      <c r="C703" t="s">
        <v>10754</v>
      </c>
      <c r="D703" t="s">
        <v>12928</v>
      </c>
      <c r="E703" t="s">
        <v>13052</v>
      </c>
      <c r="F703" t="s">
        <v>13089</v>
      </c>
      <c r="G703" t="s">
        <v>13129</v>
      </c>
      <c r="H703"/>
      <c r="I703" s="11">
        <v>948</v>
      </c>
      <c r="J703" s="11">
        <v>1620</v>
      </c>
      <c r="K703" s="2" t="str">
        <f>IF(I703&lt;200, "&lt; ₹200", IF(I703&lt;=500, "₹200–₹500", "&gt; ₹500"))</f>
        <v>&gt; ₹500</v>
      </c>
      <c r="L703" s="12">
        <v>0.41</v>
      </c>
      <c r="M703" s="15">
        <f>IF(L703&gt;=50%, 1, 0)</f>
        <v>0</v>
      </c>
      <c r="N703">
        <f>COUNTIF(M703,"yes")</f>
        <v>0</v>
      </c>
      <c r="O7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3">
        <v>4.0999999999999996</v>
      </c>
      <c r="Q703" s="4">
        <v>4370</v>
      </c>
      <c r="R703" s="4">
        <f>IF(Table1[[#This Row],[rating_count]]&lt;1000,1,0)</f>
        <v>0</v>
      </c>
      <c r="S703" s="13">
        <f>SUM(Table1[[#This Row],[rating]],Table1[[#This Row],[rating_count]]/1000)</f>
        <v>8.4699999999999989</v>
      </c>
      <c r="T703" s="4">
        <f>PRODUCT(Table1[[#This Row],[actual_price]],Table1[[#This Row],[rating_count]])</f>
        <v>7079400</v>
      </c>
      <c r="U703" t="s">
        <v>10755</v>
      </c>
      <c r="V703" t="s">
        <v>10756</v>
      </c>
      <c r="W703" t="s">
        <v>10757</v>
      </c>
      <c r="X703" t="s">
        <v>10758</v>
      </c>
      <c r="Y703" t="s">
        <v>10759</v>
      </c>
      <c r="Z703" t="s">
        <v>10760</v>
      </c>
      <c r="AA703" t="s">
        <v>10761</v>
      </c>
      <c r="AB703" t="s">
        <v>10762</v>
      </c>
    </row>
    <row r="704" spans="1:28" hidden="1" x14ac:dyDescent="0.4">
      <c r="A704" t="s">
        <v>9703</v>
      </c>
      <c r="B704" t="s">
        <v>9704</v>
      </c>
      <c r="C704" t="s">
        <v>9705</v>
      </c>
      <c r="D704" t="s">
        <v>12928</v>
      </c>
      <c r="E704" t="s">
        <v>13048</v>
      </c>
      <c r="F704" t="s">
        <v>13056</v>
      </c>
      <c r="G704" t="s">
        <v>13081</v>
      </c>
      <c r="H704" t="s">
        <v>13082</v>
      </c>
      <c r="I704" s="11">
        <v>5499</v>
      </c>
      <c r="J704" s="11">
        <v>9999</v>
      </c>
      <c r="K704" s="2" t="str">
        <f>IF(I704&lt;200, "&lt; ₹200", IF(I704&lt;=500, "₹200–₹500", "&gt; ₹500"))</f>
        <v>&gt; ₹500</v>
      </c>
      <c r="L704" s="12">
        <v>0.45</v>
      </c>
      <c r="M704" s="15">
        <f>IF(L704&gt;=50%, 1, 0)</f>
        <v>0</v>
      </c>
      <c r="N704">
        <f>COUNTIF(M704,"yes")</f>
        <v>0</v>
      </c>
      <c r="O7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4">
        <v>3.8</v>
      </c>
      <c r="Q704" s="4">
        <v>4353</v>
      </c>
      <c r="R704" s="4">
        <f>IF(Table1[[#This Row],[rating_count]]&lt;1000,1,0)</f>
        <v>0</v>
      </c>
      <c r="S704" s="13">
        <f>SUM(Table1[[#This Row],[rating]],Table1[[#This Row],[rating_count]]/1000)</f>
        <v>8.1529999999999987</v>
      </c>
      <c r="T704" s="4">
        <f>PRODUCT(Table1[[#This Row],[actual_price]],Table1[[#This Row],[rating_count]])</f>
        <v>43525647</v>
      </c>
      <c r="U704" t="s">
        <v>9706</v>
      </c>
      <c r="V704" t="s">
        <v>9707</v>
      </c>
      <c r="W704" t="s">
        <v>9708</v>
      </c>
      <c r="X704" t="s">
        <v>9709</v>
      </c>
      <c r="Y704" t="s">
        <v>9710</v>
      </c>
      <c r="Z704" t="s">
        <v>9711</v>
      </c>
      <c r="AA704" t="s">
        <v>9712</v>
      </c>
      <c r="AB704" t="s">
        <v>9713</v>
      </c>
    </row>
    <row r="705" spans="1:28" hidden="1" x14ac:dyDescent="0.4">
      <c r="A705" t="s">
        <v>6902</v>
      </c>
      <c r="B705" t="s">
        <v>6903</v>
      </c>
      <c r="C705" t="s">
        <v>6904</v>
      </c>
      <c r="D705" t="s">
        <v>12921</v>
      </c>
      <c r="E705" t="s">
        <v>12922</v>
      </c>
      <c r="F705" t="s">
        <v>12923</v>
      </c>
      <c r="G705" t="s">
        <v>12924</v>
      </c>
      <c r="H705" t="s">
        <v>12925</v>
      </c>
      <c r="I705" s="11">
        <v>120</v>
      </c>
      <c r="J705" s="11">
        <v>120</v>
      </c>
      <c r="K705" t="str">
        <f>IF(I705&lt;200, "&lt; ₹200", IF(I705&lt;=500, "₹200–₹500", "&gt; ₹500"))</f>
        <v>&lt; ₹200</v>
      </c>
      <c r="L705" s="12">
        <v>0</v>
      </c>
      <c r="M705" s="15">
        <f>IF(L705&gt;=50%, 1, 0)</f>
        <v>0</v>
      </c>
      <c r="N705">
        <f>COUNTIF(M705,"yes")</f>
        <v>0</v>
      </c>
      <c r="O7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5">
        <v>4.0999999999999996</v>
      </c>
      <c r="Q705" s="4">
        <v>4308</v>
      </c>
      <c r="R705" s="4">
        <f>IF(Table1[[#This Row],[rating_count]]&lt;1000,1,0)</f>
        <v>0</v>
      </c>
      <c r="S705" s="13">
        <f>SUM(Table1[[#This Row],[rating]],Table1[[#This Row],[rating_count]]/1000)</f>
        <v>8.4079999999999995</v>
      </c>
      <c r="T705" s="4">
        <f>PRODUCT(Table1[[#This Row],[actual_price]],Table1[[#This Row],[rating_count]])</f>
        <v>516960</v>
      </c>
      <c r="U705" t="s">
        <v>6905</v>
      </c>
      <c r="V705" t="s">
        <v>6906</v>
      </c>
      <c r="W705" t="s">
        <v>6907</v>
      </c>
      <c r="X705" t="s">
        <v>6908</v>
      </c>
      <c r="Y705" t="s">
        <v>6909</v>
      </c>
      <c r="Z705" t="s">
        <v>6910</v>
      </c>
      <c r="AA705" t="s">
        <v>6911</v>
      </c>
      <c r="AB705" t="s">
        <v>6912</v>
      </c>
    </row>
    <row r="706" spans="1:28" hidden="1" x14ac:dyDescent="0.4">
      <c r="A706" t="s">
        <v>2251</v>
      </c>
      <c r="B706" t="s">
        <v>2252</v>
      </c>
      <c r="C706" t="s">
        <v>1164</v>
      </c>
      <c r="D706" t="s">
        <v>12843</v>
      </c>
      <c r="E706" t="s">
        <v>12844</v>
      </c>
      <c r="F706" t="s">
        <v>12845</v>
      </c>
      <c r="G706" t="s">
        <v>12838</v>
      </c>
      <c r="H706" t="s">
        <v>12853</v>
      </c>
      <c r="I706" s="11">
        <v>439</v>
      </c>
      <c r="J706" s="11">
        <v>758</v>
      </c>
      <c r="K706" t="str">
        <f>IF(I706&lt;200, "&lt; ₹200", IF(I706&lt;=500, "₹200–₹500", "&gt; ₹500"))</f>
        <v>₹200–₹500</v>
      </c>
      <c r="L706" s="12">
        <v>0.42</v>
      </c>
      <c r="M706" s="15">
        <f>IF(L706&gt;=50%, 1, 0)</f>
        <v>0</v>
      </c>
      <c r="N706">
        <f>COUNTIF(M706,"yes")</f>
        <v>0</v>
      </c>
      <c r="O7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6">
        <v>4.2</v>
      </c>
      <c r="Q706" s="4">
        <v>4296</v>
      </c>
      <c r="R706" s="4">
        <f>IF(Table1[[#This Row],[rating_count]]&lt;1000,1,0)</f>
        <v>0</v>
      </c>
      <c r="S706" s="13">
        <f>SUM(Table1[[#This Row],[rating]],Table1[[#This Row],[rating_count]]/1000)</f>
        <v>8.4960000000000004</v>
      </c>
      <c r="T706" s="4">
        <f>PRODUCT(Table1[[#This Row],[actual_price]],Table1[[#This Row],[rating_count]])</f>
        <v>3256368</v>
      </c>
      <c r="U706" t="s">
        <v>2253</v>
      </c>
      <c r="V706" t="s">
        <v>2254</v>
      </c>
      <c r="W706" t="s">
        <v>2255</v>
      </c>
      <c r="X706" t="s">
        <v>2256</v>
      </c>
      <c r="Y706" t="s">
        <v>2257</v>
      </c>
      <c r="Z706" t="s">
        <v>2258</v>
      </c>
      <c r="AA706" t="s">
        <v>2259</v>
      </c>
      <c r="AB706" t="s">
        <v>2260</v>
      </c>
    </row>
    <row r="707" spans="1:28" hidden="1" x14ac:dyDescent="0.4">
      <c r="A707" t="s">
        <v>9330</v>
      </c>
      <c r="B707" t="s">
        <v>9331</v>
      </c>
      <c r="C707" t="s">
        <v>9219</v>
      </c>
      <c r="D707" t="s">
        <v>12928</v>
      </c>
      <c r="E707" t="s">
        <v>13048</v>
      </c>
      <c r="F707" t="s">
        <v>13049</v>
      </c>
      <c r="G707" t="s">
        <v>13094</v>
      </c>
      <c r="H707"/>
      <c r="I707" s="11">
        <v>1099</v>
      </c>
      <c r="J707" s="11">
        <v>1795</v>
      </c>
      <c r="K707" s="2" t="str">
        <f>IF(I707&lt;200, "&lt; ₹200", IF(I707&lt;=500, "₹200–₹500", "&gt; ₹500"))</f>
        <v>&gt; ₹500</v>
      </c>
      <c r="L707" s="12">
        <v>0.39</v>
      </c>
      <c r="M707" s="15">
        <f>IF(L707&gt;=50%, 1, 0)</f>
        <v>0</v>
      </c>
      <c r="N707">
        <f>COUNTIF(M707,"yes")</f>
        <v>0</v>
      </c>
      <c r="O7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7">
        <v>4.2</v>
      </c>
      <c r="Q707" s="4">
        <v>4244</v>
      </c>
      <c r="R707" s="4">
        <f>IF(Table1[[#This Row],[rating_count]]&lt;1000,1,0)</f>
        <v>0</v>
      </c>
      <c r="S707" s="13">
        <f>SUM(Table1[[#This Row],[rating]],Table1[[#This Row],[rating_count]]/1000)</f>
        <v>8.4439999999999991</v>
      </c>
      <c r="T707" s="4">
        <f>PRODUCT(Table1[[#This Row],[actual_price]],Table1[[#This Row],[rating_count]])</f>
        <v>7617980</v>
      </c>
      <c r="U707" t="s">
        <v>9332</v>
      </c>
      <c r="V707" t="s">
        <v>9333</v>
      </c>
      <c r="W707" t="s">
        <v>9334</v>
      </c>
      <c r="X707" t="s">
        <v>9335</v>
      </c>
      <c r="Y707" t="s">
        <v>9336</v>
      </c>
      <c r="Z707" t="s">
        <v>9337</v>
      </c>
      <c r="AA707" t="s">
        <v>9338</v>
      </c>
      <c r="AB707" t="s">
        <v>9339</v>
      </c>
    </row>
    <row r="708" spans="1:28" hidden="1" x14ac:dyDescent="0.4">
      <c r="A708" t="s">
        <v>9371</v>
      </c>
      <c r="B708" t="s">
        <v>9372</v>
      </c>
      <c r="C708" t="s">
        <v>9373</v>
      </c>
      <c r="D708" t="s">
        <v>12928</v>
      </c>
      <c r="E708" t="s">
        <v>13048</v>
      </c>
      <c r="F708" t="s">
        <v>13096</v>
      </c>
      <c r="G708" t="s">
        <v>13100</v>
      </c>
      <c r="H708"/>
      <c r="I708" s="11">
        <v>292</v>
      </c>
      <c r="J708" s="11">
        <v>499</v>
      </c>
      <c r="K708" t="str">
        <f>IF(I708&lt;200, "&lt; ₹200", IF(I708&lt;=500, "₹200–₹500", "&gt; ₹500"))</f>
        <v>₹200–₹500</v>
      </c>
      <c r="L708" s="12">
        <v>0.41</v>
      </c>
      <c r="M708" s="15">
        <f>IF(L708&gt;=50%, 1, 0)</f>
        <v>0</v>
      </c>
      <c r="N708">
        <f>COUNTIF(M708,"yes")</f>
        <v>0</v>
      </c>
      <c r="O7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8">
        <v>4.0999999999999996</v>
      </c>
      <c r="Q708" s="4">
        <v>4238</v>
      </c>
      <c r="R708" s="4">
        <f>IF(Table1[[#This Row],[rating_count]]&lt;1000,1,0)</f>
        <v>0</v>
      </c>
      <c r="S708" s="13">
        <f>SUM(Table1[[#This Row],[rating]],Table1[[#This Row],[rating_count]]/1000)</f>
        <v>8.338000000000001</v>
      </c>
      <c r="T708" s="4">
        <f>PRODUCT(Table1[[#This Row],[actual_price]],Table1[[#This Row],[rating_count]])</f>
        <v>2114762</v>
      </c>
      <c r="U708" t="s">
        <v>9374</v>
      </c>
      <c r="V708" t="s">
        <v>9375</v>
      </c>
      <c r="W708" t="s">
        <v>9376</v>
      </c>
      <c r="X708" t="s">
        <v>9377</v>
      </c>
      <c r="Y708" t="s">
        <v>9378</v>
      </c>
      <c r="Z708" t="s">
        <v>9379</v>
      </c>
      <c r="AA708" t="s">
        <v>9380</v>
      </c>
      <c r="AB708" t="s">
        <v>9381</v>
      </c>
    </row>
    <row r="709" spans="1:28" x14ac:dyDescent="0.4">
      <c r="A709" t="s">
        <v>7174</v>
      </c>
      <c r="B709" t="s">
        <v>7175</v>
      </c>
      <c r="C709" t="s">
        <v>5229</v>
      </c>
      <c r="D709" t="s">
        <v>12835</v>
      </c>
      <c r="E709" t="s">
        <v>12836</v>
      </c>
      <c r="F709" t="s">
        <v>12910</v>
      </c>
      <c r="G709" t="s">
        <v>12946</v>
      </c>
      <c r="H709" t="s">
        <v>12952</v>
      </c>
      <c r="I709" s="11">
        <v>425</v>
      </c>
      <c r="J709" s="11">
        <v>899</v>
      </c>
      <c r="K709" t="str">
        <f>IF(I709&lt;200, "&lt; ₹200", IF(I709&lt;=500, "₹200–₹500", "&gt; ₹500"))</f>
        <v>₹200–₹500</v>
      </c>
      <c r="L709" s="12">
        <v>0.53</v>
      </c>
      <c r="M709" s="15">
        <f>IF(L709&gt;=50%, 1, 0)</f>
        <v>1</v>
      </c>
      <c r="N709">
        <f>COUNTIF(M709,"yes")</f>
        <v>0</v>
      </c>
      <c r="O7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09">
        <v>4.5</v>
      </c>
      <c r="Q709" s="4">
        <v>4219</v>
      </c>
      <c r="R709" s="4">
        <f>IF(Table1[[#This Row],[rating_count]]&lt;1000,1,0)</f>
        <v>0</v>
      </c>
      <c r="S709" s="13">
        <f>SUM(Table1[[#This Row],[rating]],Table1[[#This Row],[rating_count]]/1000)</f>
        <v>8.7190000000000012</v>
      </c>
      <c r="T709" s="4">
        <f>PRODUCT(Table1[[#This Row],[actual_price]],Table1[[#This Row],[rating_count]])</f>
        <v>3792881</v>
      </c>
      <c r="U709" t="s">
        <v>7176</v>
      </c>
      <c r="V709" t="s">
        <v>7177</v>
      </c>
      <c r="W709" t="s">
        <v>7178</v>
      </c>
      <c r="X709" t="s">
        <v>7179</v>
      </c>
      <c r="Y709" t="s">
        <v>7180</v>
      </c>
      <c r="Z709" t="s">
        <v>7181</v>
      </c>
      <c r="AA709" t="s">
        <v>7182</v>
      </c>
      <c r="AB709" t="s">
        <v>7183</v>
      </c>
    </row>
    <row r="710" spans="1:28" hidden="1" x14ac:dyDescent="0.4">
      <c r="A710" t="s">
        <v>12172</v>
      </c>
      <c r="B710" t="s">
        <v>12173</v>
      </c>
      <c r="C710" t="s">
        <v>8699</v>
      </c>
      <c r="D710" t="s">
        <v>12928</v>
      </c>
      <c r="E710" t="s">
        <v>13048</v>
      </c>
      <c r="F710" t="s">
        <v>13049</v>
      </c>
      <c r="G710" t="s">
        <v>13080</v>
      </c>
      <c r="H710"/>
      <c r="I710" s="11">
        <v>3349</v>
      </c>
      <c r="J710" s="11">
        <v>4799</v>
      </c>
      <c r="K710" s="2" t="str">
        <f>IF(I710&lt;200, "&lt; ₹200", IF(I710&lt;=500, "₹200–₹500", "&gt; ₹500"))</f>
        <v>&gt; ₹500</v>
      </c>
      <c r="L710" s="12">
        <v>0.3</v>
      </c>
      <c r="M710" s="15">
        <f>IF(L710&gt;=50%, 1, 0)</f>
        <v>0</v>
      </c>
      <c r="N710">
        <f>COUNTIF(M710,"yes")</f>
        <v>0</v>
      </c>
      <c r="O7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0">
        <v>3.7</v>
      </c>
      <c r="Q710" s="4">
        <v>4200</v>
      </c>
      <c r="R710" s="4">
        <f>IF(Table1[[#This Row],[rating_count]]&lt;1000,1,0)</f>
        <v>0</v>
      </c>
      <c r="S710" s="13">
        <f>SUM(Table1[[#This Row],[rating]],Table1[[#This Row],[rating_count]]/1000)</f>
        <v>7.9</v>
      </c>
      <c r="T710" s="4">
        <f>PRODUCT(Table1[[#This Row],[actual_price]],Table1[[#This Row],[rating_count]])</f>
        <v>20155800</v>
      </c>
      <c r="U710" t="s">
        <v>12174</v>
      </c>
      <c r="V710" t="s">
        <v>12175</v>
      </c>
      <c r="W710" t="s">
        <v>12176</v>
      </c>
      <c r="X710" t="s">
        <v>12177</v>
      </c>
      <c r="Y710" t="s">
        <v>12178</v>
      </c>
      <c r="Z710" t="s">
        <v>12179</v>
      </c>
      <c r="AA710" t="s">
        <v>12180</v>
      </c>
      <c r="AB710" t="s">
        <v>12181</v>
      </c>
    </row>
    <row r="711" spans="1:28" hidden="1" x14ac:dyDescent="0.4">
      <c r="A711" t="s">
        <v>7803</v>
      </c>
      <c r="B711" t="s">
        <v>7804</v>
      </c>
      <c r="C711" t="s">
        <v>7095</v>
      </c>
      <c r="D711" t="s">
        <v>12835</v>
      </c>
      <c r="E711" t="s">
        <v>12943</v>
      </c>
      <c r="F711" t="s">
        <v>13017</v>
      </c>
      <c r="H711"/>
      <c r="I711" s="11">
        <v>5899</v>
      </c>
      <c r="J711" s="11">
        <v>7005</v>
      </c>
      <c r="K711" s="2" t="str">
        <f>IF(I711&lt;200, "&lt; ₹200", IF(I711&lt;=500, "₹200–₹500", "&gt; ₹500"))</f>
        <v>&gt; ₹500</v>
      </c>
      <c r="L711" s="12">
        <v>0.16</v>
      </c>
      <c r="M711" s="15">
        <f>IF(L711&gt;=50%, 1, 0)</f>
        <v>0</v>
      </c>
      <c r="N711">
        <f>COUNTIF(M711,"yes")</f>
        <v>0</v>
      </c>
      <c r="O7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1">
        <v>3.6</v>
      </c>
      <c r="Q711" s="4">
        <v>4199</v>
      </c>
      <c r="R711" s="4">
        <f>IF(Table1[[#This Row],[rating_count]]&lt;1000,1,0)</f>
        <v>0</v>
      </c>
      <c r="S711" s="13">
        <f>SUM(Table1[[#This Row],[rating]],Table1[[#This Row],[rating_count]]/1000)</f>
        <v>7.7989999999999995</v>
      </c>
      <c r="T711" s="4">
        <f>PRODUCT(Table1[[#This Row],[actual_price]],Table1[[#This Row],[rating_count]])</f>
        <v>29413995</v>
      </c>
      <c r="U711" t="s">
        <v>7805</v>
      </c>
      <c r="V711" t="s">
        <v>7806</v>
      </c>
      <c r="W711" t="s">
        <v>7807</v>
      </c>
      <c r="X711" t="s">
        <v>7808</v>
      </c>
      <c r="Y711" t="s">
        <v>7809</v>
      </c>
      <c r="Z711" t="s">
        <v>7810</v>
      </c>
      <c r="AA711" t="s">
        <v>7811</v>
      </c>
      <c r="AB711" t="s">
        <v>7812</v>
      </c>
    </row>
    <row r="712" spans="1:28" hidden="1" x14ac:dyDescent="0.4">
      <c r="A712" t="s">
        <v>11840</v>
      </c>
      <c r="B712" t="s">
        <v>11841</v>
      </c>
      <c r="C712" t="s">
        <v>8460</v>
      </c>
      <c r="D712" t="s">
        <v>12928</v>
      </c>
      <c r="E712" t="s">
        <v>13048</v>
      </c>
      <c r="F712" t="s">
        <v>13056</v>
      </c>
      <c r="G712" t="s">
        <v>13057</v>
      </c>
      <c r="H712" t="s">
        <v>13066</v>
      </c>
      <c r="I712" s="11">
        <v>849</v>
      </c>
      <c r="J712" s="11">
        <v>1190</v>
      </c>
      <c r="K712" s="2" t="str">
        <f>IF(I712&lt;200, "&lt; ₹200", IF(I712&lt;=500, "₹200–₹500", "&gt; ₹500"))</f>
        <v>&gt; ₹500</v>
      </c>
      <c r="L712" s="12">
        <v>0.28999999999999998</v>
      </c>
      <c r="M712" s="15">
        <f>IF(L712&gt;=50%, 1, 0)</f>
        <v>0</v>
      </c>
      <c r="N712">
        <f>COUNTIF(M712,"yes")</f>
        <v>0</v>
      </c>
      <c r="O7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2">
        <v>4.2</v>
      </c>
      <c r="Q712" s="4">
        <v>4184</v>
      </c>
      <c r="R712" s="4">
        <f>IF(Table1[[#This Row],[rating_count]]&lt;1000,1,0)</f>
        <v>0</v>
      </c>
      <c r="S712" s="13">
        <f>SUM(Table1[[#This Row],[rating]],Table1[[#This Row],[rating_count]]/1000)</f>
        <v>8.3840000000000003</v>
      </c>
      <c r="T712" s="4">
        <f>PRODUCT(Table1[[#This Row],[actual_price]],Table1[[#This Row],[rating_count]])</f>
        <v>4978960</v>
      </c>
      <c r="U712" t="s">
        <v>11842</v>
      </c>
      <c r="V712" t="s">
        <v>11843</v>
      </c>
      <c r="W712" t="s">
        <v>11844</v>
      </c>
      <c r="X712" t="s">
        <v>11845</v>
      </c>
      <c r="Y712" t="s">
        <v>11846</v>
      </c>
      <c r="Z712" t="s">
        <v>11847</v>
      </c>
      <c r="AA712" t="s">
        <v>11848</v>
      </c>
      <c r="AB712" t="s">
        <v>11849</v>
      </c>
    </row>
    <row r="713" spans="1:28" hidden="1" x14ac:dyDescent="0.4">
      <c r="A713" t="s">
        <v>10290</v>
      </c>
      <c r="B713" t="s">
        <v>10291</v>
      </c>
      <c r="C713" t="s">
        <v>9844</v>
      </c>
      <c r="D713" t="s">
        <v>12928</v>
      </c>
      <c r="E713" t="s">
        <v>13052</v>
      </c>
      <c r="F713" t="s">
        <v>13110</v>
      </c>
      <c r="G713" t="s">
        <v>13111</v>
      </c>
      <c r="H713"/>
      <c r="I713" s="11">
        <v>8799</v>
      </c>
      <c r="J713" s="11">
        <v>11995</v>
      </c>
      <c r="K713" s="2" t="str">
        <f>IF(I713&lt;200, "&lt; ₹200", IF(I713&lt;=500, "₹200–₹500", "&gt; ₹500"))</f>
        <v>&gt; ₹500</v>
      </c>
      <c r="L713" s="12">
        <v>0.27</v>
      </c>
      <c r="M713" s="15">
        <f>IF(L713&gt;=50%, 1, 0)</f>
        <v>0</v>
      </c>
      <c r="N713">
        <f>COUNTIF(M713,"yes")</f>
        <v>0</v>
      </c>
      <c r="O7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3">
        <v>4.0999999999999996</v>
      </c>
      <c r="Q713" s="4">
        <v>4157</v>
      </c>
      <c r="R713" s="4">
        <f>IF(Table1[[#This Row],[rating_count]]&lt;1000,1,0)</f>
        <v>0</v>
      </c>
      <c r="S713" s="13">
        <f>SUM(Table1[[#This Row],[rating]],Table1[[#This Row],[rating_count]]/1000)</f>
        <v>8.2569999999999997</v>
      </c>
      <c r="T713" s="4">
        <f>PRODUCT(Table1[[#This Row],[actual_price]],Table1[[#This Row],[rating_count]])</f>
        <v>49863215</v>
      </c>
      <c r="U713" t="s">
        <v>10292</v>
      </c>
      <c r="V713" t="s">
        <v>10293</v>
      </c>
      <c r="W713" t="s">
        <v>10294</v>
      </c>
      <c r="X713" t="s">
        <v>10295</v>
      </c>
      <c r="Y713" t="s">
        <v>10296</v>
      </c>
      <c r="Z713" t="s">
        <v>10297</v>
      </c>
      <c r="AA713" t="s">
        <v>10298</v>
      </c>
      <c r="AB713" t="s">
        <v>10299</v>
      </c>
    </row>
    <row r="714" spans="1:28" x14ac:dyDescent="0.4">
      <c r="A714" t="s">
        <v>7599</v>
      </c>
      <c r="B714" t="s">
        <v>7600</v>
      </c>
      <c r="C714" t="s">
        <v>5836</v>
      </c>
      <c r="D714" t="s">
        <v>12835</v>
      </c>
      <c r="E714" t="s">
        <v>12836</v>
      </c>
      <c r="F714" t="s">
        <v>12974</v>
      </c>
      <c r="G714" t="s">
        <v>12897</v>
      </c>
      <c r="H714"/>
      <c r="I714" s="11">
        <v>379</v>
      </c>
      <c r="J714" s="11">
        <v>1499</v>
      </c>
      <c r="K714" s="2" t="str">
        <f>IF(I714&lt;200, "&lt; ₹200", IF(I714&lt;=500, "₹200–₹500", "&gt; ₹500"))</f>
        <v>₹200–₹500</v>
      </c>
      <c r="L714" s="12">
        <v>0.75</v>
      </c>
      <c r="M714" s="15">
        <f>IF(L714&gt;=50%, 1, 0)</f>
        <v>1</v>
      </c>
      <c r="N714">
        <f>COUNTIF(M714,"yes")</f>
        <v>0</v>
      </c>
      <c r="O7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4">
        <v>4.2</v>
      </c>
      <c r="Q714" s="4">
        <v>4149</v>
      </c>
      <c r="R714" s="4">
        <f>IF(Table1[[#This Row],[rating_count]]&lt;1000,1,0)</f>
        <v>0</v>
      </c>
      <c r="S714" s="13">
        <f>SUM(Table1[[#This Row],[rating]],Table1[[#This Row],[rating_count]]/1000)</f>
        <v>8.3490000000000002</v>
      </c>
      <c r="T714" s="4">
        <f>PRODUCT(Table1[[#This Row],[actual_price]],Table1[[#This Row],[rating_count]])</f>
        <v>6219351</v>
      </c>
      <c r="U714" t="s">
        <v>7601</v>
      </c>
      <c r="V714" t="s">
        <v>7602</v>
      </c>
      <c r="W714" t="s">
        <v>7603</v>
      </c>
      <c r="X714" t="s">
        <v>7604</v>
      </c>
      <c r="Y714" t="s">
        <v>7605</v>
      </c>
      <c r="Z714" t="s">
        <v>7606</v>
      </c>
      <c r="AA714" t="s">
        <v>7607</v>
      </c>
      <c r="AB714" t="s">
        <v>7608</v>
      </c>
    </row>
    <row r="715" spans="1:28" x14ac:dyDescent="0.4">
      <c r="A715" t="s">
        <v>908</v>
      </c>
      <c r="B715" t="s">
        <v>909</v>
      </c>
      <c r="C715" t="s">
        <v>453</v>
      </c>
      <c r="D715" t="s">
        <v>12843</v>
      </c>
      <c r="E715" t="s">
        <v>12844</v>
      </c>
      <c r="F715" t="s">
        <v>12845</v>
      </c>
      <c r="G715" t="s">
        <v>12849</v>
      </c>
      <c r="H715"/>
      <c r="I715" s="11">
        <v>349</v>
      </c>
      <c r="J715" s="11">
        <v>1499</v>
      </c>
      <c r="K715" s="2" t="str">
        <f>IF(I715&lt;200, "&lt; ₹200", IF(I715&lt;=500, "₹200–₹500", "&gt; ₹500"))</f>
        <v>₹200–₹500</v>
      </c>
      <c r="L715" s="12">
        <v>0.77</v>
      </c>
      <c r="M715" s="15">
        <f>IF(L715&gt;=50%, 1, 0)</f>
        <v>1</v>
      </c>
      <c r="N715">
        <f>COUNTIF(M715,"yes")</f>
        <v>0</v>
      </c>
      <c r="O7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5">
        <v>4.3</v>
      </c>
      <c r="Q715" s="4">
        <v>4145</v>
      </c>
      <c r="R715" s="4">
        <f>IF(Table1[[#This Row],[rating_count]]&lt;1000,1,0)</f>
        <v>0</v>
      </c>
      <c r="S715" s="13">
        <f>SUM(Table1[[#This Row],[rating]],Table1[[#This Row],[rating_count]]/1000)</f>
        <v>8.4450000000000003</v>
      </c>
      <c r="T715" s="4">
        <f>PRODUCT(Table1[[#This Row],[actual_price]],Table1[[#This Row],[rating_count]])</f>
        <v>6213355</v>
      </c>
      <c r="U715" t="s">
        <v>910</v>
      </c>
      <c r="V715" t="s">
        <v>911</v>
      </c>
      <c r="W715" t="s">
        <v>912</v>
      </c>
      <c r="X715" t="s">
        <v>913</v>
      </c>
      <c r="Y715" t="s">
        <v>914</v>
      </c>
      <c r="Z715" t="s">
        <v>915</v>
      </c>
      <c r="AA715" t="s">
        <v>916</v>
      </c>
      <c r="AB715" t="s">
        <v>917</v>
      </c>
    </row>
    <row r="716" spans="1:28" hidden="1" x14ac:dyDescent="0.4">
      <c r="A716" t="s">
        <v>12744</v>
      </c>
      <c r="B716" t="s">
        <v>12745</v>
      </c>
      <c r="C716" t="s">
        <v>9456</v>
      </c>
      <c r="D716" t="s">
        <v>12928</v>
      </c>
      <c r="E716" t="s">
        <v>13048</v>
      </c>
      <c r="F716" t="s">
        <v>13049</v>
      </c>
      <c r="G716" t="s">
        <v>13104</v>
      </c>
      <c r="H716"/>
      <c r="I716" s="11">
        <v>2280</v>
      </c>
      <c r="J716" s="11">
        <v>3045</v>
      </c>
      <c r="K716" s="2" t="str">
        <f>IF(I716&lt;200, "&lt; ₹200", IF(I716&lt;=500, "₹200–₹500", "&gt; ₹500"))</f>
        <v>&gt; ₹500</v>
      </c>
      <c r="L716" s="12">
        <v>0.25</v>
      </c>
      <c r="M716" s="15">
        <f>IF(L716&gt;=50%, 1, 0)</f>
        <v>0</v>
      </c>
      <c r="N716">
        <f>COUNTIF(M716,"yes")</f>
        <v>0</v>
      </c>
      <c r="O7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6">
        <v>4.0999999999999996</v>
      </c>
      <c r="Q716" s="4">
        <v>4118</v>
      </c>
      <c r="R716" s="4">
        <f>IF(Table1[[#This Row],[rating_count]]&lt;1000,1,0)</f>
        <v>0</v>
      </c>
      <c r="S716" s="13">
        <f>SUM(Table1[[#This Row],[rating]],Table1[[#This Row],[rating_count]]/1000)</f>
        <v>8.218</v>
      </c>
      <c r="T716" s="4">
        <f>PRODUCT(Table1[[#This Row],[actual_price]],Table1[[#This Row],[rating_count]])</f>
        <v>12539310</v>
      </c>
      <c r="U716" t="s">
        <v>12746</v>
      </c>
      <c r="V716" t="s">
        <v>12747</v>
      </c>
      <c r="W716" t="s">
        <v>12748</v>
      </c>
      <c r="X716" t="s">
        <v>12749</v>
      </c>
      <c r="Y716" t="s">
        <v>12750</v>
      </c>
      <c r="Z716" t="s">
        <v>12751</v>
      </c>
      <c r="AA716" t="s">
        <v>12752</v>
      </c>
      <c r="AB716" t="s">
        <v>12753</v>
      </c>
    </row>
    <row r="717" spans="1:28" x14ac:dyDescent="0.4">
      <c r="A717" t="s">
        <v>7034</v>
      </c>
      <c r="B717" t="s">
        <v>7035</v>
      </c>
      <c r="C717" t="s">
        <v>4751</v>
      </c>
      <c r="D717" t="s">
        <v>12835</v>
      </c>
      <c r="E717" t="s">
        <v>12836</v>
      </c>
      <c r="F717" t="s">
        <v>12910</v>
      </c>
      <c r="G717" t="s">
        <v>12911</v>
      </c>
      <c r="H717"/>
      <c r="I717" s="11">
        <v>1439</v>
      </c>
      <c r="J717" s="11">
        <v>2890</v>
      </c>
      <c r="K717" s="2" t="str">
        <f>IF(I717&lt;200, "&lt; ₹200", IF(I717&lt;=500, "₹200–₹500", "&gt; ₹500"))</f>
        <v>&gt; ₹500</v>
      </c>
      <c r="L717" s="12">
        <v>0.5</v>
      </c>
      <c r="M717" s="15">
        <f>IF(L717&gt;=50%, 1, 0)</f>
        <v>1</v>
      </c>
      <c r="N717">
        <f>COUNTIF(M717,"yes")</f>
        <v>0</v>
      </c>
      <c r="O7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7">
        <v>4.5</v>
      </c>
      <c r="Q717" s="4">
        <v>4099</v>
      </c>
      <c r="R717" s="4">
        <f>IF(Table1[[#This Row],[rating_count]]&lt;1000,1,0)</f>
        <v>0</v>
      </c>
      <c r="S717" s="13">
        <f>SUM(Table1[[#This Row],[rating]],Table1[[#This Row],[rating_count]]/1000)</f>
        <v>8.5990000000000002</v>
      </c>
      <c r="T717" s="4">
        <f>PRODUCT(Table1[[#This Row],[actual_price]],Table1[[#This Row],[rating_count]])</f>
        <v>11846110</v>
      </c>
      <c r="U717" t="s">
        <v>7036</v>
      </c>
      <c r="V717" t="s">
        <v>7037</v>
      </c>
      <c r="W717" t="s">
        <v>7038</v>
      </c>
      <c r="X717" t="s">
        <v>7039</v>
      </c>
      <c r="Y717" t="s">
        <v>7040</v>
      </c>
      <c r="Z717" t="s">
        <v>7041</v>
      </c>
      <c r="AA717" t="s">
        <v>7042</v>
      </c>
      <c r="AB717" t="s">
        <v>7043</v>
      </c>
    </row>
    <row r="718" spans="1:28" x14ac:dyDescent="0.4">
      <c r="A718" t="s">
        <v>12222</v>
      </c>
      <c r="B718" t="s">
        <v>12223</v>
      </c>
      <c r="C718" t="s">
        <v>11882</v>
      </c>
      <c r="D718" t="s">
        <v>12928</v>
      </c>
      <c r="E718" t="s">
        <v>13048</v>
      </c>
      <c r="F718" t="s">
        <v>13096</v>
      </c>
      <c r="G718" t="s">
        <v>13141</v>
      </c>
      <c r="H718" t="s">
        <v>13142</v>
      </c>
      <c r="I718" s="11">
        <v>149</v>
      </c>
      <c r="J718" s="11">
        <v>300</v>
      </c>
      <c r="K718" t="str">
        <f>IF(I718&lt;200, "&lt; ₹200", IF(I718&lt;=500, "₹200–₹500", "&gt; ₹500"))</f>
        <v>&lt; ₹200</v>
      </c>
      <c r="L718" s="12">
        <v>0.5</v>
      </c>
      <c r="M718" s="15">
        <f>IF(L718&gt;=50%, 1, 0)</f>
        <v>1</v>
      </c>
      <c r="N718">
        <f>COUNTIF(M718,"yes")</f>
        <v>0</v>
      </c>
      <c r="O7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8">
        <v>4.0999999999999996</v>
      </c>
      <c r="Q718" s="4">
        <v>4074</v>
      </c>
      <c r="R718" s="4">
        <f>IF(Table1[[#This Row],[rating_count]]&lt;1000,1,0)</f>
        <v>0</v>
      </c>
      <c r="S718" s="13">
        <f>SUM(Table1[[#This Row],[rating]],Table1[[#This Row],[rating_count]]/1000)</f>
        <v>8.1739999999999995</v>
      </c>
      <c r="T718" s="4">
        <f>PRODUCT(Table1[[#This Row],[actual_price]],Table1[[#This Row],[rating_count]])</f>
        <v>1222200</v>
      </c>
      <c r="U718" t="s">
        <v>12224</v>
      </c>
      <c r="V718" t="s">
        <v>12225</v>
      </c>
      <c r="W718" t="s">
        <v>12226</v>
      </c>
      <c r="X718" t="s">
        <v>12227</v>
      </c>
      <c r="Y718" t="s">
        <v>12228</v>
      </c>
      <c r="Z718" t="s">
        <v>12229</v>
      </c>
      <c r="AA718" t="s">
        <v>12230</v>
      </c>
      <c r="AB718" t="s">
        <v>12231</v>
      </c>
    </row>
    <row r="719" spans="1:28" hidden="1" x14ac:dyDescent="0.4">
      <c r="A719" t="s">
        <v>9842</v>
      </c>
      <c r="B719" t="s">
        <v>9843</v>
      </c>
      <c r="C719" t="s">
        <v>9844</v>
      </c>
      <c r="D719" t="s">
        <v>12928</v>
      </c>
      <c r="E719" t="s">
        <v>13052</v>
      </c>
      <c r="F719" t="s">
        <v>13110</v>
      </c>
      <c r="G719" t="s">
        <v>13111</v>
      </c>
      <c r="H719"/>
      <c r="I719" s="11">
        <v>9970</v>
      </c>
      <c r="J719" s="11">
        <v>12999</v>
      </c>
      <c r="K719" s="2" t="str">
        <f>IF(I719&lt;200, "&lt; ₹200", IF(I719&lt;=500, "₹200–₹500", "&gt; ₹500"))</f>
        <v>&gt; ₹500</v>
      </c>
      <c r="L719" s="12">
        <v>0.23</v>
      </c>
      <c r="M719" s="15">
        <f>IF(L719&gt;=50%, 1, 0)</f>
        <v>0</v>
      </c>
      <c r="N719">
        <f>COUNTIF(M719,"yes")</f>
        <v>0</v>
      </c>
      <c r="O7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19">
        <v>4.3</v>
      </c>
      <c r="Q719" s="4">
        <v>4049</v>
      </c>
      <c r="R719" s="4">
        <f>IF(Table1[[#This Row],[rating_count]]&lt;1000,1,0)</f>
        <v>0</v>
      </c>
      <c r="S719" s="13">
        <f>SUM(Table1[[#This Row],[rating]],Table1[[#This Row],[rating_count]]/1000)</f>
        <v>8.3490000000000002</v>
      </c>
      <c r="T719" s="4">
        <f>PRODUCT(Table1[[#This Row],[actual_price]],Table1[[#This Row],[rating_count]])</f>
        <v>52632951</v>
      </c>
      <c r="U719" t="s">
        <v>9845</v>
      </c>
      <c r="V719" t="s">
        <v>9846</v>
      </c>
      <c r="W719" t="s">
        <v>9847</v>
      </c>
      <c r="X719" t="s">
        <v>9848</v>
      </c>
      <c r="Y719" t="s">
        <v>9849</v>
      </c>
      <c r="Z719" t="s">
        <v>9850</v>
      </c>
      <c r="AA719" t="s">
        <v>9851</v>
      </c>
      <c r="AB719" t="s">
        <v>9852</v>
      </c>
    </row>
    <row r="720" spans="1:28" hidden="1" x14ac:dyDescent="0.4">
      <c r="A720" t="s">
        <v>12001</v>
      </c>
      <c r="B720" t="s">
        <v>12002</v>
      </c>
      <c r="C720" t="s">
        <v>8460</v>
      </c>
      <c r="D720" t="s">
        <v>12928</v>
      </c>
      <c r="E720" t="s">
        <v>13048</v>
      </c>
      <c r="F720" t="s">
        <v>13056</v>
      </c>
      <c r="G720" t="s">
        <v>13057</v>
      </c>
      <c r="H720" t="s">
        <v>13066</v>
      </c>
      <c r="I720" s="11">
        <v>1110</v>
      </c>
      <c r="J720" s="11">
        <v>1599</v>
      </c>
      <c r="K720" s="2" t="str">
        <f>IF(I720&lt;200, "&lt; ₹200", IF(I720&lt;=500, "₹200–₹500", "&gt; ₹500"))</f>
        <v>&gt; ₹500</v>
      </c>
      <c r="L720" s="12">
        <v>0.31</v>
      </c>
      <c r="M720" s="15">
        <f>IF(L720&gt;=50%, 1, 0)</f>
        <v>0</v>
      </c>
      <c r="N720">
        <f>COUNTIF(M720,"yes")</f>
        <v>0</v>
      </c>
      <c r="O7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0">
        <v>4.3</v>
      </c>
      <c r="Q720" s="4">
        <v>4022</v>
      </c>
      <c r="R720" s="4">
        <f>IF(Table1[[#This Row],[rating_count]]&lt;1000,1,0)</f>
        <v>0</v>
      </c>
      <c r="S720" s="13">
        <f>SUM(Table1[[#This Row],[rating]],Table1[[#This Row],[rating_count]]/1000)</f>
        <v>8.3219999999999992</v>
      </c>
      <c r="T720" s="4">
        <f>PRODUCT(Table1[[#This Row],[actual_price]],Table1[[#This Row],[rating_count]])</f>
        <v>6431178</v>
      </c>
      <c r="U720" t="s">
        <v>12003</v>
      </c>
      <c r="V720" t="s">
        <v>12004</v>
      </c>
      <c r="W720" t="s">
        <v>12005</v>
      </c>
      <c r="X720" t="s">
        <v>12006</v>
      </c>
      <c r="Y720" t="s">
        <v>12007</v>
      </c>
      <c r="Z720" t="s">
        <v>12008</v>
      </c>
      <c r="AA720" t="s">
        <v>12009</v>
      </c>
      <c r="AB720" t="s">
        <v>12010</v>
      </c>
    </row>
    <row r="721" spans="1:28" hidden="1" x14ac:dyDescent="0.4">
      <c r="A721" t="s">
        <v>5491</v>
      </c>
      <c r="B721" t="s">
        <v>5492</v>
      </c>
      <c r="C721" t="s">
        <v>4751</v>
      </c>
      <c r="D721" t="s">
        <v>12835</v>
      </c>
      <c r="E721" t="s">
        <v>12836</v>
      </c>
      <c r="F721" t="s">
        <v>12910</v>
      </c>
      <c r="G721" t="s">
        <v>12911</v>
      </c>
      <c r="H721"/>
      <c r="I721" s="11">
        <v>599</v>
      </c>
      <c r="J721" s="11">
        <v>899</v>
      </c>
      <c r="K721" t="str">
        <f>IF(I721&lt;200, "&lt; ₹200", IF(I721&lt;=500, "₹200–₹500", "&gt; ₹500"))</f>
        <v>&gt; ₹500</v>
      </c>
      <c r="L721" s="12">
        <v>0.33</v>
      </c>
      <c r="M721" s="15">
        <f>IF(L721&gt;=50%, 1, 0)</f>
        <v>0</v>
      </c>
      <c r="N721">
        <f>COUNTIF(M721,"yes")</f>
        <v>0</v>
      </c>
      <c r="O7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1">
        <v>4</v>
      </c>
      <c r="Q721" s="4">
        <v>4018</v>
      </c>
      <c r="R721" s="4">
        <f>IF(Table1[[#This Row],[rating_count]]&lt;1000,1,0)</f>
        <v>0</v>
      </c>
      <c r="S721" s="13">
        <f>SUM(Table1[[#This Row],[rating]],Table1[[#This Row],[rating_count]]/1000)</f>
        <v>8.0180000000000007</v>
      </c>
      <c r="T721" s="4">
        <f>PRODUCT(Table1[[#This Row],[actual_price]],Table1[[#This Row],[rating_count]])</f>
        <v>3612182</v>
      </c>
      <c r="U721" t="s">
        <v>5493</v>
      </c>
      <c r="V721" t="s">
        <v>5494</v>
      </c>
      <c r="W721" t="s">
        <v>5495</v>
      </c>
      <c r="X721" t="s">
        <v>5496</v>
      </c>
      <c r="Y721" t="s">
        <v>5497</v>
      </c>
      <c r="Z721" t="s">
        <v>5498</v>
      </c>
      <c r="AA721" t="s">
        <v>5499</v>
      </c>
      <c r="AB721" t="s">
        <v>5500</v>
      </c>
    </row>
    <row r="722" spans="1:28" hidden="1" x14ac:dyDescent="0.4">
      <c r="A722" t="s">
        <v>497</v>
      </c>
      <c r="B722" t="s">
        <v>498</v>
      </c>
      <c r="C722" t="s">
        <v>499</v>
      </c>
      <c r="D722" t="s">
        <v>12843</v>
      </c>
      <c r="E722" t="s">
        <v>12844</v>
      </c>
      <c r="F722" t="s">
        <v>12847</v>
      </c>
      <c r="G722" t="s">
        <v>12850</v>
      </c>
      <c r="H722"/>
      <c r="I722" s="11">
        <v>6999</v>
      </c>
      <c r="J722" s="11">
        <v>12999</v>
      </c>
      <c r="K722" s="2" t="str">
        <f>IF(I722&lt;200, "&lt; ₹200", IF(I722&lt;=500, "₹200–₹500", "&gt; ₹500"))</f>
        <v>&gt; ₹500</v>
      </c>
      <c r="L722" s="12">
        <v>0.46</v>
      </c>
      <c r="M722" s="15">
        <f>IF(L722&gt;=50%, 1, 0)</f>
        <v>0</v>
      </c>
      <c r="N722">
        <f>COUNTIF(M722,"yes")</f>
        <v>0</v>
      </c>
      <c r="O7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2">
        <v>4.2</v>
      </c>
      <c r="Q722" s="4">
        <v>4003</v>
      </c>
      <c r="R722" s="4">
        <f>IF(Table1[[#This Row],[rating_count]]&lt;1000,1,0)</f>
        <v>0</v>
      </c>
      <c r="S722" s="13">
        <f>SUM(Table1[[#This Row],[rating]],Table1[[#This Row],[rating_count]]/1000)</f>
        <v>8.2029999999999994</v>
      </c>
      <c r="T722" s="4">
        <f>PRODUCT(Table1[[#This Row],[actual_price]],Table1[[#This Row],[rating_count]])</f>
        <v>52034997</v>
      </c>
      <c r="U722" t="s">
        <v>500</v>
      </c>
      <c r="V722" t="s">
        <v>501</v>
      </c>
      <c r="W722" t="s">
        <v>502</v>
      </c>
      <c r="X722" t="s">
        <v>503</v>
      </c>
      <c r="Y722" t="s">
        <v>504</v>
      </c>
      <c r="Z722" t="s">
        <v>12788</v>
      </c>
      <c r="AA722" t="s">
        <v>505</v>
      </c>
      <c r="AB722" t="s">
        <v>506</v>
      </c>
    </row>
    <row r="723" spans="1:28" hidden="1" x14ac:dyDescent="0.4">
      <c r="A723" t="s">
        <v>1667</v>
      </c>
      <c r="B723" t="s">
        <v>1668</v>
      </c>
      <c r="C723" t="s">
        <v>499</v>
      </c>
      <c r="D723" t="s">
        <v>12843</v>
      </c>
      <c r="E723" t="s">
        <v>12844</v>
      </c>
      <c r="F723" t="s">
        <v>12847</v>
      </c>
      <c r="G723" t="s">
        <v>12850</v>
      </c>
      <c r="H723"/>
      <c r="I723" s="11">
        <v>5699</v>
      </c>
      <c r="J723" s="11">
        <v>11000</v>
      </c>
      <c r="K723" s="2" t="str">
        <f>IF(I723&lt;200, "&lt; ₹200", IF(I723&lt;=500, "₹200–₹500", "&gt; ₹500"))</f>
        <v>&gt; ₹500</v>
      </c>
      <c r="L723" s="12">
        <v>0.48</v>
      </c>
      <c r="M723" s="15">
        <f>IF(L723&gt;=50%, 1, 0)</f>
        <v>0</v>
      </c>
      <c r="N723">
        <f>COUNTIF(M723,"yes")</f>
        <v>0</v>
      </c>
      <c r="O7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3">
        <v>4.2</v>
      </c>
      <c r="Q723" s="4">
        <v>4003</v>
      </c>
      <c r="R723" s="4">
        <f>IF(Table1[[#This Row],[rating_count]]&lt;1000,1,0)</f>
        <v>0</v>
      </c>
      <c r="S723" s="13">
        <f>SUM(Table1[[#This Row],[rating]],Table1[[#This Row],[rating_count]]/1000)</f>
        <v>8.2029999999999994</v>
      </c>
      <c r="T723" s="4">
        <f>PRODUCT(Table1[[#This Row],[actual_price]],Table1[[#This Row],[rating_count]])</f>
        <v>44033000</v>
      </c>
      <c r="U723" t="s">
        <v>1669</v>
      </c>
      <c r="V723" t="s">
        <v>501</v>
      </c>
      <c r="W723" t="s">
        <v>502</v>
      </c>
      <c r="X723" t="s">
        <v>503</v>
      </c>
      <c r="Y723" t="s">
        <v>504</v>
      </c>
      <c r="Z723" t="s">
        <v>12792</v>
      </c>
      <c r="AA723" t="s">
        <v>1670</v>
      </c>
      <c r="AB723" t="s">
        <v>1671</v>
      </c>
    </row>
    <row r="724" spans="1:28" hidden="1" x14ac:dyDescent="0.4">
      <c r="A724" t="s">
        <v>10864</v>
      </c>
      <c r="B724" t="s">
        <v>10865</v>
      </c>
      <c r="C724" t="s">
        <v>10866</v>
      </c>
      <c r="D724" t="s">
        <v>12928</v>
      </c>
      <c r="E724" t="s">
        <v>13052</v>
      </c>
      <c r="F724" t="s">
        <v>13131</v>
      </c>
      <c r="H724"/>
      <c r="I724" s="11">
        <v>2249</v>
      </c>
      <c r="J724" s="11">
        <v>3550</v>
      </c>
      <c r="K724" s="2" t="str">
        <f>IF(I724&lt;200, "&lt; ₹200", IF(I724&lt;=500, "₹200–₹500", "&gt; ₹500"))</f>
        <v>&gt; ₹500</v>
      </c>
      <c r="L724" s="12">
        <v>0.37</v>
      </c>
      <c r="M724" s="15">
        <f>IF(L724&gt;=50%, 1, 0)</f>
        <v>0</v>
      </c>
      <c r="N724">
        <f>COUNTIF(M724,"yes")</f>
        <v>0</v>
      </c>
      <c r="O7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4">
        <v>4</v>
      </c>
      <c r="Q724" s="4">
        <v>3973</v>
      </c>
      <c r="R724" s="4">
        <f>IF(Table1[[#This Row],[rating_count]]&lt;1000,1,0)</f>
        <v>0</v>
      </c>
      <c r="S724" s="13">
        <f>SUM(Table1[[#This Row],[rating]],Table1[[#This Row],[rating_count]]/1000)</f>
        <v>7.9729999999999999</v>
      </c>
      <c r="T724" s="4">
        <f>PRODUCT(Table1[[#This Row],[actual_price]],Table1[[#This Row],[rating_count]])</f>
        <v>14104150</v>
      </c>
      <c r="U724" t="s">
        <v>10867</v>
      </c>
      <c r="V724" t="s">
        <v>10868</v>
      </c>
      <c r="W724" t="s">
        <v>10869</v>
      </c>
      <c r="X724" t="s">
        <v>10870</v>
      </c>
      <c r="Y724" t="s">
        <v>10871</v>
      </c>
      <c r="Z724" t="s">
        <v>10872</v>
      </c>
      <c r="AA724" t="s">
        <v>10873</v>
      </c>
      <c r="AB724" t="s">
        <v>10874</v>
      </c>
    </row>
    <row r="725" spans="1:28" x14ac:dyDescent="0.4">
      <c r="A725" t="s">
        <v>11115</v>
      </c>
      <c r="B725" t="s">
        <v>11116</v>
      </c>
      <c r="C725" t="s">
        <v>8636</v>
      </c>
      <c r="D725" t="s">
        <v>12928</v>
      </c>
      <c r="E725" t="s">
        <v>13048</v>
      </c>
      <c r="F725" t="s">
        <v>13049</v>
      </c>
      <c r="G725" t="s">
        <v>13074</v>
      </c>
      <c r="H725" t="s">
        <v>13075</v>
      </c>
      <c r="I725" s="11">
        <v>4995</v>
      </c>
      <c r="J725" s="11">
        <v>20049</v>
      </c>
      <c r="K725" s="2" t="str">
        <f>IF(I725&lt;200, "&lt; ₹200", IF(I725&lt;=500, "₹200–₹500", "&gt; ₹500"))</f>
        <v>&gt; ₹500</v>
      </c>
      <c r="L725" s="12">
        <v>0.75</v>
      </c>
      <c r="M725" s="15">
        <f>IF(L725&gt;=50%, 1, 0)</f>
        <v>1</v>
      </c>
      <c r="N725">
        <f>COUNTIF(M725,"yes")</f>
        <v>0</v>
      </c>
      <c r="O7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5">
        <v>4.8</v>
      </c>
      <c r="Q725" s="4">
        <v>3964</v>
      </c>
      <c r="R725" s="4">
        <f>IF(Table1[[#This Row],[rating_count]]&lt;1000,1,0)</f>
        <v>0</v>
      </c>
      <c r="S725" s="13">
        <f>SUM(Table1[[#This Row],[rating]],Table1[[#This Row],[rating_count]]/1000)</f>
        <v>8.7639999999999993</v>
      </c>
      <c r="T725" s="4">
        <f>PRODUCT(Table1[[#This Row],[actual_price]],Table1[[#This Row],[rating_count]])</f>
        <v>79474236</v>
      </c>
      <c r="U725" t="s">
        <v>11117</v>
      </c>
      <c r="V725" t="s">
        <v>11118</v>
      </c>
      <c r="W725" t="s">
        <v>11119</v>
      </c>
      <c r="X725" t="s">
        <v>11120</v>
      </c>
      <c r="Y725" t="s">
        <v>11121</v>
      </c>
      <c r="Z725" t="s">
        <v>11122</v>
      </c>
      <c r="AA725" t="s">
        <v>11123</v>
      </c>
      <c r="AB725" t="s">
        <v>11124</v>
      </c>
    </row>
    <row r="726" spans="1:28" hidden="1" x14ac:dyDescent="0.4">
      <c r="A726" t="s">
        <v>12192</v>
      </c>
      <c r="B726" t="s">
        <v>12193</v>
      </c>
      <c r="C726" t="s">
        <v>8523</v>
      </c>
      <c r="D726" t="s">
        <v>12928</v>
      </c>
      <c r="E726" t="s">
        <v>13048</v>
      </c>
      <c r="F726" t="s">
        <v>13049</v>
      </c>
      <c r="G726" t="s">
        <v>13050</v>
      </c>
      <c r="H726" t="s">
        <v>13071</v>
      </c>
      <c r="I726" s="11">
        <v>1199</v>
      </c>
      <c r="J726" s="11">
        <v>1899</v>
      </c>
      <c r="K726" s="2" t="str">
        <f>IF(I726&lt;200, "&lt; ₹200", IF(I726&lt;=500, "₹200–₹500", "&gt; ₹500"))</f>
        <v>&gt; ₹500</v>
      </c>
      <c r="L726" s="12">
        <v>0.37</v>
      </c>
      <c r="M726" s="15">
        <f>IF(L726&gt;=50%, 1, 0)</f>
        <v>0</v>
      </c>
      <c r="N726">
        <f>COUNTIF(M726,"yes")</f>
        <v>0</v>
      </c>
      <c r="O7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6">
        <v>4.2</v>
      </c>
      <c r="Q726" s="4">
        <v>3858</v>
      </c>
      <c r="R726" s="4">
        <f>IF(Table1[[#This Row],[rating_count]]&lt;1000,1,0)</f>
        <v>0</v>
      </c>
      <c r="S726" s="13">
        <f>SUM(Table1[[#This Row],[rating]],Table1[[#This Row],[rating_count]]/1000)</f>
        <v>8.0579999999999998</v>
      </c>
      <c r="T726" s="4">
        <f>PRODUCT(Table1[[#This Row],[actual_price]],Table1[[#This Row],[rating_count]])</f>
        <v>7326342</v>
      </c>
      <c r="U726" t="s">
        <v>12194</v>
      </c>
      <c r="V726" t="s">
        <v>12195</v>
      </c>
      <c r="W726" t="s">
        <v>12196</v>
      </c>
      <c r="X726" t="s">
        <v>12197</v>
      </c>
      <c r="Y726" t="s">
        <v>12198</v>
      </c>
      <c r="Z726" t="s">
        <v>12199</v>
      </c>
      <c r="AA726" t="s">
        <v>12200</v>
      </c>
      <c r="AB726" t="s">
        <v>12201</v>
      </c>
    </row>
    <row r="727" spans="1:28" x14ac:dyDescent="0.4">
      <c r="A727" t="s">
        <v>9874</v>
      </c>
      <c r="B727" t="s">
        <v>9875</v>
      </c>
      <c r="C727" t="s">
        <v>9876</v>
      </c>
      <c r="D727" t="s">
        <v>12928</v>
      </c>
      <c r="E727" t="s">
        <v>13076</v>
      </c>
      <c r="F727" t="s">
        <v>13077</v>
      </c>
      <c r="G727" t="s">
        <v>13113</v>
      </c>
      <c r="H727"/>
      <c r="I727" s="11">
        <v>320</v>
      </c>
      <c r="J727" s="11">
        <v>799</v>
      </c>
      <c r="K727" t="str">
        <f>IF(I727&lt;200, "&lt; ₹200", IF(I727&lt;=500, "₹200–₹500", "&gt; ₹500"))</f>
        <v>₹200–₹500</v>
      </c>
      <c r="L727" s="12">
        <v>0.6</v>
      </c>
      <c r="M727" s="15">
        <f>IF(L727&gt;=50%, 1, 0)</f>
        <v>1</v>
      </c>
      <c r="N727">
        <f>COUNTIF(M727,"yes")</f>
        <v>0</v>
      </c>
      <c r="O7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7">
        <v>4.2</v>
      </c>
      <c r="Q727" s="4">
        <v>3846</v>
      </c>
      <c r="R727" s="4">
        <f>IF(Table1[[#This Row],[rating_count]]&lt;1000,1,0)</f>
        <v>0</v>
      </c>
      <c r="S727" s="13">
        <f>SUM(Table1[[#This Row],[rating]],Table1[[#This Row],[rating_count]]/1000)</f>
        <v>8.0459999999999994</v>
      </c>
      <c r="T727" s="4">
        <f>PRODUCT(Table1[[#This Row],[actual_price]],Table1[[#This Row],[rating_count]])</f>
        <v>3072954</v>
      </c>
      <c r="U727" t="s">
        <v>9877</v>
      </c>
      <c r="V727" t="s">
        <v>9878</v>
      </c>
      <c r="W727" t="s">
        <v>9879</v>
      </c>
      <c r="X727" t="s">
        <v>9880</v>
      </c>
      <c r="Y727" t="s">
        <v>9881</v>
      </c>
      <c r="Z727" t="s">
        <v>9882</v>
      </c>
      <c r="AA727" t="s">
        <v>9883</v>
      </c>
      <c r="AB727" t="s">
        <v>9884</v>
      </c>
    </row>
    <row r="728" spans="1:28" x14ac:dyDescent="0.4">
      <c r="A728" t="s">
        <v>10402</v>
      </c>
      <c r="B728" t="s">
        <v>10403</v>
      </c>
      <c r="C728" t="s">
        <v>8482</v>
      </c>
      <c r="D728" t="s">
        <v>12928</v>
      </c>
      <c r="E728" t="s">
        <v>13052</v>
      </c>
      <c r="F728" t="s">
        <v>13069</v>
      </c>
      <c r="G728" t="s">
        <v>13070</v>
      </c>
      <c r="H728"/>
      <c r="I728" s="11">
        <v>1899</v>
      </c>
      <c r="J728" s="11">
        <v>3790</v>
      </c>
      <c r="K728" s="2" t="str">
        <f>IF(I728&lt;200, "&lt; ₹200", IF(I728&lt;=500, "₹200–₹500", "&gt; ₹500"))</f>
        <v>&gt; ₹500</v>
      </c>
      <c r="L728" s="12">
        <v>0.5</v>
      </c>
      <c r="M728" s="15">
        <f>IF(L728&gt;=50%, 1, 0)</f>
        <v>1</v>
      </c>
      <c r="N728">
        <f>COUNTIF(M728,"yes")</f>
        <v>0</v>
      </c>
      <c r="O7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8">
        <v>3.8</v>
      </c>
      <c r="Q728" s="4">
        <v>3842</v>
      </c>
      <c r="R728" s="4">
        <f>IF(Table1[[#This Row],[rating_count]]&lt;1000,1,0)</f>
        <v>0</v>
      </c>
      <c r="S728" s="13">
        <f>SUM(Table1[[#This Row],[rating]],Table1[[#This Row],[rating_count]]/1000)</f>
        <v>7.6419999999999995</v>
      </c>
      <c r="T728" s="4">
        <f>PRODUCT(Table1[[#This Row],[actual_price]],Table1[[#This Row],[rating_count]])</f>
        <v>14561180</v>
      </c>
      <c r="U728" t="s">
        <v>10404</v>
      </c>
      <c r="V728" t="s">
        <v>10405</v>
      </c>
      <c r="W728" t="s">
        <v>10406</v>
      </c>
      <c r="X728" t="s">
        <v>10407</v>
      </c>
      <c r="Y728" t="s">
        <v>10408</v>
      </c>
      <c r="Z728" t="s">
        <v>10409</v>
      </c>
      <c r="AA728" t="s">
        <v>10410</v>
      </c>
      <c r="AB728" t="s">
        <v>10411</v>
      </c>
    </row>
    <row r="729" spans="1:28" x14ac:dyDescent="0.4">
      <c r="A729" t="s">
        <v>9935</v>
      </c>
      <c r="B729" t="s">
        <v>9936</v>
      </c>
      <c r="C729" t="s">
        <v>9844</v>
      </c>
      <c r="D729" t="s">
        <v>12928</v>
      </c>
      <c r="E729" t="s">
        <v>13052</v>
      </c>
      <c r="F729" t="s">
        <v>13110</v>
      </c>
      <c r="G729" t="s">
        <v>13111</v>
      </c>
      <c r="H729"/>
      <c r="I729" s="11">
        <v>14400</v>
      </c>
      <c r="J729" s="11">
        <v>59900</v>
      </c>
      <c r="K729" s="2" t="str">
        <f>IF(I729&lt;200, "&lt; ₹200", IF(I729&lt;=500, "₹200–₹500", "&gt; ₹500"))</f>
        <v>&gt; ₹500</v>
      </c>
      <c r="L729" s="12">
        <v>0.76</v>
      </c>
      <c r="M729" s="15">
        <f>IF(L729&gt;=50%, 1, 0)</f>
        <v>1</v>
      </c>
      <c r="N729">
        <f>COUNTIF(M729,"yes")</f>
        <v>0</v>
      </c>
      <c r="O7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29">
        <v>4.4000000000000004</v>
      </c>
      <c r="Q729" s="4">
        <v>3837</v>
      </c>
      <c r="R729" s="4">
        <f>IF(Table1[[#This Row],[rating_count]]&lt;1000,1,0)</f>
        <v>0</v>
      </c>
      <c r="S729" s="13">
        <f>SUM(Table1[[#This Row],[rating]],Table1[[#This Row],[rating_count]]/1000)</f>
        <v>8.2370000000000001</v>
      </c>
      <c r="T729" s="4">
        <f>PRODUCT(Table1[[#This Row],[actual_price]],Table1[[#This Row],[rating_count]])</f>
        <v>229836300</v>
      </c>
      <c r="U729" t="s">
        <v>9937</v>
      </c>
      <c r="V729" t="s">
        <v>9938</v>
      </c>
      <c r="W729" t="s">
        <v>9939</v>
      </c>
      <c r="X729" t="s">
        <v>9940</v>
      </c>
      <c r="Y729" t="s">
        <v>9941</v>
      </c>
      <c r="Z729" t="s">
        <v>9942</v>
      </c>
      <c r="AA729" t="s">
        <v>9943</v>
      </c>
      <c r="AB729" t="s">
        <v>9944</v>
      </c>
    </row>
    <row r="730" spans="1:28" hidden="1" x14ac:dyDescent="0.4">
      <c r="A730" t="s">
        <v>10721</v>
      </c>
      <c r="B730" t="s">
        <v>10722</v>
      </c>
      <c r="C730" t="s">
        <v>10723</v>
      </c>
      <c r="D730" t="s">
        <v>12928</v>
      </c>
      <c r="E730" t="s">
        <v>13048</v>
      </c>
      <c r="F730" t="s">
        <v>13096</v>
      </c>
      <c r="G730" t="s">
        <v>13128</v>
      </c>
      <c r="H730"/>
      <c r="I730" s="11">
        <v>4799</v>
      </c>
      <c r="J730" s="11">
        <v>5795</v>
      </c>
      <c r="K730" s="2" t="str">
        <f>IF(I730&lt;200, "&lt; ₹200", IF(I730&lt;=500, "₹200–₹500", "&gt; ₹500"))</f>
        <v>&gt; ₹500</v>
      </c>
      <c r="L730" s="12">
        <v>0.17</v>
      </c>
      <c r="M730" s="15">
        <f>IF(L730&gt;=50%, 1, 0)</f>
        <v>0</v>
      </c>
      <c r="N730">
        <f>COUNTIF(M730,"yes")</f>
        <v>0</v>
      </c>
      <c r="O7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0">
        <v>3.9</v>
      </c>
      <c r="Q730" s="4">
        <v>3815</v>
      </c>
      <c r="R730" s="4">
        <f>IF(Table1[[#This Row],[rating_count]]&lt;1000,1,0)</f>
        <v>0</v>
      </c>
      <c r="S730" s="13">
        <f>SUM(Table1[[#This Row],[rating]],Table1[[#This Row],[rating_count]]/1000)</f>
        <v>7.7149999999999999</v>
      </c>
      <c r="T730" s="4">
        <f>PRODUCT(Table1[[#This Row],[actual_price]],Table1[[#This Row],[rating_count]])</f>
        <v>22107925</v>
      </c>
      <c r="U730" t="s">
        <v>10724</v>
      </c>
      <c r="V730" t="s">
        <v>10725</v>
      </c>
      <c r="W730" t="s">
        <v>10726</v>
      </c>
      <c r="X730" t="s">
        <v>10727</v>
      </c>
      <c r="Y730" t="s">
        <v>10728</v>
      </c>
      <c r="Z730" t="s">
        <v>10729</v>
      </c>
      <c r="AA730" t="s">
        <v>10730</v>
      </c>
      <c r="AB730" t="s">
        <v>10731</v>
      </c>
    </row>
    <row r="731" spans="1:28" hidden="1" x14ac:dyDescent="0.4">
      <c r="A731" t="s">
        <v>6107</v>
      </c>
      <c r="B731" t="s">
        <v>6108</v>
      </c>
      <c r="C731" t="s">
        <v>6109</v>
      </c>
      <c r="D731" t="s">
        <v>12921</v>
      </c>
      <c r="E731" t="s">
        <v>12922</v>
      </c>
      <c r="F731" t="s">
        <v>12923</v>
      </c>
      <c r="G731" t="s">
        <v>12924</v>
      </c>
      <c r="H731" t="s">
        <v>12959</v>
      </c>
      <c r="I731" s="11">
        <v>252</v>
      </c>
      <c r="J731" s="11">
        <v>315</v>
      </c>
      <c r="K731" t="str">
        <f>IF(I731&lt;200, "&lt; ₹200", IF(I731&lt;=500, "₹200–₹500", "&gt; ₹500"))</f>
        <v>₹200–₹500</v>
      </c>
      <c r="L731" s="12">
        <v>0.2</v>
      </c>
      <c r="M731" s="15">
        <f>IF(L731&gt;=50%, 1, 0)</f>
        <v>0</v>
      </c>
      <c r="N731">
        <f>COUNTIF(M731,"yes")</f>
        <v>0</v>
      </c>
      <c r="O7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1">
        <v>4.5</v>
      </c>
      <c r="Q731" s="4">
        <v>3785</v>
      </c>
      <c r="R731" s="4">
        <f>IF(Table1[[#This Row],[rating_count]]&lt;1000,1,0)</f>
        <v>0</v>
      </c>
      <c r="S731" s="13">
        <f>SUM(Table1[[#This Row],[rating]],Table1[[#This Row],[rating_count]]/1000)</f>
        <v>8.2850000000000001</v>
      </c>
      <c r="T731" s="4">
        <f>PRODUCT(Table1[[#This Row],[actual_price]],Table1[[#This Row],[rating_count]])</f>
        <v>1192275</v>
      </c>
      <c r="U731" t="s">
        <v>6110</v>
      </c>
      <c r="V731" t="s">
        <v>6111</v>
      </c>
      <c r="W731" t="s">
        <v>6112</v>
      </c>
      <c r="X731" t="s">
        <v>6113</v>
      </c>
      <c r="Y731" t="s">
        <v>6114</v>
      </c>
      <c r="Z731" t="s">
        <v>6115</v>
      </c>
      <c r="AA731" t="s">
        <v>6116</v>
      </c>
      <c r="AB731" t="s">
        <v>6117</v>
      </c>
    </row>
    <row r="732" spans="1:28" hidden="1" x14ac:dyDescent="0.4">
      <c r="A732" t="s">
        <v>11406</v>
      </c>
      <c r="B732" t="s">
        <v>11407</v>
      </c>
      <c r="C732" t="s">
        <v>9456</v>
      </c>
      <c r="D732" t="s">
        <v>12928</v>
      </c>
      <c r="E732" t="s">
        <v>13048</v>
      </c>
      <c r="F732" t="s">
        <v>13049</v>
      </c>
      <c r="G732" t="s">
        <v>13104</v>
      </c>
      <c r="H732"/>
      <c r="I732" s="11">
        <v>2976</v>
      </c>
      <c r="J732" s="11">
        <v>3945</v>
      </c>
      <c r="K732" s="2" t="str">
        <f>IF(I732&lt;200, "&lt; ₹200", IF(I732&lt;=500, "₹200–₹500", "&gt; ₹500"))</f>
        <v>&gt; ₹500</v>
      </c>
      <c r="L732" s="12">
        <v>0.25</v>
      </c>
      <c r="M732" s="15">
        <f>IF(L732&gt;=50%, 1, 0)</f>
        <v>0</v>
      </c>
      <c r="N732">
        <f>COUNTIF(M732,"yes")</f>
        <v>0</v>
      </c>
      <c r="O7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2">
        <v>4.2</v>
      </c>
      <c r="Q732" s="4">
        <v>3740</v>
      </c>
      <c r="R732" s="4">
        <f>IF(Table1[[#This Row],[rating_count]]&lt;1000,1,0)</f>
        <v>0</v>
      </c>
      <c r="S732" s="13">
        <f>SUM(Table1[[#This Row],[rating]],Table1[[#This Row],[rating_count]]/1000)</f>
        <v>7.94</v>
      </c>
      <c r="T732" s="4">
        <f>PRODUCT(Table1[[#This Row],[actual_price]],Table1[[#This Row],[rating_count]])</f>
        <v>14754300</v>
      </c>
      <c r="U732" t="s">
        <v>11408</v>
      </c>
      <c r="V732" t="s">
        <v>11409</v>
      </c>
      <c r="W732" t="s">
        <v>11410</v>
      </c>
      <c r="X732" t="s">
        <v>11411</v>
      </c>
      <c r="Y732" t="s">
        <v>11412</v>
      </c>
      <c r="Z732" t="s">
        <v>11413</v>
      </c>
      <c r="AA732" t="s">
        <v>11414</v>
      </c>
      <c r="AB732" t="s">
        <v>11415</v>
      </c>
    </row>
    <row r="733" spans="1:28" hidden="1" x14ac:dyDescent="0.4">
      <c r="A733" t="s">
        <v>12242</v>
      </c>
      <c r="B733" t="s">
        <v>12243</v>
      </c>
      <c r="C733" t="s">
        <v>8346</v>
      </c>
      <c r="D733" t="s">
        <v>12928</v>
      </c>
      <c r="E733" t="s">
        <v>13048</v>
      </c>
      <c r="F733" t="s">
        <v>13049</v>
      </c>
      <c r="G733" t="s">
        <v>13059</v>
      </c>
      <c r="H733"/>
      <c r="I733" s="11">
        <v>379</v>
      </c>
      <c r="J733" s="11">
        <v>389</v>
      </c>
      <c r="K733" t="str">
        <f>IF(I733&lt;200, "&lt; ₹200", IF(I733&lt;=500, "₹200–₹500", "&gt; ₹500"))</f>
        <v>₹200–₹500</v>
      </c>
      <c r="L733" s="12">
        <v>0.03</v>
      </c>
      <c r="M733" s="15">
        <f>IF(L733&gt;=50%, 1, 0)</f>
        <v>0</v>
      </c>
      <c r="N733">
        <f>COUNTIF(M733,"yes")</f>
        <v>0</v>
      </c>
      <c r="O7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3">
        <v>4.2</v>
      </c>
      <c r="Q733" s="4">
        <v>3739</v>
      </c>
      <c r="R733" s="4">
        <f>IF(Table1[[#This Row],[rating_count]]&lt;1000,1,0)</f>
        <v>0</v>
      </c>
      <c r="S733" s="13">
        <f>SUM(Table1[[#This Row],[rating]],Table1[[#This Row],[rating_count]]/1000)</f>
        <v>7.9390000000000001</v>
      </c>
      <c r="T733" s="4">
        <f>PRODUCT(Table1[[#This Row],[actual_price]],Table1[[#This Row],[rating_count]])</f>
        <v>1454471</v>
      </c>
      <c r="U733" t="s">
        <v>12244</v>
      </c>
      <c r="V733" t="s">
        <v>12245</v>
      </c>
      <c r="W733" t="s">
        <v>12246</v>
      </c>
      <c r="X733" t="s">
        <v>12247</v>
      </c>
      <c r="Y733" t="s">
        <v>12248</v>
      </c>
      <c r="Z733" t="s">
        <v>12249</v>
      </c>
      <c r="AA733" t="s">
        <v>12250</v>
      </c>
      <c r="AB733" t="s">
        <v>12251</v>
      </c>
    </row>
    <row r="734" spans="1:28" hidden="1" x14ac:dyDescent="0.4">
      <c r="A734" t="s">
        <v>9259</v>
      </c>
      <c r="B734" t="s">
        <v>9260</v>
      </c>
      <c r="C734" t="s">
        <v>8647</v>
      </c>
      <c r="D734" t="s">
        <v>12928</v>
      </c>
      <c r="E734" t="s">
        <v>13076</v>
      </c>
      <c r="F734" t="s">
        <v>13077</v>
      </c>
      <c r="G734" t="s">
        <v>13078</v>
      </c>
      <c r="H734"/>
      <c r="I734" s="11">
        <v>177</v>
      </c>
      <c r="J734" s="11">
        <v>199</v>
      </c>
      <c r="K734" t="str">
        <f>IF(I734&lt;200, "&lt; ₹200", IF(I734&lt;=500, "₹200–₹500", "&gt; ₹500"))</f>
        <v>&lt; ₹200</v>
      </c>
      <c r="L734" s="12">
        <v>0.11</v>
      </c>
      <c r="M734" s="15">
        <f>IF(L734&gt;=50%, 1, 0)</f>
        <v>0</v>
      </c>
      <c r="N734">
        <f>COUNTIF(M734,"yes")</f>
        <v>0</v>
      </c>
      <c r="O7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4">
        <v>4.0999999999999996</v>
      </c>
      <c r="Q734" s="4">
        <v>3688</v>
      </c>
      <c r="R734" s="4">
        <f>IF(Table1[[#This Row],[rating_count]]&lt;1000,1,0)</f>
        <v>0</v>
      </c>
      <c r="S734" s="13">
        <f>SUM(Table1[[#This Row],[rating]],Table1[[#This Row],[rating_count]]/1000)</f>
        <v>7.7880000000000003</v>
      </c>
      <c r="T734" s="4">
        <f>PRODUCT(Table1[[#This Row],[actual_price]],Table1[[#This Row],[rating_count]])</f>
        <v>733912</v>
      </c>
      <c r="U734" t="s">
        <v>9261</v>
      </c>
      <c r="V734" t="s">
        <v>9262</v>
      </c>
      <c r="W734" t="s">
        <v>9263</v>
      </c>
      <c r="X734" t="s">
        <v>9264</v>
      </c>
      <c r="Y734" t="s">
        <v>9265</v>
      </c>
      <c r="Z734" t="s">
        <v>9266</v>
      </c>
      <c r="AA734" t="s">
        <v>9267</v>
      </c>
      <c r="AB734" t="s">
        <v>9268</v>
      </c>
    </row>
    <row r="735" spans="1:28" hidden="1" x14ac:dyDescent="0.4">
      <c r="A735" t="s">
        <v>7477</v>
      </c>
      <c r="B735" t="s">
        <v>7478</v>
      </c>
      <c r="C735" t="s">
        <v>6904</v>
      </c>
      <c r="D735" t="s">
        <v>12921</v>
      </c>
      <c r="E735" t="s">
        <v>12922</v>
      </c>
      <c r="F735" t="s">
        <v>12923</v>
      </c>
      <c r="G735" t="s">
        <v>12924</v>
      </c>
      <c r="H735" t="s">
        <v>12925</v>
      </c>
      <c r="I735" s="11">
        <v>272</v>
      </c>
      <c r="J735" s="11">
        <v>320</v>
      </c>
      <c r="K735" t="str">
        <f>IF(I735&lt;200, "&lt; ₹200", IF(I735&lt;=500, "₹200–₹500", "&gt; ₹500"))</f>
        <v>₹200–₹500</v>
      </c>
      <c r="L735" s="12">
        <v>0.15</v>
      </c>
      <c r="M735" s="15">
        <f>IF(L735&gt;=50%, 1, 0)</f>
        <v>0</v>
      </c>
      <c r="N735">
        <f>COUNTIF(M735,"yes")</f>
        <v>0</v>
      </c>
      <c r="O7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5">
        <v>4</v>
      </c>
      <c r="Q735" s="4">
        <v>3686</v>
      </c>
      <c r="R735" s="4">
        <f>IF(Table1[[#This Row],[rating_count]]&lt;1000,1,0)</f>
        <v>0</v>
      </c>
      <c r="S735" s="13">
        <f>SUM(Table1[[#This Row],[rating]],Table1[[#This Row],[rating_count]]/1000)</f>
        <v>7.6859999999999999</v>
      </c>
      <c r="T735" s="4">
        <f>PRODUCT(Table1[[#This Row],[actual_price]],Table1[[#This Row],[rating_count]])</f>
        <v>1179520</v>
      </c>
      <c r="U735" t="s">
        <v>7479</v>
      </c>
      <c r="V735" t="s">
        <v>7480</v>
      </c>
      <c r="W735" t="s">
        <v>7481</v>
      </c>
      <c r="X735" t="s">
        <v>7482</v>
      </c>
      <c r="Y735" t="s">
        <v>7483</v>
      </c>
      <c r="Z735" t="s">
        <v>7484</v>
      </c>
      <c r="AA735" t="s">
        <v>7485</v>
      </c>
      <c r="AB735" t="s">
        <v>7486</v>
      </c>
    </row>
    <row r="736" spans="1:28" x14ac:dyDescent="0.4">
      <c r="A736" t="s">
        <v>1228</v>
      </c>
      <c r="B736" t="s">
        <v>1229</v>
      </c>
      <c r="C736" t="s">
        <v>122</v>
      </c>
      <c r="D736" t="s">
        <v>12843</v>
      </c>
      <c r="E736" t="s">
        <v>12844</v>
      </c>
      <c r="F736" t="s">
        <v>12845</v>
      </c>
      <c r="G736" t="s">
        <v>12838</v>
      </c>
      <c r="H736" t="s">
        <v>12846</v>
      </c>
      <c r="I736" s="11">
        <v>999</v>
      </c>
      <c r="J736" s="11">
        <v>2399</v>
      </c>
      <c r="K736" s="2" t="str">
        <f>IF(I736&lt;200, "&lt; ₹200", IF(I736&lt;=500, "₹200–₹500", "&gt; ₹500"))</f>
        <v>&gt; ₹500</v>
      </c>
      <c r="L736" s="12">
        <v>0.57999999999999996</v>
      </c>
      <c r="M736" s="15">
        <f>IF(L736&gt;=50%, 1, 0)</f>
        <v>1</v>
      </c>
      <c r="N736">
        <f>COUNTIF(M736,"yes")</f>
        <v>0</v>
      </c>
      <c r="O7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6">
        <v>4.5999999999999996</v>
      </c>
      <c r="Q736" s="4">
        <v>3664</v>
      </c>
      <c r="R736" s="4">
        <f>IF(Table1[[#This Row],[rating_count]]&lt;1000,1,0)</f>
        <v>0</v>
      </c>
      <c r="S736" s="13">
        <f>SUM(Table1[[#This Row],[rating]],Table1[[#This Row],[rating_count]]/1000)</f>
        <v>8.2639999999999993</v>
      </c>
      <c r="T736" s="4">
        <f>PRODUCT(Table1[[#This Row],[actual_price]],Table1[[#This Row],[rating_count]])</f>
        <v>8789936</v>
      </c>
      <c r="U736" t="s">
        <v>1230</v>
      </c>
      <c r="V736" t="s">
        <v>1231</v>
      </c>
      <c r="W736" t="s">
        <v>1232</v>
      </c>
      <c r="X736" t="s">
        <v>1233</v>
      </c>
      <c r="Y736" t="s">
        <v>1234</v>
      </c>
      <c r="Z736" t="s">
        <v>1235</v>
      </c>
      <c r="AA736" t="s">
        <v>1236</v>
      </c>
      <c r="AB736" t="s">
        <v>1237</v>
      </c>
    </row>
    <row r="737" spans="1:28" x14ac:dyDescent="0.4">
      <c r="A737" t="s">
        <v>10590</v>
      </c>
      <c r="B737" t="s">
        <v>10591</v>
      </c>
      <c r="C737" t="s">
        <v>10592</v>
      </c>
      <c r="D737" t="s">
        <v>13123</v>
      </c>
      <c r="E737" t="s">
        <v>13124</v>
      </c>
      <c r="F737" t="s">
        <v>13125</v>
      </c>
      <c r="G737" t="s">
        <v>13126</v>
      </c>
      <c r="H737" t="s">
        <v>13127</v>
      </c>
      <c r="I737" s="11">
        <v>899</v>
      </c>
      <c r="J737" s="11">
        <v>1900</v>
      </c>
      <c r="K737" s="2" t="str">
        <f>IF(I737&lt;200, "&lt; ₹200", IF(I737&lt;=500, "₹200–₹500", "&gt; ₹500"))</f>
        <v>&gt; ₹500</v>
      </c>
      <c r="L737" s="12">
        <v>0.53</v>
      </c>
      <c r="M737" s="15">
        <f>IF(L737&gt;=50%, 1, 0)</f>
        <v>1</v>
      </c>
      <c r="N737">
        <f>COUNTIF(M737,"yes")</f>
        <v>0</v>
      </c>
      <c r="O7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7">
        <v>4</v>
      </c>
      <c r="Q737" s="4">
        <v>3663</v>
      </c>
      <c r="R737" s="4">
        <f>IF(Table1[[#This Row],[rating_count]]&lt;1000,1,0)</f>
        <v>0</v>
      </c>
      <c r="S737" s="13">
        <f>SUM(Table1[[#This Row],[rating]],Table1[[#This Row],[rating_count]]/1000)</f>
        <v>7.6630000000000003</v>
      </c>
      <c r="T737" s="4">
        <f>PRODUCT(Table1[[#This Row],[actual_price]],Table1[[#This Row],[rating_count]])</f>
        <v>6959700</v>
      </c>
      <c r="U737" t="s">
        <v>10593</v>
      </c>
      <c r="V737" t="s">
        <v>10594</v>
      </c>
      <c r="W737" t="s">
        <v>10595</v>
      </c>
      <c r="X737" t="s">
        <v>10596</v>
      </c>
      <c r="Y737" t="s">
        <v>10597</v>
      </c>
      <c r="Z737" t="s">
        <v>10598</v>
      </c>
      <c r="AA737" t="s">
        <v>10599</v>
      </c>
      <c r="AB737" t="s">
        <v>10600</v>
      </c>
    </row>
    <row r="738" spans="1:28" hidden="1" x14ac:dyDescent="0.4">
      <c r="A738" t="s">
        <v>8199</v>
      </c>
      <c r="B738" t="s">
        <v>8200</v>
      </c>
      <c r="C738" t="s">
        <v>7500</v>
      </c>
      <c r="D738" t="s">
        <v>12835</v>
      </c>
      <c r="E738" t="s">
        <v>12943</v>
      </c>
      <c r="F738" t="s">
        <v>13017</v>
      </c>
      <c r="G738" t="s">
        <v>13024</v>
      </c>
      <c r="H738"/>
      <c r="I738" s="11">
        <v>8349</v>
      </c>
      <c r="J738" s="11">
        <v>9625</v>
      </c>
      <c r="K738" s="2" t="str">
        <f>IF(I738&lt;200, "&lt; ₹200", IF(I738&lt;=500, "₹200–₹500", "&gt; ₹500"))</f>
        <v>&gt; ₹500</v>
      </c>
      <c r="L738" s="12">
        <v>0.13</v>
      </c>
      <c r="M738" s="15">
        <f>IF(L738&gt;=50%, 1, 0)</f>
        <v>0</v>
      </c>
      <c r="N738">
        <f>COUNTIF(M738,"yes")</f>
        <v>0</v>
      </c>
      <c r="O7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8">
        <v>3.8</v>
      </c>
      <c r="Q738" s="4">
        <v>3652</v>
      </c>
      <c r="R738" s="4">
        <f>IF(Table1[[#This Row],[rating_count]]&lt;1000,1,0)</f>
        <v>0</v>
      </c>
      <c r="S738" s="13">
        <f>SUM(Table1[[#This Row],[rating]],Table1[[#This Row],[rating_count]]/1000)</f>
        <v>7.452</v>
      </c>
      <c r="T738" s="4">
        <f>PRODUCT(Table1[[#This Row],[actual_price]],Table1[[#This Row],[rating_count]])</f>
        <v>35150500</v>
      </c>
      <c r="U738" t="s">
        <v>8201</v>
      </c>
      <c r="V738" t="s">
        <v>8202</v>
      </c>
      <c r="W738" t="s">
        <v>8203</v>
      </c>
      <c r="X738" t="s">
        <v>8204</v>
      </c>
      <c r="Y738" t="s">
        <v>8205</v>
      </c>
      <c r="Z738" t="s">
        <v>8206</v>
      </c>
      <c r="AA738" t="s">
        <v>8207</v>
      </c>
      <c r="AB738" t="s">
        <v>8208</v>
      </c>
    </row>
    <row r="739" spans="1:28" x14ac:dyDescent="0.4">
      <c r="A739" t="s">
        <v>3639</v>
      </c>
      <c r="B739" t="s">
        <v>3640</v>
      </c>
      <c r="C739" t="s">
        <v>3133</v>
      </c>
      <c r="D739" t="s">
        <v>12843</v>
      </c>
      <c r="E739" t="s">
        <v>12872</v>
      </c>
      <c r="F739" t="s">
        <v>12873</v>
      </c>
      <c r="G739" t="s">
        <v>12885</v>
      </c>
      <c r="H739" t="s">
        <v>12886</v>
      </c>
      <c r="I739" s="11">
        <v>489</v>
      </c>
      <c r="J739" s="11">
        <v>1999</v>
      </c>
      <c r="K739" s="2" t="str">
        <f>IF(I739&lt;200, "&lt; ₹200", IF(I739&lt;=500, "₹200–₹500", "&gt; ₹500"))</f>
        <v>₹200–₹500</v>
      </c>
      <c r="L739" s="12">
        <v>0.76</v>
      </c>
      <c r="M739" s="15">
        <f>IF(L739&gt;=50%, 1, 0)</f>
        <v>1</v>
      </c>
      <c r="N739">
        <f>COUNTIF(M739,"yes")</f>
        <v>0</v>
      </c>
      <c r="O7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39">
        <v>4</v>
      </c>
      <c r="Q739" s="4">
        <v>3626</v>
      </c>
      <c r="R739" s="4">
        <f>IF(Table1[[#This Row],[rating_count]]&lt;1000,1,0)</f>
        <v>0</v>
      </c>
      <c r="S739" s="13">
        <f>SUM(Table1[[#This Row],[rating]],Table1[[#This Row],[rating_count]]/1000)</f>
        <v>7.6259999999999994</v>
      </c>
      <c r="T739" s="4">
        <f>PRODUCT(Table1[[#This Row],[actual_price]],Table1[[#This Row],[rating_count]])</f>
        <v>7248374</v>
      </c>
      <c r="U739" t="s">
        <v>3641</v>
      </c>
      <c r="V739" t="s">
        <v>3642</v>
      </c>
      <c r="W739" t="s">
        <v>3643</v>
      </c>
      <c r="X739" t="s">
        <v>3644</v>
      </c>
      <c r="Y739" t="s">
        <v>3645</v>
      </c>
      <c r="Z739" t="s">
        <v>3646</v>
      </c>
      <c r="AA739" t="s">
        <v>3647</v>
      </c>
      <c r="AB739" t="s">
        <v>3648</v>
      </c>
    </row>
    <row r="740" spans="1:28" hidden="1" x14ac:dyDescent="0.4">
      <c r="A740" t="s">
        <v>7330</v>
      </c>
      <c r="B740" t="s">
        <v>7331</v>
      </c>
      <c r="C740" t="s">
        <v>5750</v>
      </c>
      <c r="D740" t="s">
        <v>12843</v>
      </c>
      <c r="E740" t="s">
        <v>12934</v>
      </c>
      <c r="F740" t="s">
        <v>12972</v>
      </c>
      <c r="G740" t="s">
        <v>12973</v>
      </c>
      <c r="H740"/>
      <c r="I740" s="11">
        <v>2490</v>
      </c>
      <c r="J740" s="11">
        <v>3990</v>
      </c>
      <c r="K740" s="2" t="str">
        <f>IF(I740&lt;200, "&lt; ₹200", IF(I740&lt;=500, "₹200–₹500", "&gt; ₹500"))</f>
        <v>&gt; ₹500</v>
      </c>
      <c r="L740" s="12">
        <v>0.38</v>
      </c>
      <c r="M740" s="15">
        <f>IF(L740&gt;=50%, 1, 0)</f>
        <v>0</v>
      </c>
      <c r="N740">
        <f>COUNTIF(M740,"yes")</f>
        <v>0</v>
      </c>
      <c r="O7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0">
        <v>4.0999999999999996</v>
      </c>
      <c r="Q740" s="4">
        <v>3606</v>
      </c>
      <c r="R740" s="4">
        <f>IF(Table1[[#This Row],[rating_count]]&lt;1000,1,0)</f>
        <v>0</v>
      </c>
      <c r="S740" s="13">
        <f>SUM(Table1[[#This Row],[rating]],Table1[[#This Row],[rating_count]]/1000)</f>
        <v>7.7059999999999995</v>
      </c>
      <c r="T740" s="4">
        <f>PRODUCT(Table1[[#This Row],[actual_price]],Table1[[#This Row],[rating_count]])</f>
        <v>14387940</v>
      </c>
      <c r="U740" t="s">
        <v>7332</v>
      </c>
      <c r="V740" t="s">
        <v>7333</v>
      </c>
      <c r="W740" t="s">
        <v>7334</v>
      </c>
      <c r="X740" t="s">
        <v>7335</v>
      </c>
      <c r="Y740" t="s">
        <v>7336</v>
      </c>
      <c r="Z740" t="s">
        <v>7337</v>
      </c>
      <c r="AA740" t="s">
        <v>7338</v>
      </c>
      <c r="AB740" t="s">
        <v>7339</v>
      </c>
    </row>
    <row r="741" spans="1:28" hidden="1" x14ac:dyDescent="0.4">
      <c r="A741" t="s">
        <v>976</v>
      </c>
      <c r="B741" t="s">
        <v>977</v>
      </c>
      <c r="C741" t="s">
        <v>160</v>
      </c>
      <c r="D741" t="s">
        <v>12843</v>
      </c>
      <c r="E741" t="s">
        <v>12844</v>
      </c>
      <c r="F741" t="s">
        <v>12847</v>
      </c>
      <c r="G741" t="s">
        <v>12848</v>
      </c>
      <c r="H741"/>
      <c r="I741" s="11">
        <v>37999</v>
      </c>
      <c r="J741" s="11">
        <v>65000</v>
      </c>
      <c r="K741" s="2" t="str">
        <f>IF(I741&lt;200, "&lt; ₹200", IF(I741&lt;=500, "₹200–₹500", "&gt; ₹500"))</f>
        <v>&gt; ₹500</v>
      </c>
      <c r="L741" s="12">
        <v>0.42</v>
      </c>
      <c r="M741" s="15">
        <f>IF(L741&gt;=50%, 1, 0)</f>
        <v>0</v>
      </c>
      <c r="N741">
        <f>COUNTIF(M741,"yes")</f>
        <v>0</v>
      </c>
      <c r="O7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1">
        <v>4.3</v>
      </c>
      <c r="Q741" s="4">
        <v>3587</v>
      </c>
      <c r="R741" s="4">
        <f>IF(Table1[[#This Row],[rating_count]]&lt;1000,1,0)</f>
        <v>0</v>
      </c>
      <c r="S741" s="13">
        <f>SUM(Table1[[#This Row],[rating]],Table1[[#This Row],[rating_count]]/1000)</f>
        <v>7.8870000000000005</v>
      </c>
      <c r="T741" s="4">
        <f>PRODUCT(Table1[[#This Row],[actual_price]],Table1[[#This Row],[rating_count]])</f>
        <v>233155000</v>
      </c>
      <c r="U741" t="s">
        <v>978</v>
      </c>
      <c r="V741" t="s">
        <v>979</v>
      </c>
      <c r="W741" t="s">
        <v>980</v>
      </c>
      <c r="X741" t="s">
        <v>981</v>
      </c>
      <c r="Y741" t="s">
        <v>982</v>
      </c>
      <c r="Z741" t="s">
        <v>983</v>
      </c>
      <c r="AA741" t="s">
        <v>984</v>
      </c>
      <c r="AB741" t="s">
        <v>985</v>
      </c>
    </row>
    <row r="742" spans="1:28" hidden="1" x14ac:dyDescent="0.4">
      <c r="A742" t="s">
        <v>2247</v>
      </c>
      <c r="B742" t="s">
        <v>2248</v>
      </c>
      <c r="C742" t="s">
        <v>160</v>
      </c>
      <c r="D742" t="s">
        <v>12843</v>
      </c>
      <c r="E742" t="s">
        <v>12844</v>
      </c>
      <c r="F742" t="s">
        <v>12847</v>
      </c>
      <c r="G742" t="s">
        <v>12848</v>
      </c>
      <c r="H742"/>
      <c r="I742" s="11">
        <v>54990</v>
      </c>
      <c r="J742" s="11">
        <v>85000</v>
      </c>
      <c r="K742" s="2" t="str">
        <f>IF(I742&lt;200, "&lt; ₹200", IF(I742&lt;=500, "₹200–₹500", "&gt; ₹500"))</f>
        <v>&gt; ₹500</v>
      </c>
      <c r="L742" s="12">
        <v>0.35</v>
      </c>
      <c r="M742" s="15">
        <f>IF(L742&gt;=50%, 1, 0)</f>
        <v>0</v>
      </c>
      <c r="N742">
        <f>COUNTIF(M742,"yes")</f>
        <v>0</v>
      </c>
      <c r="O7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2">
        <v>4.3</v>
      </c>
      <c r="Q742" s="4">
        <v>3587</v>
      </c>
      <c r="R742" s="4">
        <f>IF(Table1[[#This Row],[rating_count]]&lt;1000,1,0)</f>
        <v>0</v>
      </c>
      <c r="S742" s="13">
        <f>SUM(Table1[[#This Row],[rating]],Table1[[#This Row],[rating_count]]/1000)</f>
        <v>7.8870000000000005</v>
      </c>
      <c r="T742" s="4">
        <f>PRODUCT(Table1[[#This Row],[actual_price]],Table1[[#This Row],[rating_count]])</f>
        <v>304895000</v>
      </c>
      <c r="U742" t="s">
        <v>978</v>
      </c>
      <c r="V742" t="s">
        <v>979</v>
      </c>
      <c r="W742" t="s">
        <v>980</v>
      </c>
      <c r="X742" t="s">
        <v>981</v>
      </c>
      <c r="Y742" t="s">
        <v>982</v>
      </c>
      <c r="Z742" t="s">
        <v>983</v>
      </c>
      <c r="AA742" t="s">
        <v>2249</v>
      </c>
      <c r="AB742" t="s">
        <v>2250</v>
      </c>
    </row>
    <row r="743" spans="1:28" hidden="1" x14ac:dyDescent="0.4">
      <c r="A743" t="s">
        <v>11536</v>
      </c>
      <c r="B743" t="s">
        <v>11537</v>
      </c>
      <c r="C743" t="s">
        <v>8482</v>
      </c>
      <c r="D743" t="s">
        <v>12928</v>
      </c>
      <c r="E743" t="s">
        <v>13052</v>
      </c>
      <c r="F743" t="s">
        <v>13069</v>
      </c>
      <c r="G743" t="s">
        <v>13070</v>
      </c>
      <c r="H743"/>
      <c r="I743" s="11">
        <v>5365</v>
      </c>
      <c r="J743" s="11">
        <v>7445</v>
      </c>
      <c r="K743" s="2" t="str">
        <f>IF(I743&lt;200, "&lt; ₹200", IF(I743&lt;=500, "₹200–₹500", "&gt; ₹500"))</f>
        <v>&gt; ₹500</v>
      </c>
      <c r="L743" s="12">
        <v>0.28000000000000003</v>
      </c>
      <c r="M743" s="15">
        <f>IF(L743&gt;=50%, 1, 0)</f>
        <v>0</v>
      </c>
      <c r="N743">
        <f>COUNTIF(M743,"yes")</f>
        <v>0</v>
      </c>
      <c r="O7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3">
        <v>3.9</v>
      </c>
      <c r="Q743" s="4">
        <v>3584</v>
      </c>
      <c r="R743" s="4">
        <f>IF(Table1[[#This Row],[rating_count]]&lt;1000,1,0)</f>
        <v>0</v>
      </c>
      <c r="S743" s="13">
        <f>SUM(Table1[[#This Row],[rating]],Table1[[#This Row],[rating_count]]/1000)</f>
        <v>7.484</v>
      </c>
      <c r="T743" s="4">
        <f>PRODUCT(Table1[[#This Row],[actual_price]],Table1[[#This Row],[rating_count]])</f>
        <v>26682880</v>
      </c>
      <c r="U743" t="s">
        <v>11538</v>
      </c>
      <c r="V743" t="s">
        <v>11539</v>
      </c>
      <c r="W743" t="s">
        <v>11540</v>
      </c>
      <c r="X743" t="s">
        <v>11541</v>
      </c>
      <c r="Y743" t="s">
        <v>11542</v>
      </c>
      <c r="Z743" t="s">
        <v>11543</v>
      </c>
      <c r="AA743" t="s">
        <v>11544</v>
      </c>
      <c r="AB743" t="s">
        <v>11545</v>
      </c>
    </row>
    <row r="744" spans="1:28" x14ac:dyDescent="0.4">
      <c r="A744" t="s">
        <v>8333</v>
      </c>
      <c r="B744" t="s">
        <v>8334</v>
      </c>
      <c r="C744" t="s">
        <v>8335</v>
      </c>
      <c r="D744" t="s">
        <v>12928</v>
      </c>
      <c r="E744" t="s">
        <v>13048</v>
      </c>
      <c r="F744" t="s">
        <v>13056</v>
      </c>
      <c r="G744" t="s">
        <v>13057</v>
      </c>
      <c r="H744" t="s">
        <v>13058</v>
      </c>
      <c r="I744" s="11">
        <v>455</v>
      </c>
      <c r="J744" s="11">
        <v>999</v>
      </c>
      <c r="K744" t="str">
        <f>IF(I744&lt;200, "&lt; ₹200", IF(I744&lt;=500, "₹200–₹500", "&gt; ₹500"))</f>
        <v>₹200–₹500</v>
      </c>
      <c r="L744" s="12">
        <v>0.54</v>
      </c>
      <c r="M744" s="15">
        <f>IF(L744&gt;=50%, 1, 0)</f>
        <v>1</v>
      </c>
      <c r="N744">
        <f>COUNTIF(M744,"yes")</f>
        <v>0</v>
      </c>
      <c r="O7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4">
        <v>4.0999999999999996</v>
      </c>
      <c r="Q744" s="4">
        <v>3578</v>
      </c>
      <c r="R744" s="4">
        <f>IF(Table1[[#This Row],[rating_count]]&lt;1000,1,0)</f>
        <v>0</v>
      </c>
      <c r="S744" s="13">
        <f>SUM(Table1[[#This Row],[rating]],Table1[[#This Row],[rating_count]]/1000)</f>
        <v>7.677999999999999</v>
      </c>
      <c r="T744" s="4">
        <f>PRODUCT(Table1[[#This Row],[actual_price]],Table1[[#This Row],[rating_count]])</f>
        <v>3574422</v>
      </c>
      <c r="U744" t="s">
        <v>8336</v>
      </c>
      <c r="V744" t="s">
        <v>8337</v>
      </c>
      <c r="W744" t="s">
        <v>8338</v>
      </c>
      <c r="X744" t="s">
        <v>8339</v>
      </c>
      <c r="Y744" t="s">
        <v>8340</v>
      </c>
      <c r="Z744" t="s">
        <v>8341</v>
      </c>
      <c r="AA744" t="s">
        <v>8342</v>
      </c>
      <c r="AB744" t="s">
        <v>8343</v>
      </c>
    </row>
    <row r="745" spans="1:28" hidden="1" x14ac:dyDescent="0.4">
      <c r="A745" t="s">
        <v>1424</v>
      </c>
      <c r="B745" t="s">
        <v>1425</v>
      </c>
      <c r="C745" t="s">
        <v>1324</v>
      </c>
      <c r="D745" t="s">
        <v>12843</v>
      </c>
      <c r="E745" t="s">
        <v>12844</v>
      </c>
      <c r="F745" t="s">
        <v>12845</v>
      </c>
      <c r="G745" t="s">
        <v>12838</v>
      </c>
      <c r="H745" t="s">
        <v>12857</v>
      </c>
      <c r="I745" s="11">
        <v>1089</v>
      </c>
      <c r="J745" s="11">
        <v>1600</v>
      </c>
      <c r="K745" s="2" t="str">
        <f>IF(I745&lt;200, "&lt; ₹200", IF(I745&lt;=500, "₹200–₹500", "&gt; ₹500"))</f>
        <v>&gt; ₹500</v>
      </c>
      <c r="L745" s="12">
        <v>0.32</v>
      </c>
      <c r="M745" s="15">
        <f>IF(L745&gt;=50%, 1, 0)</f>
        <v>0</v>
      </c>
      <c r="N745">
        <f>COUNTIF(M745,"yes")</f>
        <v>0</v>
      </c>
      <c r="O7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5">
        <v>4</v>
      </c>
      <c r="Q745" s="4">
        <v>3565</v>
      </c>
      <c r="R745" s="4">
        <f>IF(Table1[[#This Row],[rating_count]]&lt;1000,1,0)</f>
        <v>0</v>
      </c>
      <c r="S745" s="13">
        <f>SUM(Table1[[#This Row],[rating]],Table1[[#This Row],[rating_count]]/1000)</f>
        <v>7.5649999999999995</v>
      </c>
      <c r="T745" s="4">
        <f>PRODUCT(Table1[[#This Row],[actual_price]],Table1[[#This Row],[rating_count]])</f>
        <v>5704000</v>
      </c>
      <c r="U745" t="s">
        <v>1426</v>
      </c>
      <c r="V745" t="s">
        <v>1427</v>
      </c>
      <c r="W745" t="s">
        <v>1428</v>
      </c>
      <c r="X745" t="s">
        <v>1429</v>
      </c>
      <c r="Y745" t="s">
        <v>1430</v>
      </c>
      <c r="Z745" t="s">
        <v>1431</v>
      </c>
      <c r="AA745" t="s">
        <v>1432</v>
      </c>
      <c r="AB745" t="s">
        <v>1433</v>
      </c>
    </row>
    <row r="746" spans="1:28" hidden="1" x14ac:dyDescent="0.4">
      <c r="A746" t="s">
        <v>10611</v>
      </c>
      <c r="B746" t="s">
        <v>10612</v>
      </c>
      <c r="C746" t="s">
        <v>9705</v>
      </c>
      <c r="D746" t="s">
        <v>12928</v>
      </c>
      <c r="E746" t="s">
        <v>13048</v>
      </c>
      <c r="F746" t="s">
        <v>13056</v>
      </c>
      <c r="G746" t="s">
        <v>13081</v>
      </c>
      <c r="H746" t="s">
        <v>13082</v>
      </c>
      <c r="I746" s="11">
        <v>6236</v>
      </c>
      <c r="J746" s="11">
        <v>9999</v>
      </c>
      <c r="K746" s="2" t="str">
        <f>IF(I746&lt;200, "&lt; ₹200", IF(I746&lt;=500, "₹200–₹500", "&gt; ₹500"))</f>
        <v>&gt; ₹500</v>
      </c>
      <c r="L746" s="12">
        <v>0.38</v>
      </c>
      <c r="M746" s="15">
        <f>IF(L746&gt;=50%, 1, 0)</f>
        <v>0</v>
      </c>
      <c r="N746">
        <f>COUNTIF(M746,"yes")</f>
        <v>0</v>
      </c>
      <c r="O7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6">
        <v>4.0999999999999996</v>
      </c>
      <c r="Q746" s="4">
        <v>3552</v>
      </c>
      <c r="R746" s="4">
        <f>IF(Table1[[#This Row],[rating_count]]&lt;1000,1,0)</f>
        <v>0</v>
      </c>
      <c r="S746" s="13">
        <f>SUM(Table1[[#This Row],[rating]],Table1[[#This Row],[rating_count]]/1000)</f>
        <v>7.6519999999999992</v>
      </c>
      <c r="T746" s="4">
        <f>PRODUCT(Table1[[#This Row],[actual_price]],Table1[[#This Row],[rating_count]])</f>
        <v>35516448</v>
      </c>
      <c r="U746" t="s">
        <v>10613</v>
      </c>
      <c r="V746" t="s">
        <v>10614</v>
      </c>
      <c r="W746" t="s">
        <v>10615</v>
      </c>
      <c r="X746" t="s">
        <v>10616</v>
      </c>
      <c r="Y746" t="s">
        <v>10617</v>
      </c>
      <c r="Z746" t="s">
        <v>10618</v>
      </c>
      <c r="AA746" t="s">
        <v>10619</v>
      </c>
      <c r="AB746" t="s">
        <v>10620</v>
      </c>
    </row>
    <row r="747" spans="1:28" hidden="1" x14ac:dyDescent="0.4">
      <c r="A747" t="s">
        <v>8708</v>
      </c>
      <c r="B747" t="s">
        <v>8709</v>
      </c>
      <c r="C747" t="s">
        <v>8335</v>
      </c>
      <c r="D747" t="s">
        <v>12928</v>
      </c>
      <c r="E747" t="s">
        <v>13048</v>
      </c>
      <c r="F747" t="s">
        <v>13056</v>
      </c>
      <c r="G747" t="s">
        <v>13057</v>
      </c>
      <c r="H747" t="s">
        <v>13058</v>
      </c>
      <c r="I747" s="11">
        <v>1490</v>
      </c>
      <c r="J747" s="11">
        <v>1695</v>
      </c>
      <c r="K747" s="2" t="str">
        <f>IF(I747&lt;200, "&lt; ₹200", IF(I747&lt;=500, "₹200–₹500", "&gt; ₹500"))</f>
        <v>&gt; ₹500</v>
      </c>
      <c r="L747" s="12">
        <v>0.12</v>
      </c>
      <c r="M747" s="15">
        <f>IF(L747&gt;=50%, 1, 0)</f>
        <v>0</v>
      </c>
      <c r="N747">
        <f>COUNTIF(M747,"yes")</f>
        <v>0</v>
      </c>
      <c r="O7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7">
        <v>4.4000000000000004</v>
      </c>
      <c r="Q747" s="4">
        <v>3543</v>
      </c>
      <c r="R747" s="4">
        <f>IF(Table1[[#This Row],[rating_count]]&lt;1000,1,0)</f>
        <v>0</v>
      </c>
      <c r="S747" s="13">
        <f>SUM(Table1[[#This Row],[rating]],Table1[[#This Row],[rating_count]]/1000)</f>
        <v>7.9430000000000005</v>
      </c>
      <c r="T747" s="4">
        <f>PRODUCT(Table1[[#This Row],[actual_price]],Table1[[#This Row],[rating_count]])</f>
        <v>6005385</v>
      </c>
      <c r="U747" t="s">
        <v>8710</v>
      </c>
      <c r="V747" t="s">
        <v>8711</v>
      </c>
      <c r="W747" t="s">
        <v>8712</v>
      </c>
      <c r="X747" t="s">
        <v>8713</v>
      </c>
      <c r="Y747" t="s">
        <v>8714</v>
      </c>
      <c r="Z747" t="s">
        <v>8715</v>
      </c>
      <c r="AA747" t="s">
        <v>8716</v>
      </c>
      <c r="AB747" t="s">
        <v>8717</v>
      </c>
    </row>
    <row r="748" spans="1:28" x14ac:dyDescent="0.4">
      <c r="A748" t="s">
        <v>7721</v>
      </c>
      <c r="B748" t="s">
        <v>7722</v>
      </c>
      <c r="C748" t="s">
        <v>7723</v>
      </c>
      <c r="D748" t="s">
        <v>12921</v>
      </c>
      <c r="E748" t="s">
        <v>12922</v>
      </c>
      <c r="F748" t="s">
        <v>12923</v>
      </c>
      <c r="G748" t="s">
        <v>12924</v>
      </c>
      <c r="H748" t="s">
        <v>12959</v>
      </c>
      <c r="I748" s="11">
        <v>1399</v>
      </c>
      <c r="J748" s="11">
        <v>2999</v>
      </c>
      <c r="K748" s="2" t="str">
        <f>IF(I748&lt;200, "&lt; ₹200", IF(I748&lt;=500, "₹200–₹500", "&gt; ₹500"))</f>
        <v>&gt; ₹500</v>
      </c>
      <c r="L748" s="12">
        <v>0.53</v>
      </c>
      <c r="M748" s="15">
        <f>IF(L748&gt;=50%, 1, 0)</f>
        <v>1</v>
      </c>
      <c r="N748">
        <f>COUNTIF(M748,"yes")</f>
        <v>0</v>
      </c>
      <c r="O7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8">
        <v>4.3</v>
      </c>
      <c r="Q748" s="4">
        <v>3530</v>
      </c>
      <c r="R748" s="4">
        <f>IF(Table1[[#This Row],[rating_count]]&lt;1000,1,0)</f>
        <v>0</v>
      </c>
      <c r="S748" s="13">
        <f>SUM(Table1[[#This Row],[rating]],Table1[[#This Row],[rating_count]]/1000)</f>
        <v>7.83</v>
      </c>
      <c r="T748" s="4">
        <f>PRODUCT(Table1[[#This Row],[actual_price]],Table1[[#This Row],[rating_count]])</f>
        <v>10586470</v>
      </c>
      <c r="U748" t="s">
        <v>7724</v>
      </c>
      <c r="V748" t="s">
        <v>7725</v>
      </c>
      <c r="W748" t="s">
        <v>7726</v>
      </c>
      <c r="X748" t="s">
        <v>7727</v>
      </c>
      <c r="Y748" t="s">
        <v>7728</v>
      </c>
      <c r="Z748" t="s">
        <v>7729</v>
      </c>
      <c r="AA748" t="s">
        <v>7730</v>
      </c>
      <c r="AB748" t="s">
        <v>7731</v>
      </c>
    </row>
    <row r="749" spans="1:28" x14ac:dyDescent="0.4">
      <c r="A749" t="s">
        <v>11266</v>
      </c>
      <c r="B749" t="s">
        <v>11267</v>
      </c>
      <c r="C749" t="s">
        <v>10332</v>
      </c>
      <c r="D749" t="s">
        <v>12928</v>
      </c>
      <c r="E749" t="s">
        <v>13048</v>
      </c>
      <c r="F749" t="s">
        <v>13049</v>
      </c>
      <c r="G749" t="s">
        <v>13122</v>
      </c>
      <c r="H749"/>
      <c r="I749" s="11">
        <v>499</v>
      </c>
      <c r="J749" s="11">
        <v>2199</v>
      </c>
      <c r="K749" s="2" t="str">
        <f>IF(I749&lt;200, "&lt; ₹200", IF(I749&lt;=500, "₹200–₹500", "&gt; ₹500"))</f>
        <v>₹200–₹500</v>
      </c>
      <c r="L749" s="12">
        <v>0.77</v>
      </c>
      <c r="M749" s="15">
        <f>IF(L749&gt;=50%, 1, 0)</f>
        <v>1</v>
      </c>
      <c r="N749">
        <f>COUNTIF(M749,"yes")</f>
        <v>0</v>
      </c>
      <c r="O7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49">
        <v>3.1</v>
      </c>
      <c r="Q749" s="4">
        <v>3527</v>
      </c>
      <c r="R749" s="4">
        <f>IF(Table1[[#This Row],[rating_count]]&lt;1000,1,0)</f>
        <v>0</v>
      </c>
      <c r="S749" s="13">
        <f>SUM(Table1[[#This Row],[rating]],Table1[[#This Row],[rating_count]]/1000)</f>
        <v>6.6270000000000007</v>
      </c>
      <c r="T749" s="4">
        <f>PRODUCT(Table1[[#This Row],[actual_price]],Table1[[#This Row],[rating_count]])</f>
        <v>7755873</v>
      </c>
      <c r="U749" t="s">
        <v>11268</v>
      </c>
      <c r="V749" t="s">
        <v>11269</v>
      </c>
      <c r="W749" t="s">
        <v>11270</v>
      </c>
      <c r="X749" t="s">
        <v>11271</v>
      </c>
      <c r="Y749" t="s">
        <v>11272</v>
      </c>
      <c r="Z749" t="s">
        <v>11273</v>
      </c>
      <c r="AA749" t="s">
        <v>11274</v>
      </c>
      <c r="AB749" t="s">
        <v>11275</v>
      </c>
    </row>
    <row r="750" spans="1:28" x14ac:dyDescent="0.4">
      <c r="A750" t="s">
        <v>12353</v>
      </c>
      <c r="B750" t="s">
        <v>12354</v>
      </c>
      <c r="C750" t="s">
        <v>12355</v>
      </c>
      <c r="D750" t="s">
        <v>12928</v>
      </c>
      <c r="E750" t="s">
        <v>13052</v>
      </c>
      <c r="F750" t="s">
        <v>13145</v>
      </c>
      <c r="G750" t="s">
        <v>13146</v>
      </c>
      <c r="H750"/>
      <c r="I750" s="11">
        <v>699</v>
      </c>
      <c r="J750" s="11">
        <v>1690</v>
      </c>
      <c r="K750" s="2" t="str">
        <f>IF(I750&lt;200, "&lt; ₹200", IF(I750&lt;=500, "₹200–₹500", "&gt; ₹500"))</f>
        <v>&gt; ₹500</v>
      </c>
      <c r="L750" s="12">
        <v>0.59</v>
      </c>
      <c r="M750" s="15">
        <f>IF(L750&gt;=50%, 1, 0)</f>
        <v>1</v>
      </c>
      <c r="N750">
        <f>COUNTIF(M750,"yes")</f>
        <v>0</v>
      </c>
      <c r="O7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0">
        <v>4.0999999999999996</v>
      </c>
      <c r="Q750" s="4">
        <v>3524</v>
      </c>
      <c r="R750" s="4">
        <f>IF(Table1[[#This Row],[rating_count]]&lt;1000,1,0)</f>
        <v>0</v>
      </c>
      <c r="S750" s="13">
        <f>SUM(Table1[[#This Row],[rating]],Table1[[#This Row],[rating_count]]/1000)</f>
        <v>7.6239999999999997</v>
      </c>
      <c r="T750" s="4">
        <f>PRODUCT(Table1[[#This Row],[actual_price]],Table1[[#This Row],[rating_count]])</f>
        <v>5955560</v>
      </c>
      <c r="U750" t="s">
        <v>12356</v>
      </c>
      <c r="V750" t="s">
        <v>12357</v>
      </c>
      <c r="W750" t="s">
        <v>12358</v>
      </c>
      <c r="X750" t="s">
        <v>12359</v>
      </c>
      <c r="Y750" t="s">
        <v>12360</v>
      </c>
      <c r="Z750" t="s">
        <v>12361</v>
      </c>
      <c r="AA750" t="s">
        <v>12362</v>
      </c>
      <c r="AB750" t="s">
        <v>12363</v>
      </c>
    </row>
    <row r="751" spans="1:28" x14ac:dyDescent="0.4">
      <c r="A751" t="s">
        <v>2867</v>
      </c>
      <c r="B751" t="s">
        <v>2868</v>
      </c>
      <c r="C751" t="s">
        <v>160</v>
      </c>
      <c r="D751" t="s">
        <v>12843</v>
      </c>
      <c r="E751" t="s">
        <v>12844</v>
      </c>
      <c r="F751" t="s">
        <v>12847</v>
      </c>
      <c r="G751" t="s">
        <v>12848</v>
      </c>
      <c r="H751"/>
      <c r="I751" s="11">
        <v>24499</v>
      </c>
      <c r="J751" s="11">
        <v>50000</v>
      </c>
      <c r="K751" s="2" t="str">
        <f>IF(I751&lt;200, "&lt; ₹200", IF(I751&lt;=500, "₹200–₹500", "&gt; ₹500"))</f>
        <v>&gt; ₹500</v>
      </c>
      <c r="L751" s="12">
        <v>0.51</v>
      </c>
      <c r="M751" s="15">
        <f>IF(L751&gt;=50%, 1, 0)</f>
        <v>1</v>
      </c>
      <c r="N751">
        <f>COUNTIF(M751,"yes")</f>
        <v>0</v>
      </c>
      <c r="O7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1">
        <v>3.9</v>
      </c>
      <c r="Q751" s="4">
        <v>3518</v>
      </c>
      <c r="R751" s="4">
        <f>IF(Table1[[#This Row],[rating_count]]&lt;1000,1,0)</f>
        <v>0</v>
      </c>
      <c r="S751" s="13">
        <f>SUM(Table1[[#This Row],[rating]],Table1[[#This Row],[rating_count]]/1000)</f>
        <v>7.4179999999999993</v>
      </c>
      <c r="T751" s="4">
        <f>PRODUCT(Table1[[#This Row],[actual_price]],Table1[[#This Row],[rating_count]])</f>
        <v>175900000</v>
      </c>
      <c r="U751" t="s">
        <v>2869</v>
      </c>
      <c r="V751" t="s">
        <v>2870</v>
      </c>
      <c r="W751" t="s">
        <v>2871</v>
      </c>
      <c r="X751" t="s">
        <v>2872</v>
      </c>
      <c r="Y751" t="s">
        <v>2873</v>
      </c>
      <c r="Z751" t="s">
        <v>2874</v>
      </c>
      <c r="AA751" t="s">
        <v>2875</v>
      </c>
      <c r="AB751" t="s">
        <v>2876</v>
      </c>
    </row>
    <row r="752" spans="1:28" x14ac:dyDescent="0.4">
      <c r="A752" t="s">
        <v>5814</v>
      </c>
      <c r="B752" t="s">
        <v>5815</v>
      </c>
      <c r="C752" t="s">
        <v>3050</v>
      </c>
      <c r="D752" t="s">
        <v>12843</v>
      </c>
      <c r="E752" t="s">
        <v>12881</v>
      </c>
      <c r="F752" t="s">
        <v>12882</v>
      </c>
      <c r="G752" t="s">
        <v>12883</v>
      </c>
      <c r="H752"/>
      <c r="I752" s="11">
        <v>1799</v>
      </c>
      <c r="J752" s="11">
        <v>3999</v>
      </c>
      <c r="K752" s="2" t="str">
        <f>IF(I752&lt;200, "&lt; ₹200", IF(I752&lt;=500, "₹200–₹500", "&gt; ₹500"))</f>
        <v>&gt; ₹500</v>
      </c>
      <c r="L752" s="12">
        <v>0.55000000000000004</v>
      </c>
      <c r="M752" s="15">
        <f>IF(L752&gt;=50%, 1, 0)</f>
        <v>1</v>
      </c>
      <c r="N752">
        <f>COUNTIF(M752,"yes")</f>
        <v>0</v>
      </c>
      <c r="O7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2">
        <v>3.9</v>
      </c>
      <c r="Q752" s="4">
        <v>3517</v>
      </c>
      <c r="R752" s="4">
        <f>IF(Table1[[#This Row],[rating_count]]&lt;1000,1,0)</f>
        <v>0</v>
      </c>
      <c r="S752" s="13">
        <f>SUM(Table1[[#This Row],[rating]],Table1[[#This Row],[rating_count]]/1000)</f>
        <v>7.4169999999999998</v>
      </c>
      <c r="T752" s="4">
        <f>PRODUCT(Table1[[#This Row],[actual_price]],Table1[[#This Row],[rating_count]])</f>
        <v>14064483</v>
      </c>
      <c r="U752" t="s">
        <v>5816</v>
      </c>
      <c r="V752" t="s">
        <v>5817</v>
      </c>
      <c r="W752" t="s">
        <v>5818</v>
      </c>
      <c r="X752" t="s">
        <v>5819</v>
      </c>
      <c r="Y752" t="s">
        <v>5820</v>
      </c>
      <c r="Z752" t="s">
        <v>5821</v>
      </c>
      <c r="AA752" t="s">
        <v>5822</v>
      </c>
      <c r="AB752" t="s">
        <v>5823</v>
      </c>
    </row>
    <row r="753" spans="1:28" x14ac:dyDescent="0.4">
      <c r="A753" t="s">
        <v>4108</v>
      </c>
      <c r="B753" t="s">
        <v>4109</v>
      </c>
      <c r="C753" t="s">
        <v>3144</v>
      </c>
      <c r="D753" t="s">
        <v>12843</v>
      </c>
      <c r="E753" t="s">
        <v>12872</v>
      </c>
      <c r="F753" t="s">
        <v>12873</v>
      </c>
      <c r="G753" t="s">
        <v>12874</v>
      </c>
      <c r="H753" t="s">
        <v>12887</v>
      </c>
      <c r="I753" s="11">
        <v>329</v>
      </c>
      <c r="J753" s="11">
        <v>999</v>
      </c>
      <c r="K753" t="str">
        <f>IF(I753&lt;200, "&lt; ₹200", IF(I753&lt;=500, "₹200–₹500", "&gt; ₹500"))</f>
        <v>₹200–₹500</v>
      </c>
      <c r="L753" s="12">
        <v>0.67</v>
      </c>
      <c r="M753" s="15">
        <f>IF(L753&gt;=50%, 1, 0)</f>
        <v>1</v>
      </c>
      <c r="N753">
        <f>COUNTIF(M753,"yes")</f>
        <v>0</v>
      </c>
      <c r="O7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3">
        <v>4.2</v>
      </c>
      <c r="Q753" s="4">
        <v>3492</v>
      </c>
      <c r="R753" s="4">
        <f>IF(Table1[[#This Row],[rating_count]]&lt;1000,1,0)</f>
        <v>0</v>
      </c>
      <c r="S753" s="13">
        <f>SUM(Table1[[#This Row],[rating]],Table1[[#This Row],[rating_count]]/1000)</f>
        <v>7.6920000000000002</v>
      </c>
      <c r="T753" s="4">
        <f>PRODUCT(Table1[[#This Row],[actual_price]],Table1[[#This Row],[rating_count]])</f>
        <v>3488508</v>
      </c>
      <c r="U753" t="s">
        <v>4110</v>
      </c>
      <c r="V753" t="s">
        <v>4111</v>
      </c>
      <c r="W753" t="s">
        <v>4112</v>
      </c>
      <c r="X753" t="s">
        <v>4113</v>
      </c>
      <c r="Y753" t="s">
        <v>4114</v>
      </c>
      <c r="Z753" t="s">
        <v>4115</v>
      </c>
      <c r="AA753" t="s">
        <v>4116</v>
      </c>
      <c r="AB753" t="s">
        <v>4117</v>
      </c>
    </row>
    <row r="754" spans="1:28" hidden="1" x14ac:dyDescent="0.4">
      <c r="A754" t="s">
        <v>8057</v>
      </c>
      <c r="B754" t="s">
        <v>8058</v>
      </c>
      <c r="C754" t="s">
        <v>4751</v>
      </c>
      <c r="D754" t="s">
        <v>12835</v>
      </c>
      <c r="E754" t="s">
        <v>12836</v>
      </c>
      <c r="F754" t="s">
        <v>12910</v>
      </c>
      <c r="G754" t="s">
        <v>12911</v>
      </c>
      <c r="H754"/>
      <c r="I754" s="11">
        <v>579</v>
      </c>
      <c r="J754" s="11">
        <v>1090</v>
      </c>
      <c r="K754" s="2" t="str">
        <f>IF(I754&lt;200, "&lt; ₹200", IF(I754&lt;=500, "₹200–₹500", "&gt; ₹500"))</f>
        <v>&gt; ₹500</v>
      </c>
      <c r="L754" s="12">
        <v>0.47</v>
      </c>
      <c r="M754" s="15">
        <f>IF(L754&gt;=50%, 1, 0)</f>
        <v>0</v>
      </c>
      <c r="N754">
        <f>COUNTIF(M754,"yes")</f>
        <v>0</v>
      </c>
      <c r="O7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4">
        <v>4.4000000000000004</v>
      </c>
      <c r="Q754" s="4">
        <v>3482</v>
      </c>
      <c r="R754" s="4">
        <f>IF(Table1[[#This Row],[rating_count]]&lt;1000,1,0)</f>
        <v>0</v>
      </c>
      <c r="S754" s="13">
        <f>SUM(Table1[[#This Row],[rating]],Table1[[#This Row],[rating_count]]/1000)</f>
        <v>7.8820000000000006</v>
      </c>
      <c r="T754" s="4">
        <f>PRODUCT(Table1[[#This Row],[actual_price]],Table1[[#This Row],[rating_count]])</f>
        <v>3795380</v>
      </c>
      <c r="U754" t="s">
        <v>8059</v>
      </c>
      <c r="V754" t="s">
        <v>8060</v>
      </c>
      <c r="W754" t="s">
        <v>8061</v>
      </c>
      <c r="X754" t="s">
        <v>8062</v>
      </c>
      <c r="Y754" t="s">
        <v>8063</v>
      </c>
      <c r="Z754" t="s">
        <v>8064</v>
      </c>
      <c r="AA754" t="s">
        <v>8065</v>
      </c>
      <c r="AB754" t="s">
        <v>8066</v>
      </c>
    </row>
    <row r="755" spans="1:28" hidden="1" x14ac:dyDescent="0.4">
      <c r="A755" t="s">
        <v>5953</v>
      </c>
      <c r="B755" t="s">
        <v>5954</v>
      </c>
      <c r="C755" t="s">
        <v>3050</v>
      </c>
      <c r="D755" t="s">
        <v>12843</v>
      </c>
      <c r="E755" t="s">
        <v>12881</v>
      </c>
      <c r="F755" t="s">
        <v>12882</v>
      </c>
      <c r="G755" t="s">
        <v>12883</v>
      </c>
      <c r="H755"/>
      <c r="I755" s="11">
        <v>399</v>
      </c>
      <c r="J755" s="11">
        <v>699</v>
      </c>
      <c r="K755" t="str">
        <f>IF(I755&lt;200, "&lt; ₹200", IF(I755&lt;=500, "₹200–₹500", "&gt; ₹500"))</f>
        <v>₹200–₹500</v>
      </c>
      <c r="L755" s="12">
        <v>0.43</v>
      </c>
      <c r="M755" s="15">
        <f>IF(L755&gt;=50%, 1, 0)</f>
        <v>0</v>
      </c>
      <c r="N755">
        <f>COUNTIF(M755,"yes")</f>
        <v>0</v>
      </c>
      <c r="O7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5">
        <v>3.4</v>
      </c>
      <c r="Q755" s="4">
        <v>3454</v>
      </c>
      <c r="R755" s="4">
        <f>IF(Table1[[#This Row],[rating_count]]&lt;1000,1,0)</f>
        <v>0</v>
      </c>
      <c r="S755" s="13">
        <f>SUM(Table1[[#This Row],[rating]],Table1[[#This Row],[rating_count]]/1000)</f>
        <v>6.8540000000000001</v>
      </c>
      <c r="T755" s="4">
        <f>PRODUCT(Table1[[#This Row],[actual_price]],Table1[[#This Row],[rating_count]])</f>
        <v>2414346</v>
      </c>
      <c r="U755" t="s">
        <v>5955</v>
      </c>
      <c r="V755" t="s">
        <v>5956</v>
      </c>
      <c r="W755" t="s">
        <v>5957</v>
      </c>
      <c r="X755" t="s">
        <v>5958</v>
      </c>
      <c r="Y755" t="s">
        <v>5959</v>
      </c>
      <c r="Z755" t="s">
        <v>5960</v>
      </c>
      <c r="AA755" t="s">
        <v>5961</v>
      </c>
      <c r="AB755" t="s">
        <v>5962</v>
      </c>
    </row>
    <row r="756" spans="1:28" hidden="1" x14ac:dyDescent="0.4">
      <c r="A756" t="s">
        <v>6850</v>
      </c>
      <c r="B756" t="s">
        <v>6851</v>
      </c>
      <c r="C756" t="s">
        <v>4751</v>
      </c>
      <c r="D756" t="s">
        <v>12835</v>
      </c>
      <c r="E756" t="s">
        <v>12836</v>
      </c>
      <c r="F756" t="s">
        <v>12910</v>
      </c>
      <c r="G756" t="s">
        <v>12911</v>
      </c>
      <c r="H756"/>
      <c r="I756" s="11">
        <v>328</v>
      </c>
      <c r="J756" s="11">
        <v>399</v>
      </c>
      <c r="K756" t="str">
        <f>IF(I756&lt;200, "&lt; ₹200", IF(I756&lt;=500, "₹200–₹500", "&gt; ₹500"))</f>
        <v>₹200–₹500</v>
      </c>
      <c r="L756" s="12">
        <v>0.18</v>
      </c>
      <c r="M756" s="15">
        <f>IF(L756&gt;=50%, 1, 0)</f>
        <v>0</v>
      </c>
      <c r="N756">
        <f>COUNTIF(M756,"yes")</f>
        <v>0</v>
      </c>
      <c r="O7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6">
        <v>4.0999999999999996</v>
      </c>
      <c r="Q756" s="4">
        <v>3441</v>
      </c>
      <c r="R756" s="4">
        <f>IF(Table1[[#This Row],[rating_count]]&lt;1000,1,0)</f>
        <v>0</v>
      </c>
      <c r="S756" s="13">
        <f>SUM(Table1[[#This Row],[rating]],Table1[[#This Row],[rating_count]]/1000)</f>
        <v>7.5409999999999995</v>
      </c>
      <c r="T756" s="4">
        <f>PRODUCT(Table1[[#This Row],[actual_price]],Table1[[#This Row],[rating_count]])</f>
        <v>1372959</v>
      </c>
      <c r="U756" t="s">
        <v>6852</v>
      </c>
      <c r="V756" t="s">
        <v>6853</v>
      </c>
      <c r="W756" t="s">
        <v>6854</v>
      </c>
      <c r="X756" t="s">
        <v>6855</v>
      </c>
      <c r="Y756" t="s">
        <v>6856</v>
      </c>
      <c r="Z756" t="s">
        <v>6857</v>
      </c>
      <c r="AA756" t="s">
        <v>6858</v>
      </c>
      <c r="AB756" t="s">
        <v>6859</v>
      </c>
    </row>
    <row r="757" spans="1:28" x14ac:dyDescent="0.4">
      <c r="A757" t="s">
        <v>5249</v>
      </c>
      <c r="B757" t="s">
        <v>5250</v>
      </c>
      <c r="C757" t="s">
        <v>3050</v>
      </c>
      <c r="D757" t="s">
        <v>12843</v>
      </c>
      <c r="E757" t="s">
        <v>12881</v>
      </c>
      <c r="F757" t="s">
        <v>12882</v>
      </c>
      <c r="G757" t="s">
        <v>12883</v>
      </c>
      <c r="H757"/>
      <c r="I757" s="11">
        <v>999</v>
      </c>
      <c r="J757" s="11">
        <v>4499</v>
      </c>
      <c r="K757" s="2" t="str">
        <f>IF(I757&lt;200, "&lt; ₹200", IF(I757&lt;=500, "₹200–₹500", "&gt; ₹500"))</f>
        <v>&gt; ₹500</v>
      </c>
      <c r="L757" s="12">
        <v>0.78</v>
      </c>
      <c r="M757" s="15">
        <f>IF(L757&gt;=50%, 1, 0)</f>
        <v>1</v>
      </c>
      <c r="N757">
        <f>COUNTIF(M757,"yes")</f>
        <v>0</v>
      </c>
      <c r="O7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7">
        <v>3.8</v>
      </c>
      <c r="Q757" s="4">
        <v>3390</v>
      </c>
      <c r="R757" s="4">
        <f>IF(Table1[[#This Row],[rating_count]]&lt;1000,1,0)</f>
        <v>0</v>
      </c>
      <c r="S757" s="13">
        <f>SUM(Table1[[#This Row],[rating]],Table1[[#This Row],[rating_count]]/1000)</f>
        <v>7.1899999999999995</v>
      </c>
      <c r="T757" s="4">
        <f>PRODUCT(Table1[[#This Row],[actual_price]],Table1[[#This Row],[rating_count]])</f>
        <v>15251610</v>
      </c>
      <c r="U757" t="s">
        <v>5251</v>
      </c>
      <c r="V757" t="s">
        <v>5252</v>
      </c>
      <c r="W757" t="s">
        <v>5253</v>
      </c>
      <c r="X757" t="s">
        <v>5254</v>
      </c>
      <c r="Y757" t="s">
        <v>5255</v>
      </c>
      <c r="Z757" t="s">
        <v>5256</v>
      </c>
      <c r="AA757" t="s">
        <v>5257</v>
      </c>
      <c r="AB757" t="s">
        <v>5258</v>
      </c>
    </row>
    <row r="758" spans="1:28" x14ac:dyDescent="0.4">
      <c r="A758" t="s">
        <v>3399</v>
      </c>
      <c r="B758" t="s">
        <v>3400</v>
      </c>
      <c r="C758" t="s">
        <v>3401</v>
      </c>
      <c r="D758" t="s">
        <v>12843</v>
      </c>
      <c r="E758" t="s">
        <v>12872</v>
      </c>
      <c r="F758" t="s">
        <v>12873</v>
      </c>
      <c r="G758" t="s">
        <v>12890</v>
      </c>
      <c r="H758" t="s">
        <v>12892</v>
      </c>
      <c r="I758" s="11">
        <v>399</v>
      </c>
      <c r="J758" s="11">
        <v>1999</v>
      </c>
      <c r="K758" s="2" t="str">
        <f>IF(I758&lt;200, "&lt; ₹200", IF(I758&lt;=500, "₹200–₹500", "&gt; ₹500"))</f>
        <v>₹200–₹500</v>
      </c>
      <c r="L758" s="12">
        <v>0.8</v>
      </c>
      <c r="M758" s="15">
        <f>IF(L758&gt;=50%, 1, 0)</f>
        <v>1</v>
      </c>
      <c r="N758">
        <f>COUNTIF(M758,"yes")</f>
        <v>0</v>
      </c>
      <c r="O7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8">
        <v>4</v>
      </c>
      <c r="Q758" s="4">
        <v>3382</v>
      </c>
      <c r="R758" s="4">
        <f>IF(Table1[[#This Row],[rating_count]]&lt;1000,1,0)</f>
        <v>0</v>
      </c>
      <c r="S758" s="13">
        <f>SUM(Table1[[#This Row],[rating]],Table1[[#This Row],[rating_count]]/1000)</f>
        <v>7.3819999999999997</v>
      </c>
      <c r="T758" s="4">
        <f>PRODUCT(Table1[[#This Row],[actual_price]],Table1[[#This Row],[rating_count]])</f>
        <v>6760618</v>
      </c>
      <c r="U758" t="s">
        <v>3402</v>
      </c>
      <c r="V758" t="s">
        <v>3403</v>
      </c>
      <c r="W758" t="s">
        <v>3404</v>
      </c>
      <c r="X758" t="s">
        <v>3405</v>
      </c>
      <c r="Y758" t="s">
        <v>3406</v>
      </c>
      <c r="Z758" t="s">
        <v>12796</v>
      </c>
      <c r="AA758" t="s">
        <v>3407</v>
      </c>
      <c r="AB758" t="s">
        <v>3408</v>
      </c>
    </row>
    <row r="759" spans="1:28" x14ac:dyDescent="0.4">
      <c r="A759" t="s">
        <v>5020</v>
      </c>
      <c r="B759" t="s">
        <v>5021</v>
      </c>
      <c r="C759" t="s">
        <v>5022</v>
      </c>
      <c r="D759" t="s">
        <v>12843</v>
      </c>
      <c r="E759" t="s">
        <v>12934</v>
      </c>
      <c r="F759" t="s">
        <v>12935</v>
      </c>
      <c r="H759"/>
      <c r="I759" s="11">
        <v>499</v>
      </c>
      <c r="J759" s="11">
        <v>1999</v>
      </c>
      <c r="K759" s="2" t="str">
        <f>IF(I759&lt;200, "&lt; ₹200", IF(I759&lt;=500, "₹200–₹500", "&gt; ₹500"))</f>
        <v>₹200–₹500</v>
      </c>
      <c r="L759" s="12">
        <v>0.75</v>
      </c>
      <c r="M759" s="15">
        <f>IF(L759&gt;=50%, 1, 0)</f>
        <v>1</v>
      </c>
      <c r="N759">
        <f>COUNTIF(M759,"yes")</f>
        <v>0</v>
      </c>
      <c r="O7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59">
        <v>3.7</v>
      </c>
      <c r="Q759" s="4">
        <v>3369</v>
      </c>
      <c r="R759" s="4">
        <f>IF(Table1[[#This Row],[rating_count]]&lt;1000,1,0)</f>
        <v>0</v>
      </c>
      <c r="S759" s="13">
        <f>SUM(Table1[[#This Row],[rating]],Table1[[#This Row],[rating_count]]/1000)</f>
        <v>7.0690000000000008</v>
      </c>
      <c r="T759" s="4">
        <f>PRODUCT(Table1[[#This Row],[actual_price]],Table1[[#This Row],[rating_count]])</f>
        <v>6734631</v>
      </c>
      <c r="U759" t="s">
        <v>5023</v>
      </c>
      <c r="V759" t="s">
        <v>5024</v>
      </c>
      <c r="W759" t="s">
        <v>5025</v>
      </c>
      <c r="X759" t="s">
        <v>5026</v>
      </c>
      <c r="Y759" t="s">
        <v>5027</v>
      </c>
      <c r="Z759" t="s">
        <v>5028</v>
      </c>
      <c r="AA759" t="s">
        <v>5029</v>
      </c>
      <c r="AB759" t="s">
        <v>5030</v>
      </c>
    </row>
    <row r="760" spans="1:28" hidden="1" x14ac:dyDescent="0.4">
      <c r="A760" t="s">
        <v>9136</v>
      </c>
      <c r="B760" t="s">
        <v>9137</v>
      </c>
      <c r="C760" t="s">
        <v>8605</v>
      </c>
      <c r="D760" t="s">
        <v>12928</v>
      </c>
      <c r="E760" t="s">
        <v>13052</v>
      </c>
      <c r="F760" t="s">
        <v>13069</v>
      </c>
      <c r="G760" t="s">
        <v>13073</v>
      </c>
      <c r="H760"/>
      <c r="I760" s="11">
        <v>653</v>
      </c>
      <c r="J760" s="11">
        <v>1020</v>
      </c>
      <c r="K760" s="2" t="str">
        <f>IF(I760&lt;200, "&lt; ₹200", IF(I760&lt;=500, "₹200–₹500", "&gt; ₹500"))</f>
        <v>&gt; ₹500</v>
      </c>
      <c r="L760" s="12">
        <v>0.36</v>
      </c>
      <c r="M760" s="15">
        <f>IF(L760&gt;=50%, 1, 0)</f>
        <v>0</v>
      </c>
      <c r="N760">
        <f>COUNTIF(M760,"yes")</f>
        <v>0</v>
      </c>
      <c r="O7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0">
        <v>4.0999999999999996</v>
      </c>
      <c r="Q760" s="4">
        <v>3366</v>
      </c>
      <c r="R760" s="4">
        <f>IF(Table1[[#This Row],[rating_count]]&lt;1000,1,0)</f>
        <v>0</v>
      </c>
      <c r="S760" s="13">
        <f>SUM(Table1[[#This Row],[rating]],Table1[[#This Row],[rating_count]]/1000)</f>
        <v>7.4659999999999993</v>
      </c>
      <c r="T760" s="4">
        <f>PRODUCT(Table1[[#This Row],[actual_price]],Table1[[#This Row],[rating_count]])</f>
        <v>3433320</v>
      </c>
      <c r="U760" t="s">
        <v>9138</v>
      </c>
      <c r="V760" t="s">
        <v>9139</v>
      </c>
      <c r="W760" t="s">
        <v>9140</v>
      </c>
      <c r="X760" t="s">
        <v>9141</v>
      </c>
      <c r="Y760" t="s">
        <v>9142</v>
      </c>
      <c r="Z760" t="s">
        <v>12824</v>
      </c>
      <c r="AA760" t="s">
        <v>9143</v>
      </c>
      <c r="AB760" t="s">
        <v>9144</v>
      </c>
    </row>
    <row r="761" spans="1:28" hidden="1" x14ac:dyDescent="0.4">
      <c r="A761" t="s">
        <v>7933</v>
      </c>
      <c r="B761" t="s">
        <v>7934</v>
      </c>
      <c r="C761" t="s">
        <v>5678</v>
      </c>
      <c r="D761" t="s">
        <v>12835</v>
      </c>
      <c r="E761" t="s">
        <v>12836</v>
      </c>
      <c r="F761" t="s">
        <v>12968</v>
      </c>
      <c r="G761" t="s">
        <v>12969</v>
      </c>
      <c r="H761"/>
      <c r="I761" s="11">
        <v>39</v>
      </c>
      <c r="J761" s="11">
        <v>39</v>
      </c>
      <c r="K761" t="str">
        <f>IF(I761&lt;200, "&lt; ₹200", IF(I761&lt;=500, "₹200–₹500", "&gt; ₹500"))</f>
        <v>&lt; ₹200</v>
      </c>
      <c r="L761" s="12">
        <v>0</v>
      </c>
      <c r="M761" s="15">
        <f>IF(L761&gt;=50%, 1, 0)</f>
        <v>0</v>
      </c>
      <c r="N761">
        <f>COUNTIF(M761,"yes")</f>
        <v>0</v>
      </c>
      <c r="O7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1">
        <v>3.8</v>
      </c>
      <c r="Q761" s="4">
        <v>3344</v>
      </c>
      <c r="R761" s="4">
        <f>IF(Table1[[#This Row],[rating_count]]&lt;1000,1,0)</f>
        <v>0</v>
      </c>
      <c r="S761" s="13">
        <f>SUM(Table1[[#This Row],[rating]],Table1[[#This Row],[rating_count]]/1000)</f>
        <v>7.1440000000000001</v>
      </c>
      <c r="T761" s="4">
        <f>PRODUCT(Table1[[#This Row],[actual_price]],Table1[[#This Row],[rating_count]])</f>
        <v>130416</v>
      </c>
      <c r="U761" t="s">
        <v>7935</v>
      </c>
      <c r="V761" t="s">
        <v>7936</v>
      </c>
      <c r="W761" t="s">
        <v>7937</v>
      </c>
      <c r="X761" t="s">
        <v>7938</v>
      </c>
      <c r="Y761" t="s">
        <v>7939</v>
      </c>
      <c r="Z761" t="s">
        <v>7940</v>
      </c>
      <c r="AA761" t="s">
        <v>7941</v>
      </c>
      <c r="AB761" t="s">
        <v>7942</v>
      </c>
    </row>
    <row r="762" spans="1:28" x14ac:dyDescent="0.4">
      <c r="A762" t="s">
        <v>2398</v>
      </c>
      <c r="B762" t="s">
        <v>2399</v>
      </c>
      <c r="C762" t="s">
        <v>1976</v>
      </c>
      <c r="D762" t="s">
        <v>12843</v>
      </c>
      <c r="E762" t="s">
        <v>12844</v>
      </c>
      <c r="F762" t="s">
        <v>12860</v>
      </c>
      <c r="G762" t="s">
        <v>12861</v>
      </c>
      <c r="H762"/>
      <c r="I762" s="11">
        <v>917</v>
      </c>
      <c r="J762" s="11">
        <v>2299</v>
      </c>
      <c r="K762" s="2" t="str">
        <f>IF(I762&lt;200, "&lt; ₹200", IF(I762&lt;=500, "₹200–₹500", "&gt; ₹500"))</f>
        <v>&gt; ₹500</v>
      </c>
      <c r="L762" s="12">
        <v>0.6</v>
      </c>
      <c r="M762" s="15">
        <f>IF(L762&gt;=50%, 1, 0)</f>
        <v>1</v>
      </c>
      <c r="N762">
        <f>COUNTIF(M762,"yes")</f>
        <v>0</v>
      </c>
      <c r="O7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2">
        <v>4.2</v>
      </c>
      <c r="Q762" s="4">
        <v>3300</v>
      </c>
      <c r="R762" s="4">
        <f>IF(Table1[[#This Row],[rating_count]]&lt;1000,1,0)</f>
        <v>0</v>
      </c>
      <c r="S762" s="13">
        <f>SUM(Table1[[#This Row],[rating]],Table1[[#This Row],[rating_count]]/1000)</f>
        <v>7.5</v>
      </c>
      <c r="T762" s="4">
        <f>PRODUCT(Table1[[#This Row],[actual_price]],Table1[[#This Row],[rating_count]])</f>
        <v>7586700</v>
      </c>
      <c r="U762" t="s">
        <v>2400</v>
      </c>
      <c r="V762" t="s">
        <v>2401</v>
      </c>
      <c r="W762" t="s">
        <v>2402</v>
      </c>
      <c r="X762" t="s">
        <v>2403</v>
      </c>
      <c r="Y762" t="s">
        <v>2404</v>
      </c>
      <c r="Z762" t="s">
        <v>2405</v>
      </c>
      <c r="AA762" t="s">
        <v>2406</v>
      </c>
      <c r="AB762" t="s">
        <v>2407</v>
      </c>
    </row>
    <row r="763" spans="1:28" x14ac:dyDescent="0.4">
      <c r="A763" t="s">
        <v>1182</v>
      </c>
      <c r="B763" t="s">
        <v>1183</v>
      </c>
      <c r="C763" t="s">
        <v>1184</v>
      </c>
      <c r="D763" t="s">
        <v>12843</v>
      </c>
      <c r="E763" t="s">
        <v>12854</v>
      </c>
      <c r="F763" t="s">
        <v>12845</v>
      </c>
      <c r="G763" t="s">
        <v>12855</v>
      </c>
      <c r="H763" t="s">
        <v>12856</v>
      </c>
      <c r="I763" s="11">
        <v>349</v>
      </c>
      <c r="J763" s="11">
        <v>1299</v>
      </c>
      <c r="K763" s="2" t="str">
        <f>IF(I763&lt;200, "&lt; ₹200", IF(I763&lt;=500, "₹200–₹500", "&gt; ₹500"))</f>
        <v>₹200–₹500</v>
      </c>
      <c r="L763" s="12">
        <v>0.73</v>
      </c>
      <c r="M763" s="15">
        <f>IF(L763&gt;=50%, 1, 0)</f>
        <v>1</v>
      </c>
      <c r="N763">
        <f>COUNTIF(M763,"yes")</f>
        <v>0</v>
      </c>
      <c r="O7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3">
        <v>4</v>
      </c>
      <c r="Q763" s="4">
        <v>3295</v>
      </c>
      <c r="R763" s="4">
        <f>IF(Table1[[#This Row],[rating_count]]&lt;1000,1,0)</f>
        <v>0</v>
      </c>
      <c r="S763" s="13">
        <f>SUM(Table1[[#This Row],[rating]],Table1[[#This Row],[rating_count]]/1000)</f>
        <v>7.2949999999999999</v>
      </c>
      <c r="T763" s="4">
        <f>PRODUCT(Table1[[#This Row],[actual_price]],Table1[[#This Row],[rating_count]])</f>
        <v>4280205</v>
      </c>
      <c r="U763" t="s">
        <v>1185</v>
      </c>
      <c r="V763" t="s">
        <v>1186</v>
      </c>
      <c r="W763" t="s">
        <v>1187</v>
      </c>
      <c r="X763" t="s">
        <v>1188</v>
      </c>
      <c r="Y763" t="s">
        <v>1189</v>
      </c>
      <c r="Z763" t="s">
        <v>1190</v>
      </c>
      <c r="AA763" t="s">
        <v>1191</v>
      </c>
      <c r="AB763" t="s">
        <v>1192</v>
      </c>
    </row>
    <row r="764" spans="1:28" hidden="1" x14ac:dyDescent="0.4">
      <c r="A764" t="s">
        <v>11636</v>
      </c>
      <c r="B764" t="s">
        <v>11637</v>
      </c>
      <c r="C764" t="s">
        <v>8460</v>
      </c>
      <c r="D764" t="s">
        <v>12928</v>
      </c>
      <c r="E764" t="s">
        <v>13048</v>
      </c>
      <c r="F764" t="s">
        <v>13056</v>
      </c>
      <c r="G764" t="s">
        <v>13057</v>
      </c>
      <c r="H764" t="s">
        <v>13066</v>
      </c>
      <c r="I764" s="11">
        <v>645</v>
      </c>
      <c r="J764" s="11">
        <v>1100</v>
      </c>
      <c r="K764" s="2" t="str">
        <f>IF(I764&lt;200, "&lt; ₹200", IF(I764&lt;=500, "₹200–₹500", "&gt; ₹500"))</f>
        <v>&gt; ₹500</v>
      </c>
      <c r="L764" s="12">
        <v>0.41</v>
      </c>
      <c r="M764" s="15">
        <f>IF(L764&gt;=50%, 1, 0)</f>
        <v>0</v>
      </c>
      <c r="N764">
        <f>COUNTIF(M764,"yes")</f>
        <v>0</v>
      </c>
      <c r="O7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4">
        <v>4</v>
      </c>
      <c r="Q764" s="4">
        <v>3271</v>
      </c>
      <c r="R764" s="4">
        <f>IF(Table1[[#This Row],[rating_count]]&lt;1000,1,0)</f>
        <v>0</v>
      </c>
      <c r="S764" s="13">
        <f>SUM(Table1[[#This Row],[rating]],Table1[[#This Row],[rating_count]]/1000)</f>
        <v>7.2709999999999999</v>
      </c>
      <c r="T764" s="4">
        <f>PRODUCT(Table1[[#This Row],[actual_price]],Table1[[#This Row],[rating_count]])</f>
        <v>3598100</v>
      </c>
      <c r="U764" t="s">
        <v>11638</v>
      </c>
      <c r="V764" t="s">
        <v>11639</v>
      </c>
      <c r="W764" t="s">
        <v>11640</v>
      </c>
      <c r="X764" t="s">
        <v>11641</v>
      </c>
      <c r="Y764" t="s">
        <v>11642</v>
      </c>
      <c r="Z764" t="s">
        <v>11643</v>
      </c>
      <c r="AA764" t="s">
        <v>11644</v>
      </c>
      <c r="AB764" t="s">
        <v>11645</v>
      </c>
    </row>
    <row r="765" spans="1:28" hidden="1" x14ac:dyDescent="0.4">
      <c r="A765" t="s">
        <v>11677</v>
      </c>
      <c r="B765" t="s">
        <v>11678</v>
      </c>
      <c r="C765" t="s">
        <v>9394</v>
      </c>
      <c r="D765" t="s">
        <v>12928</v>
      </c>
      <c r="E765" t="s">
        <v>13048</v>
      </c>
      <c r="F765" t="s">
        <v>13101</v>
      </c>
      <c r="G765" t="s">
        <v>13102</v>
      </c>
      <c r="H765"/>
      <c r="I765" s="11">
        <v>825</v>
      </c>
      <c r="J765" s="11">
        <v>825</v>
      </c>
      <c r="K765" t="str">
        <f>IF(I765&lt;200, "&lt; ₹200", IF(I765&lt;=500, "₹200–₹500", "&gt; ₹500"))</f>
        <v>&gt; ₹500</v>
      </c>
      <c r="L765" s="12">
        <v>0</v>
      </c>
      <c r="M765" s="15">
        <f>IF(L765&gt;=50%, 1, 0)</f>
        <v>0</v>
      </c>
      <c r="N765">
        <f>COUNTIF(M765,"yes")</f>
        <v>0</v>
      </c>
      <c r="O7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5">
        <v>4</v>
      </c>
      <c r="Q765" s="4">
        <v>3246</v>
      </c>
      <c r="R765" s="4">
        <f>IF(Table1[[#This Row],[rating_count]]&lt;1000,1,0)</f>
        <v>0</v>
      </c>
      <c r="S765" s="13">
        <f>SUM(Table1[[#This Row],[rating]],Table1[[#This Row],[rating_count]]/1000)</f>
        <v>7.2460000000000004</v>
      </c>
      <c r="T765" s="4">
        <f>PRODUCT(Table1[[#This Row],[actual_price]],Table1[[#This Row],[rating_count]])</f>
        <v>2677950</v>
      </c>
      <c r="U765" t="s">
        <v>11679</v>
      </c>
      <c r="V765" t="s">
        <v>11680</v>
      </c>
      <c r="W765" t="s">
        <v>11681</v>
      </c>
      <c r="X765" t="s">
        <v>11682</v>
      </c>
      <c r="Y765" t="s">
        <v>11683</v>
      </c>
      <c r="Z765" t="s">
        <v>11684</v>
      </c>
      <c r="AA765" t="s">
        <v>11685</v>
      </c>
      <c r="AB765" t="s">
        <v>11686</v>
      </c>
    </row>
    <row r="766" spans="1:28" hidden="1" x14ac:dyDescent="0.4">
      <c r="A766" t="s">
        <v>9792</v>
      </c>
      <c r="B766" t="s">
        <v>9793</v>
      </c>
      <c r="C766" t="s">
        <v>9705</v>
      </c>
      <c r="D766" t="s">
        <v>12928</v>
      </c>
      <c r="E766" t="s">
        <v>13048</v>
      </c>
      <c r="F766" t="s">
        <v>13056</v>
      </c>
      <c r="G766" t="s">
        <v>13081</v>
      </c>
      <c r="H766" t="s">
        <v>13082</v>
      </c>
      <c r="I766" s="11">
        <v>3199</v>
      </c>
      <c r="J766" s="11">
        <v>5999</v>
      </c>
      <c r="K766" s="2" t="str">
        <f>IF(I766&lt;200, "&lt; ₹200", IF(I766&lt;=500, "₹200–₹500", "&gt; ₹500"))</f>
        <v>&gt; ₹500</v>
      </c>
      <c r="L766" s="12">
        <v>0.47</v>
      </c>
      <c r="M766" s="15">
        <f>IF(L766&gt;=50%, 1, 0)</f>
        <v>0</v>
      </c>
      <c r="N766">
        <f>COUNTIF(M766,"yes")</f>
        <v>0</v>
      </c>
      <c r="O7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6">
        <v>4</v>
      </c>
      <c r="Q766" s="4">
        <v>3242</v>
      </c>
      <c r="R766" s="4">
        <f>IF(Table1[[#This Row],[rating_count]]&lt;1000,1,0)</f>
        <v>0</v>
      </c>
      <c r="S766" s="13">
        <f>SUM(Table1[[#This Row],[rating]],Table1[[#This Row],[rating_count]]/1000)</f>
        <v>7.242</v>
      </c>
      <c r="T766" s="4">
        <f>PRODUCT(Table1[[#This Row],[actual_price]],Table1[[#This Row],[rating_count]])</f>
        <v>19448758</v>
      </c>
      <c r="U766" t="s">
        <v>9794</v>
      </c>
      <c r="V766" t="s">
        <v>9795</v>
      </c>
      <c r="W766" t="s">
        <v>9796</v>
      </c>
      <c r="X766" t="s">
        <v>9797</v>
      </c>
      <c r="Y766" t="s">
        <v>9798</v>
      </c>
      <c r="Z766" t="s">
        <v>9799</v>
      </c>
      <c r="AA766" t="s">
        <v>9800</v>
      </c>
      <c r="AB766" t="s">
        <v>9801</v>
      </c>
    </row>
    <row r="767" spans="1:28" x14ac:dyDescent="0.4">
      <c r="A767" t="s">
        <v>3878</v>
      </c>
      <c r="B767" t="s">
        <v>3879</v>
      </c>
      <c r="C767" t="s">
        <v>3880</v>
      </c>
      <c r="D767" t="s">
        <v>12843</v>
      </c>
      <c r="E767" t="s">
        <v>12872</v>
      </c>
      <c r="F767" t="s">
        <v>12873</v>
      </c>
      <c r="G767" t="s">
        <v>12856</v>
      </c>
      <c r="H767" t="s">
        <v>12899</v>
      </c>
      <c r="I767" s="11">
        <v>251</v>
      </c>
      <c r="J767" s="11">
        <v>999</v>
      </c>
      <c r="K767" t="str">
        <f>IF(I767&lt;200, "&lt; ₹200", IF(I767&lt;=500, "₹200–₹500", "&gt; ₹500"))</f>
        <v>₹200–₹500</v>
      </c>
      <c r="L767" s="12">
        <v>0.75</v>
      </c>
      <c r="M767" s="15">
        <f>IF(L767&gt;=50%, 1, 0)</f>
        <v>1</v>
      </c>
      <c r="N767">
        <f>COUNTIF(M767,"yes")</f>
        <v>0</v>
      </c>
      <c r="O7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7">
        <v>3.7</v>
      </c>
      <c r="Q767" s="4">
        <v>3234</v>
      </c>
      <c r="R767" s="4">
        <f>IF(Table1[[#This Row],[rating_count]]&lt;1000,1,0)</f>
        <v>0</v>
      </c>
      <c r="S767" s="13">
        <f>SUM(Table1[[#This Row],[rating]],Table1[[#This Row],[rating_count]]/1000)</f>
        <v>6.9340000000000002</v>
      </c>
      <c r="T767" s="4">
        <f>PRODUCT(Table1[[#This Row],[actual_price]],Table1[[#This Row],[rating_count]])</f>
        <v>3230766</v>
      </c>
      <c r="U767" t="s">
        <v>3881</v>
      </c>
      <c r="V767" t="s">
        <v>3882</v>
      </c>
      <c r="W767" t="s">
        <v>3883</v>
      </c>
      <c r="X767" t="s">
        <v>3884</v>
      </c>
      <c r="Y767" t="s">
        <v>3885</v>
      </c>
      <c r="Z767" t="s">
        <v>3886</v>
      </c>
      <c r="AA767" t="s">
        <v>3887</v>
      </c>
      <c r="AB767" t="s">
        <v>3888</v>
      </c>
    </row>
    <row r="768" spans="1:28" x14ac:dyDescent="0.4">
      <c r="A768" t="s">
        <v>8881</v>
      </c>
      <c r="B768" t="s">
        <v>8882</v>
      </c>
      <c r="C768" t="s">
        <v>8534</v>
      </c>
      <c r="D768" t="s">
        <v>12928</v>
      </c>
      <c r="E768" t="s">
        <v>13052</v>
      </c>
      <c r="F768" t="s">
        <v>13069</v>
      </c>
      <c r="G768" t="s">
        <v>13072</v>
      </c>
      <c r="H768"/>
      <c r="I768" s="11">
        <v>6299</v>
      </c>
      <c r="J768" s="11">
        <v>15270</v>
      </c>
      <c r="K768" s="2" t="str">
        <f>IF(I768&lt;200, "&lt; ₹200", IF(I768&lt;=500, "₹200–₹500", "&gt; ₹500"))</f>
        <v>&gt; ₹500</v>
      </c>
      <c r="L768" s="12">
        <v>0.59</v>
      </c>
      <c r="M768" s="15">
        <f>IF(L768&gt;=50%, 1, 0)</f>
        <v>1</v>
      </c>
      <c r="N768">
        <f>COUNTIF(M768,"yes")</f>
        <v>0</v>
      </c>
      <c r="O7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8">
        <v>4.0999999999999996</v>
      </c>
      <c r="Q768" s="4">
        <v>3233</v>
      </c>
      <c r="R768" s="4">
        <f>IF(Table1[[#This Row],[rating_count]]&lt;1000,1,0)</f>
        <v>0</v>
      </c>
      <c r="S768" s="13">
        <f>SUM(Table1[[#This Row],[rating]],Table1[[#This Row],[rating_count]]/1000)</f>
        <v>7.3330000000000002</v>
      </c>
      <c r="T768" s="4">
        <f>PRODUCT(Table1[[#This Row],[actual_price]],Table1[[#This Row],[rating_count]])</f>
        <v>49367910</v>
      </c>
      <c r="U768" t="s">
        <v>8883</v>
      </c>
      <c r="V768" t="s">
        <v>8884</v>
      </c>
      <c r="W768" t="s">
        <v>8885</v>
      </c>
      <c r="X768" t="s">
        <v>8886</v>
      </c>
      <c r="Y768" t="s">
        <v>8887</v>
      </c>
      <c r="Z768" t="s">
        <v>8888</v>
      </c>
      <c r="AA768" t="s">
        <v>8889</v>
      </c>
      <c r="AB768" t="s">
        <v>8890</v>
      </c>
    </row>
    <row r="769" spans="1:28" hidden="1" x14ac:dyDescent="0.4">
      <c r="A769" t="s">
        <v>1795</v>
      </c>
      <c r="B769" t="s">
        <v>1796</v>
      </c>
      <c r="C769" t="s">
        <v>18</v>
      </c>
      <c r="D769" t="s">
        <v>12835</v>
      </c>
      <c r="E769" t="s">
        <v>12836</v>
      </c>
      <c r="F769" t="s">
        <v>12837</v>
      </c>
      <c r="G769" t="s">
        <v>12838</v>
      </c>
      <c r="H769" t="s">
        <v>12839</v>
      </c>
      <c r="I769" s="11">
        <v>449</v>
      </c>
      <c r="J769" s="11">
        <v>599</v>
      </c>
      <c r="K769" t="str">
        <f>IF(I769&lt;200, "&lt; ₹200", IF(I769&lt;=500, "₹200–₹500", "&gt; ₹500"))</f>
        <v>₹200–₹500</v>
      </c>
      <c r="L769" s="12">
        <v>0.25</v>
      </c>
      <c r="M769" s="15">
        <f>IF(L769&gt;=50%, 1, 0)</f>
        <v>0</v>
      </c>
      <c r="N769">
        <f>COUNTIF(M769,"yes")</f>
        <v>0</v>
      </c>
      <c r="O7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69">
        <v>4</v>
      </c>
      <c r="Q769" s="4">
        <v>3231</v>
      </c>
      <c r="R769" s="4">
        <f>IF(Table1[[#This Row],[rating_count]]&lt;1000,1,0)</f>
        <v>0</v>
      </c>
      <c r="S769" s="13">
        <f>SUM(Table1[[#This Row],[rating]],Table1[[#This Row],[rating_count]]/1000)</f>
        <v>7.2309999999999999</v>
      </c>
      <c r="T769" s="4">
        <f>PRODUCT(Table1[[#This Row],[actual_price]],Table1[[#This Row],[rating_count]])</f>
        <v>1935369</v>
      </c>
      <c r="U769" t="s">
        <v>1797</v>
      </c>
      <c r="V769" t="s">
        <v>1798</v>
      </c>
      <c r="W769" t="s">
        <v>1799</v>
      </c>
      <c r="X769" t="s">
        <v>1800</v>
      </c>
      <c r="Y769" t="s">
        <v>1801</v>
      </c>
      <c r="Z769" t="s">
        <v>1802</v>
      </c>
      <c r="AA769" t="s">
        <v>1803</v>
      </c>
      <c r="AB769" t="s">
        <v>1804</v>
      </c>
    </row>
    <row r="770" spans="1:28" hidden="1" x14ac:dyDescent="0.4">
      <c r="A770" t="s">
        <v>11666</v>
      </c>
      <c r="B770" t="s">
        <v>11667</v>
      </c>
      <c r="C770" t="s">
        <v>11668</v>
      </c>
      <c r="D770" t="s">
        <v>12928</v>
      </c>
      <c r="E770" t="s">
        <v>13052</v>
      </c>
      <c r="F770" t="s">
        <v>13137</v>
      </c>
      <c r="G770" t="s">
        <v>13138</v>
      </c>
      <c r="H770"/>
      <c r="I770" s="11">
        <v>42990</v>
      </c>
      <c r="J770" s="11">
        <v>75990</v>
      </c>
      <c r="K770" s="2" t="str">
        <f>IF(I770&lt;200, "&lt; ₹200", IF(I770&lt;=500, "₹200–₹500", "&gt; ₹500"))</f>
        <v>&gt; ₹500</v>
      </c>
      <c r="L770" s="12">
        <v>0.43</v>
      </c>
      <c r="M770" s="15">
        <f>IF(L770&gt;=50%, 1, 0)</f>
        <v>0</v>
      </c>
      <c r="N770">
        <f>COUNTIF(M770,"yes")</f>
        <v>0</v>
      </c>
      <c r="O7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0">
        <v>4.3</v>
      </c>
      <c r="Q770" s="4">
        <v>3231</v>
      </c>
      <c r="R770" s="4">
        <f>IF(Table1[[#This Row],[rating_count]]&lt;1000,1,0)</f>
        <v>0</v>
      </c>
      <c r="S770" s="13">
        <f>SUM(Table1[[#This Row],[rating]],Table1[[#This Row],[rating_count]]/1000)</f>
        <v>7.5309999999999997</v>
      </c>
      <c r="T770" s="4">
        <f>PRODUCT(Table1[[#This Row],[actual_price]],Table1[[#This Row],[rating_count]])</f>
        <v>245523690</v>
      </c>
      <c r="U770" t="s">
        <v>11669</v>
      </c>
      <c r="V770" t="s">
        <v>11670</v>
      </c>
      <c r="W770" t="s">
        <v>11671</v>
      </c>
      <c r="X770" t="s">
        <v>11672</v>
      </c>
      <c r="Y770" t="s">
        <v>11673</v>
      </c>
      <c r="Z770" t="s">
        <v>11674</v>
      </c>
      <c r="AA770" t="s">
        <v>11675</v>
      </c>
      <c r="AB770" t="s">
        <v>11676</v>
      </c>
    </row>
    <row r="771" spans="1:28" hidden="1" x14ac:dyDescent="0.4">
      <c r="A771" t="s">
        <v>7392</v>
      </c>
      <c r="B771" t="s">
        <v>7393</v>
      </c>
      <c r="C771" t="s">
        <v>5135</v>
      </c>
      <c r="D771" t="s">
        <v>12835</v>
      </c>
      <c r="E771" t="s">
        <v>12943</v>
      </c>
      <c r="F771" t="s">
        <v>12944</v>
      </c>
      <c r="G771" t="s">
        <v>12945</v>
      </c>
      <c r="H771"/>
      <c r="I771" s="11">
        <v>596</v>
      </c>
      <c r="J771" s="11">
        <v>723</v>
      </c>
      <c r="K771" t="str">
        <f>IF(I771&lt;200, "&lt; ₹200", IF(I771&lt;=500, "₹200–₹500", "&gt; ₹500"))</f>
        <v>&gt; ₹500</v>
      </c>
      <c r="L771" s="12">
        <v>0.18</v>
      </c>
      <c r="M771" s="15">
        <f>IF(L771&gt;=50%, 1, 0)</f>
        <v>0</v>
      </c>
      <c r="N771">
        <f>COUNTIF(M771,"yes")</f>
        <v>0</v>
      </c>
      <c r="O7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1">
        <v>4.4000000000000004</v>
      </c>
      <c r="Q771" s="4">
        <v>3219</v>
      </c>
      <c r="R771" s="4">
        <f>IF(Table1[[#This Row],[rating_count]]&lt;1000,1,0)</f>
        <v>0</v>
      </c>
      <c r="S771" s="13">
        <f>SUM(Table1[[#This Row],[rating]],Table1[[#This Row],[rating_count]]/1000)</f>
        <v>7.6189999999999998</v>
      </c>
      <c r="T771" s="4">
        <f>PRODUCT(Table1[[#This Row],[actual_price]],Table1[[#This Row],[rating_count]])</f>
        <v>2327337</v>
      </c>
      <c r="U771" t="s">
        <v>7394</v>
      </c>
      <c r="V771" t="s">
        <v>7395</v>
      </c>
      <c r="W771" t="s">
        <v>7396</v>
      </c>
      <c r="X771" t="s">
        <v>7397</v>
      </c>
      <c r="Y771" t="s">
        <v>7398</v>
      </c>
      <c r="Z771" t="s">
        <v>7399</v>
      </c>
      <c r="AA771" t="s">
        <v>7400</v>
      </c>
      <c r="AB771" t="s">
        <v>7401</v>
      </c>
    </row>
    <row r="772" spans="1:28" hidden="1" x14ac:dyDescent="0.4">
      <c r="A772" t="s">
        <v>6014</v>
      </c>
      <c r="B772" t="s">
        <v>6015</v>
      </c>
      <c r="C772" t="s">
        <v>5939</v>
      </c>
      <c r="D772" t="s">
        <v>12835</v>
      </c>
      <c r="E772" t="s">
        <v>12836</v>
      </c>
      <c r="F772" t="s">
        <v>12977</v>
      </c>
      <c r="H772"/>
      <c r="I772" s="11">
        <v>570</v>
      </c>
      <c r="J772" s="11">
        <v>999</v>
      </c>
      <c r="K772" t="str">
        <f>IF(I772&lt;200, "&lt; ₹200", IF(I772&lt;=500, "₹200–₹500", "&gt; ₹500"))</f>
        <v>&gt; ₹500</v>
      </c>
      <c r="L772" s="12">
        <v>0.43</v>
      </c>
      <c r="M772" s="15">
        <f>IF(L772&gt;=50%, 1, 0)</f>
        <v>0</v>
      </c>
      <c r="N772">
        <f>COUNTIF(M772,"yes")</f>
        <v>0</v>
      </c>
      <c r="O7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2">
        <v>4.2</v>
      </c>
      <c r="Q772" s="4">
        <v>3201</v>
      </c>
      <c r="R772" s="4">
        <f>IF(Table1[[#This Row],[rating_count]]&lt;1000,1,0)</f>
        <v>0</v>
      </c>
      <c r="S772" s="13">
        <f>SUM(Table1[[#This Row],[rating]],Table1[[#This Row],[rating_count]]/1000)</f>
        <v>7.4009999999999998</v>
      </c>
      <c r="T772" s="4">
        <f>PRODUCT(Table1[[#This Row],[actual_price]],Table1[[#This Row],[rating_count]])</f>
        <v>3197799</v>
      </c>
      <c r="U772" t="s">
        <v>6016</v>
      </c>
      <c r="V772" t="s">
        <v>6017</v>
      </c>
      <c r="W772" t="s">
        <v>6018</v>
      </c>
      <c r="X772" t="s">
        <v>6019</v>
      </c>
      <c r="Y772" t="s">
        <v>6020</v>
      </c>
      <c r="Z772" t="s">
        <v>12812</v>
      </c>
      <c r="AA772" t="s">
        <v>6021</v>
      </c>
      <c r="AB772" t="s">
        <v>6022</v>
      </c>
    </row>
    <row r="773" spans="1:28" x14ac:dyDescent="0.4">
      <c r="A773" t="s">
        <v>4041</v>
      </c>
      <c r="B773" t="s">
        <v>4042</v>
      </c>
      <c r="C773" t="s">
        <v>3144</v>
      </c>
      <c r="D773" t="s">
        <v>12843</v>
      </c>
      <c r="E773" t="s">
        <v>12872</v>
      </c>
      <c r="F773" t="s">
        <v>12873</v>
      </c>
      <c r="G773" t="s">
        <v>12874</v>
      </c>
      <c r="H773" t="s">
        <v>12887</v>
      </c>
      <c r="I773" s="11">
        <v>199</v>
      </c>
      <c r="J773" s="11">
        <v>1099</v>
      </c>
      <c r="K773" s="2" t="str">
        <f>IF(I773&lt;200, "&lt; ₹200", IF(I773&lt;=500, "₹200–₹500", "&gt; ₹500"))</f>
        <v>&lt; ₹200</v>
      </c>
      <c r="L773" s="12">
        <v>0.82</v>
      </c>
      <c r="M773" s="15">
        <f>IF(L773&gt;=50%, 1, 0)</f>
        <v>1</v>
      </c>
      <c r="N773">
        <f>COUNTIF(M773,"yes")</f>
        <v>0</v>
      </c>
      <c r="O7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3">
        <v>4</v>
      </c>
      <c r="Q773" s="4">
        <v>3197</v>
      </c>
      <c r="R773" s="4">
        <f>IF(Table1[[#This Row],[rating_count]]&lt;1000,1,0)</f>
        <v>0</v>
      </c>
      <c r="S773" s="13">
        <f>SUM(Table1[[#This Row],[rating]],Table1[[#This Row],[rating_count]]/1000)</f>
        <v>7.1970000000000001</v>
      </c>
      <c r="T773" s="4">
        <f>PRODUCT(Table1[[#This Row],[actual_price]],Table1[[#This Row],[rating_count]])</f>
        <v>3513503</v>
      </c>
      <c r="U773" t="s">
        <v>4043</v>
      </c>
      <c r="V773" t="s">
        <v>4044</v>
      </c>
      <c r="W773" t="s">
        <v>4045</v>
      </c>
      <c r="X773" t="s">
        <v>4046</v>
      </c>
      <c r="Y773" t="s">
        <v>4047</v>
      </c>
      <c r="Z773" t="s">
        <v>4048</v>
      </c>
      <c r="AA773" t="s">
        <v>4049</v>
      </c>
      <c r="AB773" t="s">
        <v>4050</v>
      </c>
    </row>
    <row r="774" spans="1:28" hidden="1" x14ac:dyDescent="0.4">
      <c r="A774" t="s">
        <v>11656</v>
      </c>
      <c r="B774" t="s">
        <v>11657</v>
      </c>
      <c r="C774" t="s">
        <v>8534</v>
      </c>
      <c r="D774" t="s">
        <v>12928</v>
      </c>
      <c r="E774" t="s">
        <v>13052</v>
      </c>
      <c r="F774" t="s">
        <v>13069</v>
      </c>
      <c r="G774" t="s">
        <v>13072</v>
      </c>
      <c r="H774"/>
      <c r="I774" s="11">
        <v>8699</v>
      </c>
      <c r="J774" s="11">
        <v>16899</v>
      </c>
      <c r="K774" s="2" t="str">
        <f>IF(I774&lt;200, "&lt; ₹200", IF(I774&lt;=500, "₹200–₹500", "&gt; ₹500"))</f>
        <v>&gt; ₹500</v>
      </c>
      <c r="L774" s="12">
        <v>0.49</v>
      </c>
      <c r="M774" s="15">
        <f>IF(L774&gt;=50%, 1, 0)</f>
        <v>0</v>
      </c>
      <c r="N774">
        <f>COUNTIF(M774,"yes")</f>
        <v>0</v>
      </c>
      <c r="O7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4">
        <v>4.2</v>
      </c>
      <c r="Q774" s="4">
        <v>3195</v>
      </c>
      <c r="R774" s="4">
        <f>IF(Table1[[#This Row],[rating_count]]&lt;1000,1,0)</f>
        <v>0</v>
      </c>
      <c r="S774" s="13">
        <f>SUM(Table1[[#This Row],[rating]],Table1[[#This Row],[rating_count]]/1000)</f>
        <v>7.3949999999999996</v>
      </c>
      <c r="T774" s="4">
        <f>PRODUCT(Table1[[#This Row],[actual_price]],Table1[[#This Row],[rating_count]])</f>
        <v>53992305</v>
      </c>
      <c r="U774" t="s">
        <v>11658</v>
      </c>
      <c r="V774" t="s">
        <v>11659</v>
      </c>
      <c r="W774" t="s">
        <v>11660</v>
      </c>
      <c r="X774" t="s">
        <v>11661</v>
      </c>
      <c r="Y774" t="s">
        <v>11662</v>
      </c>
      <c r="Z774" t="s">
        <v>11663</v>
      </c>
      <c r="AA774" t="s">
        <v>11664</v>
      </c>
      <c r="AB774" t="s">
        <v>11665</v>
      </c>
    </row>
    <row r="775" spans="1:28" hidden="1" x14ac:dyDescent="0.4">
      <c r="A775" t="s">
        <v>11799</v>
      </c>
      <c r="B775" t="s">
        <v>11800</v>
      </c>
      <c r="C775" t="s">
        <v>8605</v>
      </c>
      <c r="D775" t="s">
        <v>12928</v>
      </c>
      <c r="E775" t="s">
        <v>13052</v>
      </c>
      <c r="F775" t="s">
        <v>13069</v>
      </c>
      <c r="G775" t="s">
        <v>13073</v>
      </c>
      <c r="H775"/>
      <c r="I775" s="11">
        <v>335</v>
      </c>
      <c r="J775" s="11">
        <v>510</v>
      </c>
      <c r="K775" t="str">
        <f>IF(I775&lt;200, "&lt; ₹200", IF(I775&lt;=500, "₹200–₹500", "&gt; ₹500"))</f>
        <v>₹200–₹500</v>
      </c>
      <c r="L775" s="12">
        <v>0.34</v>
      </c>
      <c r="M775" s="15">
        <f>IF(L775&gt;=50%, 1, 0)</f>
        <v>0</v>
      </c>
      <c r="N775">
        <f>COUNTIF(M775,"yes")</f>
        <v>0</v>
      </c>
      <c r="O7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5">
        <v>3.8</v>
      </c>
      <c r="Q775" s="4">
        <v>3195</v>
      </c>
      <c r="R775" s="4">
        <f>IF(Table1[[#This Row],[rating_count]]&lt;1000,1,0)</f>
        <v>0</v>
      </c>
      <c r="S775" s="13">
        <f>SUM(Table1[[#This Row],[rating]],Table1[[#This Row],[rating_count]]/1000)</f>
        <v>6.9949999999999992</v>
      </c>
      <c r="T775" s="4">
        <f>PRODUCT(Table1[[#This Row],[actual_price]],Table1[[#This Row],[rating_count]])</f>
        <v>1629450</v>
      </c>
      <c r="U775" t="s">
        <v>11801</v>
      </c>
      <c r="V775" t="s">
        <v>11802</v>
      </c>
      <c r="W775" t="s">
        <v>11803</v>
      </c>
      <c r="X775" t="s">
        <v>11804</v>
      </c>
      <c r="Y775" t="s">
        <v>11805</v>
      </c>
      <c r="Z775" t="s">
        <v>11806</v>
      </c>
      <c r="AA775" t="s">
        <v>11807</v>
      </c>
      <c r="AB775" t="s">
        <v>11808</v>
      </c>
    </row>
    <row r="776" spans="1:28" hidden="1" x14ac:dyDescent="0.4">
      <c r="A776" t="s">
        <v>12512</v>
      </c>
      <c r="B776" t="s">
        <v>12513</v>
      </c>
      <c r="C776" t="s">
        <v>8636</v>
      </c>
      <c r="D776" t="s">
        <v>12928</v>
      </c>
      <c r="E776" t="s">
        <v>13048</v>
      </c>
      <c r="F776" t="s">
        <v>13049</v>
      </c>
      <c r="G776" t="s">
        <v>13074</v>
      </c>
      <c r="H776" t="s">
        <v>13075</v>
      </c>
      <c r="I776" s="11">
        <v>6790</v>
      </c>
      <c r="J776" s="11">
        <v>10995</v>
      </c>
      <c r="K776" s="2" t="str">
        <f>IF(I776&lt;200, "&lt; ₹200", IF(I776&lt;=500, "₹200–₹500", "&gt; ₹500"))</f>
        <v>&gt; ₹500</v>
      </c>
      <c r="L776" s="12">
        <v>0.38</v>
      </c>
      <c r="M776" s="15">
        <f>IF(L776&gt;=50%, 1, 0)</f>
        <v>0</v>
      </c>
      <c r="N776">
        <f>COUNTIF(M776,"yes")</f>
        <v>0</v>
      </c>
      <c r="O7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6">
        <v>4.5</v>
      </c>
      <c r="Q776" s="4">
        <v>3192</v>
      </c>
      <c r="R776" s="4">
        <f>IF(Table1[[#This Row],[rating_count]]&lt;1000,1,0)</f>
        <v>0</v>
      </c>
      <c r="S776" s="13">
        <f>SUM(Table1[[#This Row],[rating]],Table1[[#This Row],[rating_count]]/1000)</f>
        <v>7.6920000000000002</v>
      </c>
      <c r="T776" s="4">
        <f>PRODUCT(Table1[[#This Row],[actual_price]],Table1[[#This Row],[rating_count]])</f>
        <v>35096040</v>
      </c>
      <c r="U776" t="s">
        <v>12514</v>
      </c>
      <c r="V776" t="s">
        <v>12515</v>
      </c>
      <c r="W776" t="s">
        <v>12516</v>
      </c>
      <c r="X776" t="s">
        <v>12517</v>
      </c>
      <c r="Y776" t="s">
        <v>12518</v>
      </c>
      <c r="Z776" t="s">
        <v>12519</v>
      </c>
      <c r="AA776" t="s">
        <v>12520</v>
      </c>
      <c r="AB776" t="s">
        <v>12521</v>
      </c>
    </row>
    <row r="777" spans="1:28" hidden="1" x14ac:dyDescent="0.4">
      <c r="A777" t="s">
        <v>6363</v>
      </c>
      <c r="B777" t="s">
        <v>6364</v>
      </c>
      <c r="C777" t="s">
        <v>6109</v>
      </c>
      <c r="D777" t="s">
        <v>12921</v>
      </c>
      <c r="E777" t="s">
        <v>12922</v>
      </c>
      <c r="F777" t="s">
        <v>12923</v>
      </c>
      <c r="G777" t="s">
        <v>12924</v>
      </c>
      <c r="H777" t="s">
        <v>12959</v>
      </c>
      <c r="I777" s="11">
        <v>561</v>
      </c>
      <c r="J777" s="11">
        <v>720</v>
      </c>
      <c r="K777" t="str">
        <f>IF(I777&lt;200, "&lt; ₹200", IF(I777&lt;=500, "₹200–₹500", "&gt; ₹500"))</f>
        <v>&gt; ₹500</v>
      </c>
      <c r="L777" s="12">
        <v>0.22</v>
      </c>
      <c r="M777" s="15">
        <f>IF(L777&gt;=50%, 1, 0)</f>
        <v>0</v>
      </c>
      <c r="N777">
        <f>COUNTIF(M777,"yes")</f>
        <v>0</v>
      </c>
      <c r="O7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7">
        <v>4.4000000000000004</v>
      </c>
      <c r="Q777" s="4">
        <v>3182</v>
      </c>
      <c r="R777" s="4">
        <f>IF(Table1[[#This Row],[rating_count]]&lt;1000,1,0)</f>
        <v>0</v>
      </c>
      <c r="S777" s="13">
        <f>SUM(Table1[[#This Row],[rating]],Table1[[#This Row],[rating_count]]/1000)</f>
        <v>7.5820000000000007</v>
      </c>
      <c r="T777" s="4">
        <f>PRODUCT(Table1[[#This Row],[actual_price]],Table1[[#This Row],[rating_count]])</f>
        <v>2291040</v>
      </c>
      <c r="U777" t="s">
        <v>6365</v>
      </c>
      <c r="V777" t="s">
        <v>6366</v>
      </c>
      <c r="W777" t="s">
        <v>6367</v>
      </c>
      <c r="X777" t="s">
        <v>6368</v>
      </c>
      <c r="Y777" t="s">
        <v>6369</v>
      </c>
      <c r="Z777" t="s">
        <v>6370</v>
      </c>
      <c r="AA777" t="s">
        <v>6371</v>
      </c>
      <c r="AB777" t="s">
        <v>6372</v>
      </c>
    </row>
    <row r="778" spans="1:28" hidden="1" x14ac:dyDescent="0.4">
      <c r="A778" t="s">
        <v>9853</v>
      </c>
      <c r="B778" t="s">
        <v>9854</v>
      </c>
      <c r="C778" t="s">
        <v>9855</v>
      </c>
      <c r="D778" t="s">
        <v>12928</v>
      </c>
      <c r="E778" t="s">
        <v>13048</v>
      </c>
      <c r="F778" t="s">
        <v>13101</v>
      </c>
      <c r="G778" t="s">
        <v>13112</v>
      </c>
      <c r="H778"/>
      <c r="I778" s="11">
        <v>698</v>
      </c>
      <c r="J778" s="11">
        <v>699</v>
      </c>
      <c r="K778" t="str">
        <f>IF(I778&lt;200, "&lt; ₹200", IF(I778&lt;=500, "₹200–₹500", "&gt; ₹500"))</f>
        <v>&gt; ₹500</v>
      </c>
      <c r="L778" s="12">
        <v>0</v>
      </c>
      <c r="M778" s="15">
        <f>IF(L778&gt;=50%, 1, 0)</f>
        <v>0</v>
      </c>
      <c r="N778">
        <f>COUNTIF(M778,"yes")</f>
        <v>0</v>
      </c>
      <c r="O7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8">
        <v>4.2</v>
      </c>
      <c r="Q778" s="4">
        <v>3160</v>
      </c>
      <c r="R778" s="4">
        <f>IF(Table1[[#This Row],[rating_count]]&lt;1000,1,0)</f>
        <v>0</v>
      </c>
      <c r="S778" s="13">
        <f>SUM(Table1[[#This Row],[rating]],Table1[[#This Row],[rating_count]]/1000)</f>
        <v>7.36</v>
      </c>
      <c r="T778" s="4">
        <f>PRODUCT(Table1[[#This Row],[actual_price]],Table1[[#This Row],[rating_count]])</f>
        <v>2208840</v>
      </c>
      <c r="U778" t="s">
        <v>9856</v>
      </c>
      <c r="V778" t="s">
        <v>9857</v>
      </c>
      <c r="W778" t="s">
        <v>9858</v>
      </c>
      <c r="X778" t="s">
        <v>9859</v>
      </c>
      <c r="Y778" t="s">
        <v>9860</v>
      </c>
      <c r="Z778" t="s">
        <v>9861</v>
      </c>
      <c r="AA778" t="s">
        <v>9862</v>
      </c>
      <c r="AB778" t="s">
        <v>9863</v>
      </c>
    </row>
    <row r="779" spans="1:28" hidden="1" x14ac:dyDescent="0.4">
      <c r="A779" t="s">
        <v>10501</v>
      </c>
      <c r="B779" t="s">
        <v>10502</v>
      </c>
      <c r="C779" t="s">
        <v>8658</v>
      </c>
      <c r="D779" t="s">
        <v>12928</v>
      </c>
      <c r="E779" t="s">
        <v>13048</v>
      </c>
      <c r="F779" t="s">
        <v>13056</v>
      </c>
      <c r="G779" t="s">
        <v>13057</v>
      </c>
      <c r="H779" t="s">
        <v>13066</v>
      </c>
      <c r="I779" s="11">
        <v>7799</v>
      </c>
      <c r="J779" s="11">
        <v>8995</v>
      </c>
      <c r="K779" s="2" t="str">
        <f>IF(I779&lt;200, "&lt; ₹200", IF(I779&lt;=500, "₹200–₹500", "&gt; ₹500"))</f>
        <v>&gt; ₹500</v>
      </c>
      <c r="L779" s="12">
        <v>0.13</v>
      </c>
      <c r="M779" s="15">
        <f>IF(L779&gt;=50%, 1, 0)</f>
        <v>0</v>
      </c>
      <c r="N779">
        <f>COUNTIF(M779,"yes")</f>
        <v>0</v>
      </c>
      <c r="O7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79">
        <v>4</v>
      </c>
      <c r="Q779" s="4">
        <v>3160</v>
      </c>
      <c r="R779" s="4">
        <f>IF(Table1[[#This Row],[rating_count]]&lt;1000,1,0)</f>
        <v>0</v>
      </c>
      <c r="S779" s="13">
        <f>SUM(Table1[[#This Row],[rating]],Table1[[#This Row],[rating_count]]/1000)</f>
        <v>7.16</v>
      </c>
      <c r="T779" s="4">
        <f>PRODUCT(Table1[[#This Row],[actual_price]],Table1[[#This Row],[rating_count]])</f>
        <v>28424200</v>
      </c>
      <c r="U779" t="s">
        <v>10503</v>
      </c>
      <c r="V779" t="s">
        <v>10504</v>
      </c>
      <c r="W779" t="s">
        <v>10505</v>
      </c>
      <c r="X779" t="s">
        <v>10506</v>
      </c>
      <c r="Y779" t="s">
        <v>10507</v>
      </c>
      <c r="Z779" t="s">
        <v>10508</v>
      </c>
      <c r="AA779" t="s">
        <v>10509</v>
      </c>
      <c r="AB779" t="s">
        <v>10510</v>
      </c>
    </row>
    <row r="780" spans="1:28" hidden="1" x14ac:dyDescent="0.4">
      <c r="A780" t="s">
        <v>4661</v>
      </c>
      <c r="B780" t="s">
        <v>4662</v>
      </c>
      <c r="C780" t="s">
        <v>2966</v>
      </c>
      <c r="D780" t="s">
        <v>12843</v>
      </c>
      <c r="E780" t="s">
        <v>12872</v>
      </c>
      <c r="F780" t="s">
        <v>12873</v>
      </c>
      <c r="G780" t="s">
        <v>12874</v>
      </c>
      <c r="H780" t="s">
        <v>12875</v>
      </c>
      <c r="I780" s="11">
        <v>2499</v>
      </c>
      <c r="J780" s="11">
        <v>2999</v>
      </c>
      <c r="K780" s="2" t="str">
        <f>IF(I780&lt;200, "&lt; ₹200", IF(I780&lt;=500, "₹200–₹500", "&gt; ₹500"))</f>
        <v>&gt; ₹500</v>
      </c>
      <c r="L780" s="12">
        <v>0.17</v>
      </c>
      <c r="M780" s="15">
        <f>IF(L780&gt;=50%, 1, 0)</f>
        <v>0</v>
      </c>
      <c r="N780">
        <f>COUNTIF(M780,"yes")</f>
        <v>0</v>
      </c>
      <c r="O7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0">
        <v>4.0999999999999996</v>
      </c>
      <c r="Q780" s="4">
        <v>3156</v>
      </c>
      <c r="R780" s="4">
        <f>IF(Table1[[#This Row],[rating_count]]&lt;1000,1,0)</f>
        <v>0</v>
      </c>
      <c r="S780" s="13">
        <f>SUM(Table1[[#This Row],[rating]],Table1[[#This Row],[rating_count]]/1000)</f>
        <v>7.2560000000000002</v>
      </c>
      <c r="T780" s="4">
        <f>PRODUCT(Table1[[#This Row],[actual_price]],Table1[[#This Row],[rating_count]])</f>
        <v>9464844</v>
      </c>
      <c r="U780" t="s">
        <v>4663</v>
      </c>
      <c r="V780" t="s">
        <v>4664</v>
      </c>
      <c r="W780" t="s">
        <v>4665</v>
      </c>
      <c r="X780" t="s">
        <v>4666</v>
      </c>
      <c r="Y780" t="s">
        <v>4667</v>
      </c>
      <c r="Z780" t="s">
        <v>4668</v>
      </c>
      <c r="AA780" t="s">
        <v>4669</v>
      </c>
      <c r="AB780" t="s">
        <v>4670</v>
      </c>
    </row>
    <row r="781" spans="1:28" hidden="1" x14ac:dyDescent="0.4">
      <c r="A781" t="s">
        <v>3923</v>
      </c>
      <c r="B781" t="s">
        <v>3924</v>
      </c>
      <c r="C781" t="s">
        <v>2977</v>
      </c>
      <c r="D781" t="s">
        <v>12843</v>
      </c>
      <c r="E781" t="s">
        <v>12872</v>
      </c>
      <c r="F781" t="s">
        <v>12876</v>
      </c>
      <c r="G781" t="s">
        <v>12877</v>
      </c>
      <c r="H781"/>
      <c r="I781" s="11">
        <v>8999</v>
      </c>
      <c r="J781" s="11">
        <v>13499</v>
      </c>
      <c r="K781" s="2" t="str">
        <f>IF(I781&lt;200, "&lt; ₹200", IF(I781&lt;=500, "₹200–₹500", "&gt; ₹500"))</f>
        <v>&gt; ₹500</v>
      </c>
      <c r="L781" s="12">
        <v>0.33</v>
      </c>
      <c r="M781" s="15">
        <f>IF(L781&gt;=50%, 1, 0)</f>
        <v>0</v>
      </c>
      <c r="N781">
        <f>COUNTIF(M781,"yes")</f>
        <v>0</v>
      </c>
      <c r="O7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1">
        <v>3.8</v>
      </c>
      <c r="Q781" s="4">
        <v>3145</v>
      </c>
      <c r="R781" s="4">
        <f>IF(Table1[[#This Row],[rating_count]]&lt;1000,1,0)</f>
        <v>0</v>
      </c>
      <c r="S781" s="13">
        <f>SUM(Table1[[#This Row],[rating]],Table1[[#This Row],[rating_count]]/1000)</f>
        <v>6.9450000000000003</v>
      </c>
      <c r="T781" s="4">
        <f>PRODUCT(Table1[[#This Row],[actual_price]],Table1[[#This Row],[rating_count]])</f>
        <v>42454355</v>
      </c>
      <c r="U781" t="s">
        <v>3925</v>
      </c>
      <c r="V781" t="s">
        <v>3926</v>
      </c>
      <c r="W781" t="s">
        <v>3927</v>
      </c>
      <c r="X781" t="s">
        <v>3928</v>
      </c>
      <c r="Y781" t="s">
        <v>3929</v>
      </c>
      <c r="Z781" t="s">
        <v>3930</v>
      </c>
      <c r="AA781" t="s">
        <v>3931</v>
      </c>
      <c r="AB781" t="s">
        <v>3932</v>
      </c>
    </row>
    <row r="782" spans="1:28" x14ac:dyDescent="0.4">
      <c r="A782" t="s">
        <v>8789</v>
      </c>
      <c r="B782" t="s">
        <v>8790</v>
      </c>
      <c r="C782" t="s">
        <v>8791</v>
      </c>
      <c r="D782" t="s">
        <v>12928</v>
      </c>
      <c r="E782" t="s">
        <v>13048</v>
      </c>
      <c r="F782" t="s">
        <v>13049</v>
      </c>
      <c r="G782" t="s">
        <v>13084</v>
      </c>
      <c r="H782"/>
      <c r="I782" s="11">
        <v>379</v>
      </c>
      <c r="J782" s="11">
        <v>999</v>
      </c>
      <c r="K782" t="str">
        <f>IF(I782&lt;200, "&lt; ₹200", IF(I782&lt;=500, "₹200–₹500", "&gt; ₹500"))</f>
        <v>₹200–₹500</v>
      </c>
      <c r="L782" s="12">
        <v>0.62</v>
      </c>
      <c r="M782" s="15">
        <f>IF(L782&gt;=50%, 1, 0)</f>
        <v>1</v>
      </c>
      <c r="N782">
        <f>COUNTIF(M782,"yes")</f>
        <v>0</v>
      </c>
      <c r="O7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2">
        <v>4.3</v>
      </c>
      <c r="Q782" s="4">
        <v>3096</v>
      </c>
      <c r="R782" s="4">
        <f>IF(Table1[[#This Row],[rating_count]]&lt;1000,1,0)</f>
        <v>0</v>
      </c>
      <c r="S782" s="13">
        <f>SUM(Table1[[#This Row],[rating]],Table1[[#This Row],[rating_count]]/1000)</f>
        <v>7.3959999999999999</v>
      </c>
      <c r="T782" s="4">
        <f>PRODUCT(Table1[[#This Row],[actual_price]],Table1[[#This Row],[rating_count]])</f>
        <v>3092904</v>
      </c>
      <c r="U782" t="s">
        <v>8792</v>
      </c>
      <c r="V782" t="s">
        <v>8793</v>
      </c>
      <c r="W782" t="s">
        <v>8794</v>
      </c>
      <c r="X782" t="s">
        <v>8795</v>
      </c>
      <c r="Y782" t="s">
        <v>8796</v>
      </c>
      <c r="Z782" t="s">
        <v>8797</v>
      </c>
      <c r="AA782" t="s">
        <v>8798</v>
      </c>
      <c r="AB782" t="s">
        <v>8799</v>
      </c>
    </row>
    <row r="783" spans="1:28" hidden="1" x14ac:dyDescent="0.4">
      <c r="A783" t="s">
        <v>6066</v>
      </c>
      <c r="B783" t="s">
        <v>6067</v>
      </c>
      <c r="C783" t="s">
        <v>6068</v>
      </c>
      <c r="D783" t="s">
        <v>12921</v>
      </c>
      <c r="E783" t="s">
        <v>12922</v>
      </c>
      <c r="F783" t="s">
        <v>12923</v>
      </c>
      <c r="G783" t="s">
        <v>12924</v>
      </c>
      <c r="H783" t="s">
        <v>12925</v>
      </c>
      <c r="I783" s="11">
        <v>100</v>
      </c>
      <c r="J783" s="11">
        <v>100</v>
      </c>
      <c r="K783" t="str">
        <f>IF(I783&lt;200, "&lt; ₹200", IF(I783&lt;=500, "₹200–₹500", "&gt; ₹500"))</f>
        <v>&lt; ₹200</v>
      </c>
      <c r="L783" s="12">
        <v>0</v>
      </c>
      <c r="M783" s="15">
        <f>IF(L783&gt;=50%, 1, 0)</f>
        <v>0</v>
      </c>
      <c r="N783">
        <f>COUNTIF(M783,"yes")</f>
        <v>0</v>
      </c>
      <c r="O7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3">
        <v>4.3</v>
      </c>
      <c r="Q783" s="4">
        <v>3095</v>
      </c>
      <c r="R783" s="4">
        <f>IF(Table1[[#This Row],[rating_count]]&lt;1000,1,0)</f>
        <v>0</v>
      </c>
      <c r="S783" s="13">
        <f>SUM(Table1[[#This Row],[rating]],Table1[[#This Row],[rating_count]]/1000)</f>
        <v>7.3949999999999996</v>
      </c>
      <c r="T783" s="4">
        <f>PRODUCT(Table1[[#This Row],[actual_price]],Table1[[#This Row],[rating_count]])</f>
        <v>309500</v>
      </c>
      <c r="U783" t="s">
        <v>6069</v>
      </c>
      <c r="V783" t="s">
        <v>6070</v>
      </c>
      <c r="W783" t="s">
        <v>6071</v>
      </c>
      <c r="X783" t="s">
        <v>6072</v>
      </c>
      <c r="Y783" t="s">
        <v>6073</v>
      </c>
      <c r="Z783" t="s">
        <v>6074</v>
      </c>
      <c r="AA783" t="s">
        <v>6075</v>
      </c>
      <c r="AB783" t="s">
        <v>6076</v>
      </c>
    </row>
    <row r="784" spans="1:28" hidden="1" x14ac:dyDescent="0.4">
      <c r="A784" t="s">
        <v>4309</v>
      </c>
      <c r="B784" t="s">
        <v>4310</v>
      </c>
      <c r="C784" t="s">
        <v>2977</v>
      </c>
      <c r="D784" t="s">
        <v>12843</v>
      </c>
      <c r="E784" t="s">
        <v>12872</v>
      </c>
      <c r="F784" t="s">
        <v>12876</v>
      </c>
      <c r="G784" t="s">
        <v>12877</v>
      </c>
      <c r="H784"/>
      <c r="I784" s="11">
        <v>44999</v>
      </c>
      <c r="J784" s="11">
        <v>49999</v>
      </c>
      <c r="K784" s="2" t="str">
        <f>IF(I784&lt;200, "&lt; ₹200", IF(I784&lt;=500, "₹200–₹500", "&gt; ₹500"))</f>
        <v>&gt; ₹500</v>
      </c>
      <c r="L784" s="12">
        <v>0.1</v>
      </c>
      <c r="M784" s="15">
        <f>IF(L784&gt;=50%, 1, 0)</f>
        <v>0</v>
      </c>
      <c r="N784">
        <f>COUNTIF(M784,"yes")</f>
        <v>0</v>
      </c>
      <c r="O7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4">
        <v>4.3</v>
      </c>
      <c r="Q784" s="4">
        <v>3075</v>
      </c>
      <c r="R784" s="4">
        <f>IF(Table1[[#This Row],[rating_count]]&lt;1000,1,0)</f>
        <v>0</v>
      </c>
      <c r="S784" s="13">
        <f>SUM(Table1[[#This Row],[rating]],Table1[[#This Row],[rating_count]]/1000)</f>
        <v>7.375</v>
      </c>
      <c r="T784" s="4">
        <f>PRODUCT(Table1[[#This Row],[actual_price]],Table1[[#This Row],[rating_count]])</f>
        <v>153746925</v>
      </c>
      <c r="U784" t="s">
        <v>4311</v>
      </c>
      <c r="V784" t="s">
        <v>4312</v>
      </c>
      <c r="W784" t="s">
        <v>4313</v>
      </c>
      <c r="X784" t="s">
        <v>4314</v>
      </c>
      <c r="Y784" t="s">
        <v>4315</v>
      </c>
      <c r="Z784" t="s">
        <v>4316</v>
      </c>
      <c r="AA784" t="s">
        <v>4317</v>
      </c>
      <c r="AB784" t="s">
        <v>4318</v>
      </c>
    </row>
    <row r="785" spans="1:28" x14ac:dyDescent="0.4">
      <c r="A785" t="s">
        <v>5451</v>
      </c>
      <c r="B785" t="s">
        <v>12810</v>
      </c>
      <c r="C785" t="s">
        <v>4906</v>
      </c>
      <c r="D785" t="s">
        <v>12835</v>
      </c>
      <c r="E785" t="s">
        <v>12836</v>
      </c>
      <c r="F785" t="s">
        <v>12910</v>
      </c>
      <c r="G785" t="s">
        <v>12915</v>
      </c>
      <c r="H785"/>
      <c r="I785" s="11">
        <v>299</v>
      </c>
      <c r="J785" s="11">
        <v>599</v>
      </c>
      <c r="K785" t="str">
        <f>IF(I785&lt;200, "&lt; ₹200", IF(I785&lt;=500, "₹200–₹500", "&gt; ₹500"))</f>
        <v>₹200–₹500</v>
      </c>
      <c r="L785" s="12">
        <v>0.5</v>
      </c>
      <c r="M785" s="15">
        <f>IF(L785&gt;=50%, 1, 0)</f>
        <v>1</v>
      </c>
      <c r="N785">
        <f>COUNTIF(M785,"yes")</f>
        <v>0</v>
      </c>
      <c r="O7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5">
        <v>3.8</v>
      </c>
      <c r="Q785" s="4">
        <v>3066</v>
      </c>
      <c r="R785" s="4">
        <f>IF(Table1[[#This Row],[rating_count]]&lt;1000,1,0)</f>
        <v>0</v>
      </c>
      <c r="S785" s="13">
        <f>SUM(Table1[[#This Row],[rating]],Table1[[#This Row],[rating_count]]/1000)</f>
        <v>6.8659999999999997</v>
      </c>
      <c r="T785" s="4">
        <f>PRODUCT(Table1[[#This Row],[actual_price]],Table1[[#This Row],[rating_count]])</f>
        <v>1836534</v>
      </c>
      <c r="U785" t="s">
        <v>5452</v>
      </c>
      <c r="V785" t="s">
        <v>5453</v>
      </c>
      <c r="W785" t="s">
        <v>5454</v>
      </c>
      <c r="X785" t="s">
        <v>5455</v>
      </c>
      <c r="Y785" t="s">
        <v>5456</v>
      </c>
      <c r="Z785" t="s">
        <v>5457</v>
      </c>
      <c r="AA785" t="s">
        <v>5458</v>
      </c>
      <c r="AB785" t="s">
        <v>5459</v>
      </c>
    </row>
    <row r="786" spans="1:28" hidden="1" x14ac:dyDescent="0.4">
      <c r="A786" t="s">
        <v>11095</v>
      </c>
      <c r="B786" t="s">
        <v>11096</v>
      </c>
      <c r="C786" t="s">
        <v>9705</v>
      </c>
      <c r="D786" t="s">
        <v>12928</v>
      </c>
      <c r="E786" t="s">
        <v>13048</v>
      </c>
      <c r="F786" t="s">
        <v>13056</v>
      </c>
      <c r="G786" t="s">
        <v>13081</v>
      </c>
      <c r="H786" t="s">
        <v>13082</v>
      </c>
      <c r="I786" s="11">
        <v>8886</v>
      </c>
      <c r="J786" s="11">
        <v>11850</v>
      </c>
      <c r="K786" s="2" t="str">
        <f>IF(I786&lt;200, "&lt; ₹200", IF(I786&lt;=500, "₹200–₹500", "&gt; ₹500"))</f>
        <v>&gt; ₹500</v>
      </c>
      <c r="L786" s="12">
        <v>0.25</v>
      </c>
      <c r="M786" s="15">
        <f>IF(L786&gt;=50%, 1, 0)</f>
        <v>0</v>
      </c>
      <c r="N786">
        <f>COUNTIF(M786,"yes")</f>
        <v>0</v>
      </c>
      <c r="O7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6">
        <v>4.2</v>
      </c>
      <c r="Q786" s="4">
        <v>3065</v>
      </c>
      <c r="R786" s="4">
        <f>IF(Table1[[#This Row],[rating_count]]&lt;1000,1,0)</f>
        <v>0</v>
      </c>
      <c r="S786" s="13">
        <f>SUM(Table1[[#This Row],[rating]],Table1[[#This Row],[rating_count]]/1000)</f>
        <v>7.2650000000000006</v>
      </c>
      <c r="T786" s="4">
        <f>PRODUCT(Table1[[#This Row],[actual_price]],Table1[[#This Row],[rating_count]])</f>
        <v>36320250</v>
      </c>
      <c r="U786" t="s">
        <v>11097</v>
      </c>
      <c r="V786" t="s">
        <v>11098</v>
      </c>
      <c r="W786" t="s">
        <v>11099</v>
      </c>
      <c r="X786" t="s">
        <v>11100</v>
      </c>
      <c r="Y786" t="s">
        <v>11101</v>
      </c>
      <c r="Z786" t="s">
        <v>11102</v>
      </c>
      <c r="AA786" t="s">
        <v>11103</v>
      </c>
      <c r="AB786" t="s">
        <v>11104</v>
      </c>
    </row>
    <row r="787" spans="1:28" hidden="1" x14ac:dyDescent="0.4">
      <c r="A787" t="s">
        <v>7144</v>
      </c>
      <c r="B787" t="s">
        <v>7145</v>
      </c>
      <c r="C787" t="s">
        <v>6068</v>
      </c>
      <c r="D787" t="s">
        <v>12921</v>
      </c>
      <c r="E787" t="s">
        <v>12922</v>
      </c>
      <c r="F787" t="s">
        <v>12923</v>
      </c>
      <c r="G787" t="s">
        <v>12924</v>
      </c>
      <c r="H787" t="s">
        <v>12925</v>
      </c>
      <c r="I787" s="11">
        <v>90</v>
      </c>
      <c r="J787" s="11">
        <v>100</v>
      </c>
      <c r="K787" t="str">
        <f>IF(I787&lt;200, "&lt; ₹200", IF(I787&lt;=500, "₹200–₹500", "&gt; ₹500"))</f>
        <v>&lt; ₹200</v>
      </c>
      <c r="L787" s="12">
        <v>0.1</v>
      </c>
      <c r="M787" s="15">
        <f>IF(L787&gt;=50%, 1, 0)</f>
        <v>0</v>
      </c>
      <c r="N787">
        <f>COUNTIF(M787,"yes")</f>
        <v>0</v>
      </c>
      <c r="O7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7">
        <v>4.3</v>
      </c>
      <c r="Q787" s="4">
        <v>3061</v>
      </c>
      <c r="R787" s="4">
        <f>IF(Table1[[#This Row],[rating_count]]&lt;1000,1,0)</f>
        <v>0</v>
      </c>
      <c r="S787" s="13">
        <f>SUM(Table1[[#This Row],[rating]],Table1[[#This Row],[rating_count]]/1000)</f>
        <v>7.3609999999999998</v>
      </c>
      <c r="T787" s="4">
        <f>PRODUCT(Table1[[#This Row],[actual_price]],Table1[[#This Row],[rating_count]])</f>
        <v>306100</v>
      </c>
      <c r="U787" t="s">
        <v>7146</v>
      </c>
      <c r="V787" t="s">
        <v>7147</v>
      </c>
      <c r="W787" t="s">
        <v>7148</v>
      </c>
      <c r="X787" t="s">
        <v>7149</v>
      </c>
      <c r="Y787" t="s">
        <v>7150</v>
      </c>
      <c r="Z787" t="s">
        <v>7151</v>
      </c>
      <c r="AA787" t="s">
        <v>7152</v>
      </c>
      <c r="AB787" t="s">
        <v>7153</v>
      </c>
    </row>
    <row r="788" spans="1:28" x14ac:dyDescent="0.4">
      <c r="A788" t="s">
        <v>2707</v>
      </c>
      <c r="B788" t="s">
        <v>2708</v>
      </c>
      <c r="C788" t="s">
        <v>18</v>
      </c>
      <c r="D788" t="s">
        <v>12835</v>
      </c>
      <c r="E788" t="s">
        <v>12836</v>
      </c>
      <c r="F788" t="s">
        <v>12837</v>
      </c>
      <c r="G788" t="s">
        <v>12838</v>
      </c>
      <c r="H788" t="s">
        <v>12839</v>
      </c>
      <c r="I788" s="11">
        <v>379</v>
      </c>
      <c r="J788" s="11">
        <v>1099</v>
      </c>
      <c r="K788" s="2" t="str">
        <f>IF(I788&lt;200, "&lt; ₹200", IF(I788&lt;=500, "₹200–₹500", "&gt; ₹500"))</f>
        <v>₹200–₹500</v>
      </c>
      <c r="L788" s="12">
        <v>0.66</v>
      </c>
      <c r="M788" s="15">
        <f>IF(L788&gt;=50%, 1, 0)</f>
        <v>1</v>
      </c>
      <c r="N788">
        <f>COUNTIF(M788,"yes")</f>
        <v>0</v>
      </c>
      <c r="O7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8">
        <v>4.3</v>
      </c>
      <c r="Q788" s="4">
        <v>3049</v>
      </c>
      <c r="R788" s="4">
        <f>IF(Table1[[#This Row],[rating_count]]&lt;1000,1,0)</f>
        <v>0</v>
      </c>
      <c r="S788" s="13">
        <f>SUM(Table1[[#This Row],[rating]],Table1[[#This Row],[rating_count]]/1000)</f>
        <v>7.3490000000000002</v>
      </c>
      <c r="T788" s="4">
        <f>PRODUCT(Table1[[#This Row],[actual_price]],Table1[[#This Row],[rating_count]])</f>
        <v>3350851</v>
      </c>
      <c r="U788" t="s">
        <v>2709</v>
      </c>
      <c r="V788" t="s">
        <v>2710</v>
      </c>
      <c r="W788" t="s">
        <v>2711</v>
      </c>
      <c r="X788" t="s">
        <v>2712</v>
      </c>
      <c r="Y788" t="s">
        <v>2713</v>
      </c>
      <c r="Z788" t="s">
        <v>2714</v>
      </c>
      <c r="AA788" t="s">
        <v>2715</v>
      </c>
      <c r="AB788" t="s">
        <v>2716</v>
      </c>
    </row>
    <row r="789" spans="1:28" x14ac:dyDescent="0.4">
      <c r="A789" t="s">
        <v>5360</v>
      </c>
      <c r="B789" t="s">
        <v>5361</v>
      </c>
      <c r="C789" t="s">
        <v>4751</v>
      </c>
      <c r="D789" t="s">
        <v>12835</v>
      </c>
      <c r="E789" t="s">
        <v>12836</v>
      </c>
      <c r="F789" t="s">
        <v>12910</v>
      </c>
      <c r="G789" t="s">
        <v>12911</v>
      </c>
      <c r="H789"/>
      <c r="I789" s="11">
        <v>139</v>
      </c>
      <c r="J789" s="11">
        <v>299</v>
      </c>
      <c r="K789" t="str">
        <f>IF(I789&lt;200, "&lt; ₹200", IF(I789&lt;=500, "₹200–₹500", "&gt; ₹500"))</f>
        <v>&lt; ₹200</v>
      </c>
      <c r="L789" s="12">
        <v>0.54</v>
      </c>
      <c r="M789" s="15">
        <f>IF(L789&gt;=50%, 1, 0)</f>
        <v>1</v>
      </c>
      <c r="N789">
        <f>COUNTIF(M789,"yes")</f>
        <v>0</v>
      </c>
      <c r="O7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89">
        <v>3.8</v>
      </c>
      <c r="Q789" s="4">
        <v>3044</v>
      </c>
      <c r="R789" s="4">
        <f>IF(Table1[[#This Row],[rating_count]]&lt;1000,1,0)</f>
        <v>0</v>
      </c>
      <c r="S789" s="13">
        <f>SUM(Table1[[#This Row],[rating]],Table1[[#This Row],[rating_count]]/1000)</f>
        <v>6.8439999999999994</v>
      </c>
      <c r="T789" s="4">
        <f>PRODUCT(Table1[[#This Row],[actual_price]],Table1[[#This Row],[rating_count]])</f>
        <v>910156</v>
      </c>
      <c r="U789" t="s">
        <v>5362</v>
      </c>
      <c r="V789" t="s">
        <v>5363</v>
      </c>
      <c r="W789" t="s">
        <v>5364</v>
      </c>
      <c r="X789" t="s">
        <v>5365</v>
      </c>
      <c r="Y789" t="s">
        <v>5366</v>
      </c>
      <c r="Z789" t="s">
        <v>5367</v>
      </c>
      <c r="AA789" t="s">
        <v>5368</v>
      </c>
      <c r="AB789" t="s">
        <v>5369</v>
      </c>
    </row>
    <row r="790" spans="1:28" hidden="1" x14ac:dyDescent="0.4">
      <c r="A790" t="s">
        <v>9734</v>
      </c>
      <c r="B790" t="s">
        <v>9735</v>
      </c>
      <c r="C790" t="s">
        <v>8460</v>
      </c>
      <c r="D790" t="s">
        <v>12928</v>
      </c>
      <c r="E790" t="s">
        <v>13048</v>
      </c>
      <c r="F790" t="s">
        <v>13056</v>
      </c>
      <c r="G790" t="s">
        <v>13057</v>
      </c>
      <c r="H790" t="s">
        <v>13066</v>
      </c>
      <c r="I790" s="11">
        <v>499</v>
      </c>
      <c r="J790" s="11">
        <v>940</v>
      </c>
      <c r="K790" t="str">
        <f>IF(I790&lt;200, "&lt; ₹200", IF(I790&lt;=500, "₹200–₹500", "&gt; ₹500"))</f>
        <v>₹200–₹500</v>
      </c>
      <c r="L790" s="12">
        <v>0.47</v>
      </c>
      <c r="M790" s="15">
        <f>IF(L790&gt;=50%, 1, 0)</f>
        <v>0</v>
      </c>
      <c r="N790">
        <f>COUNTIF(M790,"yes")</f>
        <v>0</v>
      </c>
      <c r="O7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0">
        <v>4.0999999999999996</v>
      </c>
      <c r="Q790" s="4">
        <v>3036</v>
      </c>
      <c r="R790" s="4">
        <f>IF(Table1[[#This Row],[rating_count]]&lt;1000,1,0)</f>
        <v>0</v>
      </c>
      <c r="S790" s="13">
        <f>SUM(Table1[[#This Row],[rating]],Table1[[#This Row],[rating_count]]/1000)</f>
        <v>7.1359999999999992</v>
      </c>
      <c r="T790" s="4">
        <f>PRODUCT(Table1[[#This Row],[actual_price]],Table1[[#This Row],[rating_count]])</f>
        <v>2853840</v>
      </c>
      <c r="U790" t="s">
        <v>9128</v>
      </c>
      <c r="V790" t="s">
        <v>9736</v>
      </c>
      <c r="W790" t="s">
        <v>9737</v>
      </c>
      <c r="X790" t="s">
        <v>9738</v>
      </c>
      <c r="Y790" t="s">
        <v>9739</v>
      </c>
      <c r="Z790" t="s">
        <v>9740</v>
      </c>
      <c r="AA790" t="s">
        <v>9741</v>
      </c>
      <c r="AB790" t="s">
        <v>9742</v>
      </c>
    </row>
    <row r="791" spans="1:28" x14ac:dyDescent="0.4">
      <c r="A791" t="s">
        <v>7253</v>
      </c>
      <c r="B791" t="s">
        <v>7254</v>
      </c>
      <c r="C791" t="s">
        <v>6559</v>
      </c>
      <c r="D791" t="s">
        <v>12835</v>
      </c>
      <c r="E791" t="s">
        <v>12988</v>
      </c>
      <c r="F791" t="s">
        <v>13003</v>
      </c>
      <c r="H791"/>
      <c r="I791" s="11">
        <v>1709</v>
      </c>
      <c r="J791" s="11">
        <v>4000</v>
      </c>
      <c r="K791" s="2" t="str">
        <f>IF(I791&lt;200, "&lt; ₹200", IF(I791&lt;=500, "₹200–₹500", "&gt; ₹500"))</f>
        <v>&gt; ₹500</v>
      </c>
      <c r="L791" s="12">
        <v>0.56999999999999995</v>
      </c>
      <c r="M791" s="15">
        <f>IF(L791&gt;=50%, 1, 0)</f>
        <v>1</v>
      </c>
      <c r="N791">
        <f>COUNTIF(M791,"yes")</f>
        <v>0</v>
      </c>
      <c r="O7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1">
        <v>4.4000000000000004</v>
      </c>
      <c r="Q791" s="4">
        <v>3029</v>
      </c>
      <c r="R791" s="4">
        <f>IF(Table1[[#This Row],[rating_count]]&lt;1000,1,0)</f>
        <v>0</v>
      </c>
      <c r="S791" s="13">
        <f>SUM(Table1[[#This Row],[rating]],Table1[[#This Row],[rating_count]]/1000)</f>
        <v>7.4290000000000003</v>
      </c>
      <c r="T791" s="4">
        <f>PRODUCT(Table1[[#This Row],[actual_price]],Table1[[#This Row],[rating_count]])</f>
        <v>12116000</v>
      </c>
      <c r="U791" t="s">
        <v>7255</v>
      </c>
      <c r="V791" t="s">
        <v>7256</v>
      </c>
      <c r="W791" t="s">
        <v>7257</v>
      </c>
      <c r="X791" t="s">
        <v>7258</v>
      </c>
      <c r="Y791" t="s">
        <v>7259</v>
      </c>
      <c r="Z791" t="s">
        <v>7260</v>
      </c>
      <c r="AA791" t="s">
        <v>7261</v>
      </c>
      <c r="AB791" t="s">
        <v>7262</v>
      </c>
    </row>
    <row r="792" spans="1:28" x14ac:dyDescent="0.4">
      <c r="A792" t="s">
        <v>7549</v>
      </c>
      <c r="B792" t="s">
        <v>7550</v>
      </c>
      <c r="C792" t="s">
        <v>5240</v>
      </c>
      <c r="D792" t="s">
        <v>12835</v>
      </c>
      <c r="E792" t="s">
        <v>12836</v>
      </c>
      <c r="F792" t="s">
        <v>12953</v>
      </c>
      <c r="H792"/>
      <c r="I792" s="11">
        <v>397</v>
      </c>
      <c r="J792" s="11">
        <v>899</v>
      </c>
      <c r="K792" t="str">
        <f>IF(I792&lt;200, "&lt; ₹200", IF(I792&lt;=500, "₹200–₹500", "&gt; ₹500"))</f>
        <v>₹200–₹500</v>
      </c>
      <c r="L792" s="12">
        <v>0.56000000000000005</v>
      </c>
      <c r="M792" s="15">
        <f>IF(L792&gt;=50%, 1, 0)</f>
        <v>1</v>
      </c>
      <c r="N792">
        <f>COUNTIF(M792,"yes")</f>
        <v>0</v>
      </c>
      <c r="O7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2">
        <v>4</v>
      </c>
      <c r="Q792" s="4">
        <v>3025</v>
      </c>
      <c r="R792" s="4">
        <f>IF(Table1[[#This Row],[rating_count]]&lt;1000,1,0)</f>
        <v>0</v>
      </c>
      <c r="S792" s="13">
        <f>SUM(Table1[[#This Row],[rating]],Table1[[#This Row],[rating_count]]/1000)</f>
        <v>7.0250000000000004</v>
      </c>
      <c r="T792" s="4">
        <f>PRODUCT(Table1[[#This Row],[actual_price]],Table1[[#This Row],[rating_count]])</f>
        <v>2719475</v>
      </c>
      <c r="U792" t="s">
        <v>7551</v>
      </c>
      <c r="V792" t="s">
        <v>7552</v>
      </c>
      <c r="W792" t="s">
        <v>7553</v>
      </c>
      <c r="X792" t="s">
        <v>7554</v>
      </c>
      <c r="Y792" t="s">
        <v>12820</v>
      </c>
      <c r="Z792" t="s">
        <v>7555</v>
      </c>
      <c r="AA792" t="s">
        <v>7556</v>
      </c>
      <c r="AB792" t="s">
        <v>7557</v>
      </c>
    </row>
    <row r="793" spans="1:28" x14ac:dyDescent="0.4">
      <c r="A793" t="s">
        <v>2517</v>
      </c>
      <c r="B793" t="s">
        <v>2518</v>
      </c>
      <c r="C793" t="s">
        <v>499</v>
      </c>
      <c r="D793" t="s">
        <v>12843</v>
      </c>
      <c r="E793" t="s">
        <v>12844</v>
      </c>
      <c r="F793" t="s">
        <v>12847</v>
      </c>
      <c r="G793" t="s">
        <v>12850</v>
      </c>
      <c r="H793"/>
      <c r="I793" s="11">
        <v>7999</v>
      </c>
      <c r="J793" s="11">
        <v>15999</v>
      </c>
      <c r="K793" s="2" t="str">
        <f>IF(I793&lt;200, "&lt; ₹200", IF(I793&lt;=500, "₹200–₹500", "&gt; ₹500"))</f>
        <v>&gt; ₹500</v>
      </c>
      <c r="L793" s="12">
        <v>0.5</v>
      </c>
      <c r="M793" s="15">
        <f>IF(L793&gt;=50%, 1, 0)</f>
        <v>1</v>
      </c>
      <c r="N793">
        <f>COUNTIF(M793,"yes")</f>
        <v>0</v>
      </c>
      <c r="O7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3">
        <v>3.8</v>
      </c>
      <c r="Q793" s="4">
        <v>3022</v>
      </c>
      <c r="R793" s="4">
        <f>IF(Table1[[#This Row],[rating_count]]&lt;1000,1,0)</f>
        <v>0</v>
      </c>
      <c r="S793" s="13">
        <f>SUM(Table1[[#This Row],[rating]],Table1[[#This Row],[rating_count]]/1000)</f>
        <v>6.8219999999999992</v>
      </c>
      <c r="T793" s="4">
        <f>PRODUCT(Table1[[#This Row],[actual_price]],Table1[[#This Row],[rating_count]])</f>
        <v>48348978</v>
      </c>
      <c r="U793" t="s">
        <v>2519</v>
      </c>
      <c r="V793" t="s">
        <v>2520</v>
      </c>
      <c r="W793" t="s">
        <v>2521</v>
      </c>
      <c r="X793" t="s">
        <v>2522</v>
      </c>
      <c r="Y793" t="s">
        <v>2523</v>
      </c>
      <c r="Z793" t="s">
        <v>2524</v>
      </c>
      <c r="AA793" t="s">
        <v>2525</v>
      </c>
      <c r="AB793" t="s">
        <v>2526</v>
      </c>
    </row>
    <row r="794" spans="1:28" hidden="1" x14ac:dyDescent="0.4">
      <c r="A794" t="s">
        <v>9197</v>
      </c>
      <c r="B794" t="s">
        <v>9198</v>
      </c>
      <c r="C794" t="s">
        <v>8636</v>
      </c>
      <c r="D794" t="s">
        <v>12928</v>
      </c>
      <c r="E794" t="s">
        <v>13048</v>
      </c>
      <c r="F794" t="s">
        <v>13049</v>
      </c>
      <c r="G794" t="s">
        <v>13074</v>
      </c>
      <c r="H794" t="s">
        <v>13075</v>
      </c>
      <c r="I794" s="11">
        <v>8799</v>
      </c>
      <c r="J794" s="11">
        <v>11595</v>
      </c>
      <c r="K794" s="2" t="str">
        <f>IF(I794&lt;200, "&lt; ₹200", IF(I794&lt;=500, "₹200–₹500", "&gt; ₹500"))</f>
        <v>&gt; ₹500</v>
      </c>
      <c r="L794" s="12">
        <v>0.24</v>
      </c>
      <c r="M794" s="15">
        <f>IF(L794&gt;=50%, 1, 0)</f>
        <v>0</v>
      </c>
      <c r="N794">
        <f>COUNTIF(M794,"yes")</f>
        <v>0</v>
      </c>
      <c r="O7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4">
        <v>4.4000000000000004</v>
      </c>
      <c r="Q794" s="4">
        <v>2981</v>
      </c>
      <c r="R794" s="4">
        <f>IF(Table1[[#This Row],[rating_count]]&lt;1000,1,0)</f>
        <v>0</v>
      </c>
      <c r="S794" s="13">
        <f>SUM(Table1[[#This Row],[rating]],Table1[[#This Row],[rating_count]]/1000)</f>
        <v>7.3810000000000002</v>
      </c>
      <c r="T794" s="4">
        <f>PRODUCT(Table1[[#This Row],[actual_price]],Table1[[#This Row],[rating_count]])</f>
        <v>34564695</v>
      </c>
      <c r="U794" t="s">
        <v>9199</v>
      </c>
      <c r="V794" t="s">
        <v>9200</v>
      </c>
      <c r="W794" t="s">
        <v>9201</v>
      </c>
      <c r="X794" t="s">
        <v>9202</v>
      </c>
      <c r="Y794" t="s">
        <v>9203</v>
      </c>
      <c r="Z794" t="s">
        <v>9204</v>
      </c>
      <c r="AA794" t="s">
        <v>9205</v>
      </c>
      <c r="AB794" t="s">
        <v>9206</v>
      </c>
    </row>
    <row r="795" spans="1:28" x14ac:dyDescent="0.4">
      <c r="A795" t="s">
        <v>8491</v>
      </c>
      <c r="B795" t="s">
        <v>8492</v>
      </c>
      <c r="C795" t="s">
        <v>8493</v>
      </c>
      <c r="D795" t="s">
        <v>12928</v>
      </c>
      <c r="E795" t="s">
        <v>13052</v>
      </c>
      <c r="F795" t="s">
        <v>13053</v>
      </c>
      <c r="H795"/>
      <c r="I795" s="11">
        <v>6549</v>
      </c>
      <c r="J795" s="11">
        <v>13999</v>
      </c>
      <c r="K795" s="2" t="str">
        <f>IF(I795&lt;200, "&lt; ₹200", IF(I795&lt;=500, "₹200–₹500", "&gt; ₹500"))</f>
        <v>&gt; ₹500</v>
      </c>
      <c r="L795" s="12">
        <v>0.53</v>
      </c>
      <c r="M795" s="15">
        <f>IF(L795&gt;=50%, 1, 0)</f>
        <v>1</v>
      </c>
      <c r="N795">
        <f>COUNTIF(M795,"yes")</f>
        <v>0</v>
      </c>
      <c r="O7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5">
        <v>4</v>
      </c>
      <c r="Q795" s="4">
        <v>2961</v>
      </c>
      <c r="R795" s="4">
        <f>IF(Table1[[#This Row],[rating_count]]&lt;1000,1,0)</f>
        <v>0</v>
      </c>
      <c r="S795" s="13">
        <f>SUM(Table1[[#This Row],[rating]],Table1[[#This Row],[rating_count]]/1000)</f>
        <v>6.9610000000000003</v>
      </c>
      <c r="T795" s="4">
        <f>PRODUCT(Table1[[#This Row],[actual_price]],Table1[[#This Row],[rating_count]])</f>
        <v>41451039</v>
      </c>
      <c r="U795" t="s">
        <v>8494</v>
      </c>
      <c r="V795" t="s">
        <v>8495</v>
      </c>
      <c r="W795" t="s">
        <v>8496</v>
      </c>
      <c r="X795" t="s">
        <v>8497</v>
      </c>
      <c r="Y795" t="s">
        <v>8498</v>
      </c>
      <c r="Z795" t="s">
        <v>8499</v>
      </c>
      <c r="AA795" t="s">
        <v>8500</v>
      </c>
      <c r="AB795" t="s">
        <v>8501</v>
      </c>
    </row>
    <row r="796" spans="1:28" x14ac:dyDescent="0.4">
      <c r="A796" t="s">
        <v>517</v>
      </c>
      <c r="B796" t="s">
        <v>518</v>
      </c>
      <c r="C796" t="s">
        <v>453</v>
      </c>
      <c r="D796" t="s">
        <v>12843</v>
      </c>
      <c r="E796" t="s">
        <v>12844</v>
      </c>
      <c r="F796" t="s">
        <v>12845</v>
      </c>
      <c r="G796" t="s">
        <v>12849</v>
      </c>
      <c r="H796"/>
      <c r="I796" s="11">
        <v>230</v>
      </c>
      <c r="J796" s="11">
        <v>499</v>
      </c>
      <c r="K796" t="str">
        <f>IF(I796&lt;200, "&lt; ₹200", IF(I796&lt;=500, "₹200–₹500", "&gt; ₹500"))</f>
        <v>₹200–₹500</v>
      </c>
      <c r="L796" s="12">
        <v>0.54</v>
      </c>
      <c r="M796" s="15">
        <f>IF(L796&gt;=50%, 1, 0)</f>
        <v>1</v>
      </c>
      <c r="N796">
        <f>COUNTIF(M796,"yes")</f>
        <v>0</v>
      </c>
      <c r="O7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6">
        <v>3.7</v>
      </c>
      <c r="Q796" s="4">
        <v>2960</v>
      </c>
      <c r="R796" s="4">
        <f>IF(Table1[[#This Row],[rating_count]]&lt;1000,1,0)</f>
        <v>0</v>
      </c>
      <c r="S796" s="13">
        <f>SUM(Table1[[#This Row],[rating]],Table1[[#This Row],[rating_count]]/1000)</f>
        <v>6.66</v>
      </c>
      <c r="T796" s="4">
        <f>PRODUCT(Table1[[#This Row],[actual_price]],Table1[[#This Row],[rating_count]])</f>
        <v>1477040</v>
      </c>
      <c r="U796" t="s">
        <v>519</v>
      </c>
      <c r="V796" t="s">
        <v>520</v>
      </c>
      <c r="W796" t="s">
        <v>521</v>
      </c>
      <c r="X796" t="s">
        <v>522</v>
      </c>
      <c r="Y796" t="s">
        <v>523</v>
      </c>
      <c r="Z796" t="s">
        <v>524</v>
      </c>
      <c r="AA796" t="s">
        <v>525</v>
      </c>
      <c r="AB796" t="s">
        <v>526</v>
      </c>
    </row>
    <row r="797" spans="1:28" x14ac:dyDescent="0.4">
      <c r="A797" t="s">
        <v>1597</v>
      </c>
      <c r="B797" t="s">
        <v>1598</v>
      </c>
      <c r="C797" t="s">
        <v>18</v>
      </c>
      <c r="D797" t="s">
        <v>12835</v>
      </c>
      <c r="E797" t="s">
        <v>12836</v>
      </c>
      <c r="F797" t="s">
        <v>12837</v>
      </c>
      <c r="G797" t="s">
        <v>12838</v>
      </c>
      <c r="H797" t="s">
        <v>12839</v>
      </c>
      <c r="I797" s="11">
        <v>299</v>
      </c>
      <c r="J797" s="11">
        <v>699</v>
      </c>
      <c r="K797" t="str">
        <f>IF(I797&lt;200, "&lt; ₹200", IF(I797&lt;=500, "₹200–₹500", "&gt; ₹500"))</f>
        <v>₹200–₹500</v>
      </c>
      <c r="L797" s="12">
        <v>0.56999999999999995</v>
      </c>
      <c r="M797" s="15">
        <f>IF(L797&gt;=50%, 1, 0)</f>
        <v>1</v>
      </c>
      <c r="N797">
        <f>COUNTIF(M797,"yes")</f>
        <v>0</v>
      </c>
      <c r="O7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7">
        <v>4.0999999999999996</v>
      </c>
      <c r="Q797" s="4">
        <v>2957</v>
      </c>
      <c r="R797" s="4">
        <f>IF(Table1[[#This Row],[rating_count]]&lt;1000,1,0)</f>
        <v>0</v>
      </c>
      <c r="S797" s="13">
        <f>SUM(Table1[[#This Row],[rating]],Table1[[#This Row],[rating_count]]/1000)</f>
        <v>7.0569999999999995</v>
      </c>
      <c r="T797" s="4">
        <f>PRODUCT(Table1[[#This Row],[actual_price]],Table1[[#This Row],[rating_count]])</f>
        <v>2066943</v>
      </c>
      <c r="U797" t="s">
        <v>1599</v>
      </c>
      <c r="V797" t="s">
        <v>1600</v>
      </c>
      <c r="W797" t="s">
        <v>1601</v>
      </c>
      <c r="X797" t="s">
        <v>1602</v>
      </c>
      <c r="Y797" t="s">
        <v>1603</v>
      </c>
      <c r="Z797" t="s">
        <v>1604</v>
      </c>
      <c r="AA797" t="s">
        <v>1605</v>
      </c>
      <c r="AB797" t="s">
        <v>1606</v>
      </c>
    </row>
    <row r="798" spans="1:28" x14ac:dyDescent="0.4">
      <c r="A798" t="s">
        <v>2842</v>
      </c>
      <c r="B798" t="s">
        <v>2843</v>
      </c>
      <c r="C798" t="s">
        <v>160</v>
      </c>
      <c r="D798" t="s">
        <v>12843</v>
      </c>
      <c r="E798" t="s">
        <v>12844</v>
      </c>
      <c r="F798" t="s">
        <v>12847</v>
      </c>
      <c r="G798" t="s">
        <v>12848</v>
      </c>
      <c r="H798"/>
      <c r="I798" s="11">
        <v>24990</v>
      </c>
      <c r="J798" s="11">
        <v>51990</v>
      </c>
      <c r="K798" s="2" t="str">
        <f>IF(I798&lt;200, "&lt; ₹200", IF(I798&lt;=500, "₹200–₹500", "&gt; ₹500"))</f>
        <v>&gt; ₹500</v>
      </c>
      <c r="L798" s="12">
        <v>0.52</v>
      </c>
      <c r="M798" s="15">
        <f>IF(L798&gt;=50%, 1, 0)</f>
        <v>1</v>
      </c>
      <c r="N798">
        <f>COUNTIF(M798,"yes")</f>
        <v>0</v>
      </c>
      <c r="O7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8">
        <v>4.2</v>
      </c>
      <c r="Q798" s="4">
        <v>2951</v>
      </c>
      <c r="R798" s="4">
        <f>IF(Table1[[#This Row],[rating_count]]&lt;1000,1,0)</f>
        <v>0</v>
      </c>
      <c r="S798" s="13">
        <f>SUM(Table1[[#This Row],[rating]],Table1[[#This Row],[rating_count]]/1000)</f>
        <v>7.1509999999999998</v>
      </c>
      <c r="T798" s="4">
        <f>PRODUCT(Table1[[#This Row],[actual_price]],Table1[[#This Row],[rating_count]])</f>
        <v>153422490</v>
      </c>
      <c r="U798" t="s">
        <v>2844</v>
      </c>
      <c r="V798" t="s">
        <v>2845</v>
      </c>
      <c r="W798" t="s">
        <v>2846</v>
      </c>
      <c r="X798" t="s">
        <v>2847</v>
      </c>
      <c r="Y798" t="s">
        <v>2848</v>
      </c>
      <c r="Z798" t="s">
        <v>2849</v>
      </c>
      <c r="AA798" t="s">
        <v>2850</v>
      </c>
      <c r="AB798" t="s">
        <v>2851</v>
      </c>
    </row>
    <row r="799" spans="1:28" x14ac:dyDescent="0.4">
      <c r="A799" t="s">
        <v>8127</v>
      </c>
      <c r="B799" t="s">
        <v>8128</v>
      </c>
      <c r="C799" t="s">
        <v>5382</v>
      </c>
      <c r="D799" t="s">
        <v>12843</v>
      </c>
      <c r="E799" t="s">
        <v>12854</v>
      </c>
      <c r="F799" t="s">
        <v>12867</v>
      </c>
      <c r="G799" t="s">
        <v>12958</v>
      </c>
      <c r="H799"/>
      <c r="I799" s="11">
        <v>1199</v>
      </c>
      <c r="J799" s="11">
        <v>3990</v>
      </c>
      <c r="K799" s="2" t="str">
        <f>IF(I799&lt;200, "&lt; ₹200", IF(I799&lt;=500, "₹200–₹500", "&gt; ₹500"))</f>
        <v>&gt; ₹500</v>
      </c>
      <c r="L799" s="12">
        <v>0.7</v>
      </c>
      <c r="M799" s="15">
        <f>IF(L799&gt;=50%, 1, 0)</f>
        <v>1</v>
      </c>
      <c r="N799">
        <f>COUNTIF(M799,"yes")</f>
        <v>0</v>
      </c>
      <c r="O7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799">
        <v>4.2</v>
      </c>
      <c r="Q799" s="4">
        <v>2908</v>
      </c>
      <c r="R799" s="4">
        <f>IF(Table1[[#This Row],[rating_count]]&lt;1000,1,0)</f>
        <v>0</v>
      </c>
      <c r="S799" s="13">
        <f>SUM(Table1[[#This Row],[rating]],Table1[[#This Row],[rating_count]]/1000)</f>
        <v>7.1080000000000005</v>
      </c>
      <c r="T799" s="4">
        <f>PRODUCT(Table1[[#This Row],[actual_price]],Table1[[#This Row],[rating_count]])</f>
        <v>11602920</v>
      </c>
      <c r="U799" t="s">
        <v>8129</v>
      </c>
      <c r="V799" t="s">
        <v>8130</v>
      </c>
      <c r="W799" t="s">
        <v>8131</v>
      </c>
      <c r="X799" t="s">
        <v>8132</v>
      </c>
      <c r="Y799" t="s">
        <v>8133</v>
      </c>
      <c r="Z799" t="s">
        <v>8134</v>
      </c>
      <c r="AA799" t="s">
        <v>8135</v>
      </c>
      <c r="AB799" t="s">
        <v>8136</v>
      </c>
    </row>
    <row r="800" spans="1:28" x14ac:dyDescent="0.4">
      <c r="A800" t="s">
        <v>2109</v>
      </c>
      <c r="B800" t="s">
        <v>2110</v>
      </c>
      <c r="C800" t="s">
        <v>18</v>
      </c>
      <c r="D800" t="s">
        <v>12835</v>
      </c>
      <c r="E800" t="s">
        <v>12836</v>
      </c>
      <c r="F800" t="s">
        <v>12837</v>
      </c>
      <c r="G800" t="s">
        <v>12838</v>
      </c>
      <c r="H800" t="s">
        <v>12839</v>
      </c>
      <c r="I800" s="11">
        <v>254</v>
      </c>
      <c r="J800" s="11">
        <v>799</v>
      </c>
      <c r="K800" t="str">
        <f>IF(I800&lt;200, "&lt; ₹200", IF(I800&lt;=500, "₹200–₹500", "&gt; ₹500"))</f>
        <v>₹200–₹500</v>
      </c>
      <c r="L800" s="12">
        <v>0.68</v>
      </c>
      <c r="M800" s="15">
        <f>IF(L800&gt;=50%, 1, 0)</f>
        <v>1</v>
      </c>
      <c r="N800">
        <f>COUNTIF(M800,"yes")</f>
        <v>0</v>
      </c>
      <c r="O8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0">
        <v>4</v>
      </c>
      <c r="Q800" s="4">
        <v>2905</v>
      </c>
      <c r="R800" s="4">
        <f>IF(Table1[[#This Row],[rating_count]]&lt;1000,1,0)</f>
        <v>0</v>
      </c>
      <c r="S800" s="13">
        <f>SUM(Table1[[#This Row],[rating]],Table1[[#This Row],[rating_count]]/1000)</f>
        <v>6.9049999999999994</v>
      </c>
      <c r="T800" s="4">
        <f>PRODUCT(Table1[[#This Row],[actual_price]],Table1[[#This Row],[rating_count]])</f>
        <v>2321095</v>
      </c>
      <c r="U800" t="s">
        <v>2111</v>
      </c>
      <c r="V800" t="s">
        <v>2112</v>
      </c>
      <c r="W800" t="s">
        <v>2113</v>
      </c>
      <c r="X800" t="s">
        <v>2114</v>
      </c>
      <c r="Y800" t="s">
        <v>2115</v>
      </c>
      <c r="Z800" t="s">
        <v>2116</v>
      </c>
      <c r="AA800" t="s">
        <v>2117</v>
      </c>
      <c r="AB800" t="s">
        <v>2118</v>
      </c>
    </row>
    <row r="801" spans="1:28" hidden="1" x14ac:dyDescent="0.4">
      <c r="A801" t="s">
        <v>8759</v>
      </c>
      <c r="B801" t="s">
        <v>8760</v>
      </c>
      <c r="C801" t="s">
        <v>8302</v>
      </c>
      <c r="D801" t="s">
        <v>12928</v>
      </c>
      <c r="E801" t="s">
        <v>13048</v>
      </c>
      <c r="F801" t="s">
        <v>13049</v>
      </c>
      <c r="G801" t="s">
        <v>13050</v>
      </c>
      <c r="H801" t="s">
        <v>13051</v>
      </c>
      <c r="I801" s="11">
        <v>1260</v>
      </c>
      <c r="J801" s="11">
        <v>1699</v>
      </c>
      <c r="K801" s="2" t="str">
        <f>IF(I801&lt;200, "&lt; ₹200", IF(I801&lt;=500, "₹200–₹500", "&gt; ₹500"))</f>
        <v>&gt; ₹500</v>
      </c>
      <c r="L801" s="12">
        <v>0.26</v>
      </c>
      <c r="M801" s="15">
        <f>IF(L801&gt;=50%, 1, 0)</f>
        <v>0</v>
      </c>
      <c r="N801">
        <f>COUNTIF(M801,"yes")</f>
        <v>0</v>
      </c>
      <c r="O8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1">
        <v>4.2</v>
      </c>
      <c r="Q801" s="4">
        <v>2891</v>
      </c>
      <c r="R801" s="4">
        <f>IF(Table1[[#This Row],[rating_count]]&lt;1000,1,0)</f>
        <v>0</v>
      </c>
      <c r="S801" s="13">
        <f>SUM(Table1[[#This Row],[rating]],Table1[[#This Row],[rating_count]]/1000)</f>
        <v>7.0910000000000002</v>
      </c>
      <c r="T801" s="4">
        <f>PRODUCT(Table1[[#This Row],[actual_price]],Table1[[#This Row],[rating_count]])</f>
        <v>4911809</v>
      </c>
      <c r="U801" t="s">
        <v>8761</v>
      </c>
      <c r="V801" t="s">
        <v>8762</v>
      </c>
      <c r="W801" t="s">
        <v>8763</v>
      </c>
      <c r="X801" t="s">
        <v>8764</v>
      </c>
      <c r="Y801" t="s">
        <v>8765</v>
      </c>
      <c r="Z801" t="s">
        <v>8766</v>
      </c>
      <c r="AA801" t="s">
        <v>8767</v>
      </c>
      <c r="AB801" t="s">
        <v>8768</v>
      </c>
    </row>
    <row r="802" spans="1:28" hidden="1" x14ac:dyDescent="0.4">
      <c r="A802" t="s">
        <v>7943</v>
      </c>
      <c r="B802" t="s">
        <v>7944</v>
      </c>
      <c r="C802" t="s">
        <v>7945</v>
      </c>
      <c r="D802" t="s">
        <v>12835</v>
      </c>
      <c r="E802" t="s">
        <v>13039</v>
      </c>
      <c r="H802"/>
      <c r="I802" s="11">
        <v>26999</v>
      </c>
      <c r="J802" s="11">
        <v>37999</v>
      </c>
      <c r="K802" s="2" t="str">
        <f>IF(I802&lt;200, "&lt; ₹200", IF(I802&lt;=500, "₹200–₹500", "&gt; ₹500"))</f>
        <v>&gt; ₹500</v>
      </c>
      <c r="L802" s="12">
        <v>0.28999999999999998</v>
      </c>
      <c r="M802" s="15">
        <f>IF(L802&gt;=50%, 1, 0)</f>
        <v>0</v>
      </c>
      <c r="N802">
        <f>COUNTIF(M802,"yes")</f>
        <v>0</v>
      </c>
      <c r="O8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2">
        <v>4.5999999999999996</v>
      </c>
      <c r="Q802" s="4">
        <v>2886</v>
      </c>
      <c r="R802" s="4">
        <f>IF(Table1[[#This Row],[rating_count]]&lt;1000,1,0)</f>
        <v>0</v>
      </c>
      <c r="S802" s="13">
        <f>SUM(Table1[[#This Row],[rating]],Table1[[#This Row],[rating_count]]/1000)</f>
        <v>7.4859999999999998</v>
      </c>
      <c r="T802" s="4">
        <f>PRODUCT(Table1[[#This Row],[actual_price]],Table1[[#This Row],[rating_count]])</f>
        <v>109665114</v>
      </c>
      <c r="U802" t="s">
        <v>7946</v>
      </c>
      <c r="V802" t="s">
        <v>7947</v>
      </c>
      <c r="W802" t="s">
        <v>7948</v>
      </c>
      <c r="X802" t="s">
        <v>7949</v>
      </c>
      <c r="Y802" t="s">
        <v>7950</v>
      </c>
      <c r="Z802" t="s">
        <v>7951</v>
      </c>
      <c r="AA802" t="s">
        <v>7952</v>
      </c>
      <c r="AB802" t="s">
        <v>7953</v>
      </c>
    </row>
    <row r="803" spans="1:28" hidden="1" x14ac:dyDescent="0.4">
      <c r="A803" t="s">
        <v>10250</v>
      </c>
      <c r="B803" t="s">
        <v>10251</v>
      </c>
      <c r="C803" t="s">
        <v>9045</v>
      </c>
      <c r="D803" t="s">
        <v>12928</v>
      </c>
      <c r="E803" t="s">
        <v>13048</v>
      </c>
      <c r="F803" t="s">
        <v>13049</v>
      </c>
      <c r="G803" t="s">
        <v>13088</v>
      </c>
      <c r="H803"/>
      <c r="I803" s="11">
        <v>1595</v>
      </c>
      <c r="J803" s="11">
        <v>1799</v>
      </c>
      <c r="K803" s="2" t="str">
        <f>IF(I803&lt;200, "&lt; ₹200", IF(I803&lt;=500, "₹200–₹500", "&gt; ₹500"))</f>
        <v>&gt; ₹500</v>
      </c>
      <c r="L803" s="12">
        <v>0.11</v>
      </c>
      <c r="M803" s="15">
        <f>IF(L803&gt;=50%, 1, 0)</f>
        <v>0</v>
      </c>
      <c r="N803">
        <f>COUNTIF(M803,"yes")</f>
        <v>0</v>
      </c>
      <c r="O8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3">
        <v>4</v>
      </c>
      <c r="Q803" s="4">
        <v>2877</v>
      </c>
      <c r="R803" s="4">
        <f>IF(Table1[[#This Row],[rating_count]]&lt;1000,1,0)</f>
        <v>0</v>
      </c>
      <c r="S803" s="13">
        <f>SUM(Table1[[#This Row],[rating]],Table1[[#This Row],[rating_count]]/1000)</f>
        <v>6.8769999999999998</v>
      </c>
      <c r="T803" s="4">
        <f>PRODUCT(Table1[[#This Row],[actual_price]],Table1[[#This Row],[rating_count]])</f>
        <v>5175723</v>
      </c>
      <c r="U803" t="s">
        <v>10252</v>
      </c>
      <c r="V803" t="s">
        <v>10253</v>
      </c>
      <c r="W803" t="s">
        <v>10254</v>
      </c>
      <c r="X803" t="s">
        <v>10255</v>
      </c>
      <c r="Y803" t="s">
        <v>10256</v>
      </c>
      <c r="Z803" t="s">
        <v>10257</v>
      </c>
      <c r="AA803" t="s">
        <v>10258</v>
      </c>
      <c r="AB803" t="s">
        <v>10259</v>
      </c>
    </row>
    <row r="804" spans="1:28" x14ac:dyDescent="0.4">
      <c r="A804" t="s">
        <v>7701</v>
      </c>
      <c r="B804" t="s">
        <v>7702</v>
      </c>
      <c r="C804" t="s">
        <v>6036</v>
      </c>
      <c r="D804" t="s">
        <v>12835</v>
      </c>
      <c r="E804" t="s">
        <v>12836</v>
      </c>
      <c r="F804" t="s">
        <v>12904</v>
      </c>
      <c r="G804" t="s">
        <v>12981</v>
      </c>
      <c r="H804" t="s">
        <v>12982</v>
      </c>
      <c r="I804" s="11">
        <v>299</v>
      </c>
      <c r="J804" s="11">
        <v>1499</v>
      </c>
      <c r="K804" s="2" t="str">
        <f>IF(I804&lt;200, "&lt; ₹200", IF(I804&lt;=500, "₹200–₹500", "&gt; ₹500"))</f>
        <v>₹200–₹500</v>
      </c>
      <c r="L804" s="12">
        <v>0.8</v>
      </c>
      <c r="M804" s="15">
        <f>IF(L804&gt;=50%, 1, 0)</f>
        <v>1</v>
      </c>
      <c r="N804">
        <f>COUNTIF(M804,"yes")</f>
        <v>0</v>
      </c>
      <c r="O8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4">
        <v>4.2</v>
      </c>
      <c r="Q804" s="4">
        <v>2868</v>
      </c>
      <c r="R804" s="4">
        <f>IF(Table1[[#This Row],[rating_count]]&lt;1000,1,0)</f>
        <v>0</v>
      </c>
      <c r="S804" s="13">
        <f>SUM(Table1[[#This Row],[rating]],Table1[[#This Row],[rating_count]]/1000)</f>
        <v>7.0679999999999996</v>
      </c>
      <c r="T804" s="4">
        <f>PRODUCT(Table1[[#This Row],[actual_price]],Table1[[#This Row],[rating_count]])</f>
        <v>4299132</v>
      </c>
      <c r="U804" t="s">
        <v>7703</v>
      </c>
      <c r="V804" t="s">
        <v>7704</v>
      </c>
      <c r="W804" t="s">
        <v>7705</v>
      </c>
      <c r="X804" t="s">
        <v>7706</v>
      </c>
      <c r="Y804" t="s">
        <v>7707</v>
      </c>
      <c r="Z804" t="s">
        <v>7708</v>
      </c>
      <c r="AA804" t="s">
        <v>7709</v>
      </c>
      <c r="AB804" t="s">
        <v>7710</v>
      </c>
    </row>
    <row r="805" spans="1:28" hidden="1" x14ac:dyDescent="0.4">
      <c r="A805" t="s">
        <v>6118</v>
      </c>
      <c r="B805" t="s">
        <v>6119</v>
      </c>
      <c r="C805" t="s">
        <v>4945</v>
      </c>
      <c r="D805" t="s">
        <v>12843</v>
      </c>
      <c r="E805" t="s">
        <v>12919</v>
      </c>
      <c r="F805" t="s">
        <v>12920</v>
      </c>
      <c r="H805"/>
      <c r="I805" s="11">
        <v>190</v>
      </c>
      <c r="J805" s="11">
        <v>220</v>
      </c>
      <c r="K805" t="str">
        <f>IF(I805&lt;200, "&lt; ₹200", IF(I805&lt;=500, "₹200–₹500", "&gt; ₹500"))</f>
        <v>&lt; ₹200</v>
      </c>
      <c r="L805" s="12">
        <v>0.14000000000000001</v>
      </c>
      <c r="M805" s="15">
        <f>IF(L805&gt;=50%, 1, 0)</f>
        <v>0</v>
      </c>
      <c r="N805">
        <f>COUNTIF(M805,"yes")</f>
        <v>0</v>
      </c>
      <c r="O8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5">
        <v>4.4000000000000004</v>
      </c>
      <c r="Q805" s="4">
        <v>2866</v>
      </c>
      <c r="R805" s="4">
        <f>IF(Table1[[#This Row],[rating_count]]&lt;1000,1,0)</f>
        <v>0</v>
      </c>
      <c r="S805" s="13">
        <f>SUM(Table1[[#This Row],[rating]],Table1[[#This Row],[rating_count]]/1000)</f>
        <v>7.266</v>
      </c>
      <c r="T805" s="4">
        <f>PRODUCT(Table1[[#This Row],[actual_price]],Table1[[#This Row],[rating_count]])</f>
        <v>630520</v>
      </c>
      <c r="U805" t="s">
        <v>6120</v>
      </c>
      <c r="V805" t="s">
        <v>6121</v>
      </c>
      <c r="W805" t="s">
        <v>6122</v>
      </c>
      <c r="X805" t="s">
        <v>6123</v>
      </c>
      <c r="Y805" t="s">
        <v>6124</v>
      </c>
      <c r="Z805" t="s">
        <v>6125</v>
      </c>
      <c r="AA805" t="s">
        <v>6126</v>
      </c>
      <c r="AB805" t="s">
        <v>6127</v>
      </c>
    </row>
    <row r="806" spans="1:28" hidden="1" x14ac:dyDescent="0.4">
      <c r="A806" t="s">
        <v>9802</v>
      </c>
      <c r="B806" t="s">
        <v>9803</v>
      </c>
      <c r="C806" t="s">
        <v>8523</v>
      </c>
      <c r="D806" t="s">
        <v>12928</v>
      </c>
      <c r="E806" t="s">
        <v>13048</v>
      </c>
      <c r="F806" t="s">
        <v>13049</v>
      </c>
      <c r="G806" t="s">
        <v>13050</v>
      </c>
      <c r="H806" t="s">
        <v>13071</v>
      </c>
      <c r="I806" s="11">
        <v>1199</v>
      </c>
      <c r="J806" s="11">
        <v>1950</v>
      </c>
      <c r="K806" s="2" t="str">
        <f>IF(I806&lt;200, "&lt; ₹200", IF(I806&lt;=500, "₹200–₹500", "&gt; ₹500"))</f>
        <v>&gt; ₹500</v>
      </c>
      <c r="L806" s="12">
        <v>0.39</v>
      </c>
      <c r="M806" s="15">
        <f>IF(L806&gt;=50%, 1, 0)</f>
        <v>0</v>
      </c>
      <c r="N806">
        <f>COUNTIF(M806,"yes")</f>
        <v>0</v>
      </c>
      <c r="O8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6">
        <v>3.9</v>
      </c>
      <c r="Q806" s="4">
        <v>2832</v>
      </c>
      <c r="R806" s="4">
        <f>IF(Table1[[#This Row],[rating_count]]&lt;1000,1,0)</f>
        <v>0</v>
      </c>
      <c r="S806" s="13">
        <f>SUM(Table1[[#This Row],[rating]],Table1[[#This Row],[rating_count]]/1000)</f>
        <v>6.7319999999999993</v>
      </c>
      <c r="T806" s="4">
        <f>PRODUCT(Table1[[#This Row],[actual_price]],Table1[[#This Row],[rating_count]])</f>
        <v>5522400</v>
      </c>
      <c r="U806" t="s">
        <v>9804</v>
      </c>
      <c r="V806" t="s">
        <v>9805</v>
      </c>
      <c r="W806" t="s">
        <v>9806</v>
      </c>
      <c r="X806" t="s">
        <v>9807</v>
      </c>
      <c r="Y806" t="s">
        <v>9808</v>
      </c>
      <c r="Z806" t="s">
        <v>9809</v>
      </c>
      <c r="AA806" t="s">
        <v>9810</v>
      </c>
      <c r="AB806" t="s">
        <v>9811</v>
      </c>
    </row>
    <row r="807" spans="1:28" hidden="1" x14ac:dyDescent="0.4">
      <c r="A807" t="s">
        <v>10330</v>
      </c>
      <c r="B807" t="s">
        <v>10331</v>
      </c>
      <c r="C807" t="s">
        <v>10332</v>
      </c>
      <c r="D807" t="s">
        <v>12928</v>
      </c>
      <c r="E807" t="s">
        <v>13048</v>
      </c>
      <c r="F807" t="s">
        <v>13049</v>
      </c>
      <c r="G807" t="s">
        <v>13122</v>
      </c>
      <c r="H807"/>
      <c r="I807" s="11">
        <v>6499</v>
      </c>
      <c r="J807" s="11">
        <v>8995</v>
      </c>
      <c r="K807" s="2" t="str">
        <f>IF(I807&lt;200, "&lt; ₹200", IF(I807&lt;=500, "₹200–₹500", "&gt; ₹500"))</f>
        <v>&gt; ₹500</v>
      </c>
      <c r="L807" s="12">
        <v>0.28000000000000003</v>
      </c>
      <c r="M807" s="15">
        <f>IF(L807&gt;=50%, 1, 0)</f>
        <v>0</v>
      </c>
      <c r="N807">
        <f>COUNTIF(M807,"yes")</f>
        <v>0</v>
      </c>
      <c r="O8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7">
        <v>4.3</v>
      </c>
      <c r="Q807" s="4">
        <v>2810</v>
      </c>
      <c r="R807" s="4">
        <f>IF(Table1[[#This Row],[rating_count]]&lt;1000,1,0)</f>
        <v>0</v>
      </c>
      <c r="S807" s="13">
        <f>SUM(Table1[[#This Row],[rating]],Table1[[#This Row],[rating_count]]/1000)</f>
        <v>7.1099999999999994</v>
      </c>
      <c r="T807" s="4">
        <f>PRODUCT(Table1[[#This Row],[actual_price]],Table1[[#This Row],[rating_count]])</f>
        <v>25275950</v>
      </c>
      <c r="U807" t="s">
        <v>10333</v>
      </c>
      <c r="V807" t="s">
        <v>10334</v>
      </c>
      <c r="W807" t="s">
        <v>10335</v>
      </c>
      <c r="X807" t="s">
        <v>10336</v>
      </c>
      <c r="Y807" t="s">
        <v>10337</v>
      </c>
      <c r="Z807" t="s">
        <v>10338</v>
      </c>
      <c r="AA807" t="s">
        <v>10339</v>
      </c>
      <c r="AB807" t="s">
        <v>10340</v>
      </c>
    </row>
    <row r="808" spans="1:28" x14ac:dyDescent="0.4">
      <c r="A808" t="s">
        <v>6260</v>
      </c>
      <c r="B808" t="s">
        <v>6261</v>
      </c>
      <c r="C808" t="s">
        <v>4751</v>
      </c>
      <c r="D808" t="s">
        <v>12835</v>
      </c>
      <c r="E808" t="s">
        <v>12836</v>
      </c>
      <c r="F808" t="s">
        <v>12910</v>
      </c>
      <c r="G808" t="s">
        <v>12911</v>
      </c>
      <c r="H808"/>
      <c r="I808" s="11">
        <v>399</v>
      </c>
      <c r="J808" s="11">
        <v>1190</v>
      </c>
      <c r="K808" s="2" t="str">
        <f>IF(I808&lt;200, "&lt; ₹200", IF(I808&lt;=500, "₹200–₹500", "&gt; ₹500"))</f>
        <v>₹200–₹500</v>
      </c>
      <c r="L808" s="12">
        <v>0.66</v>
      </c>
      <c r="M808" s="15">
        <f>IF(L808&gt;=50%, 1, 0)</f>
        <v>1</v>
      </c>
      <c r="N808">
        <f>COUNTIF(M808,"yes")</f>
        <v>0</v>
      </c>
      <c r="O8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8">
        <v>4.0999999999999996</v>
      </c>
      <c r="Q808" s="4">
        <v>2809</v>
      </c>
      <c r="R808" s="4">
        <f>IF(Table1[[#This Row],[rating_count]]&lt;1000,1,0)</f>
        <v>0</v>
      </c>
      <c r="S808" s="13">
        <f>SUM(Table1[[#This Row],[rating]],Table1[[#This Row],[rating_count]]/1000)</f>
        <v>6.9089999999999998</v>
      </c>
      <c r="T808" s="4">
        <f>PRODUCT(Table1[[#This Row],[actual_price]],Table1[[#This Row],[rating_count]])</f>
        <v>3342710</v>
      </c>
      <c r="U808" t="s">
        <v>6262</v>
      </c>
      <c r="V808" t="s">
        <v>6263</v>
      </c>
      <c r="W808" t="s">
        <v>6264</v>
      </c>
      <c r="X808" t="s">
        <v>6265</v>
      </c>
      <c r="Y808" t="s">
        <v>6266</v>
      </c>
      <c r="Z808" t="s">
        <v>6267</v>
      </c>
      <c r="AA808" t="s">
        <v>6268</v>
      </c>
      <c r="AB808" t="s">
        <v>6269</v>
      </c>
    </row>
    <row r="809" spans="1:28" x14ac:dyDescent="0.4">
      <c r="A809" t="s">
        <v>952</v>
      </c>
      <c r="B809" t="s">
        <v>953</v>
      </c>
      <c r="C809" t="s">
        <v>18</v>
      </c>
      <c r="D809" t="s">
        <v>12835</v>
      </c>
      <c r="E809" t="s">
        <v>12836</v>
      </c>
      <c r="F809" t="s">
        <v>12837</v>
      </c>
      <c r="G809" t="s">
        <v>12838</v>
      </c>
      <c r="H809" t="s">
        <v>12839</v>
      </c>
      <c r="I809" s="11">
        <v>399</v>
      </c>
      <c r="J809" s="11">
        <v>999</v>
      </c>
      <c r="K809" t="str">
        <f>IF(I809&lt;200, "&lt; ₹200", IF(I809&lt;=500, "₹200–₹500", "&gt; ₹500"))</f>
        <v>₹200–₹500</v>
      </c>
      <c r="L809" s="12">
        <v>0.6</v>
      </c>
      <c r="M809" s="15">
        <f>IF(L809&gt;=50%, 1, 0)</f>
        <v>1</v>
      </c>
      <c r="N809">
        <f>COUNTIF(M809,"yes")</f>
        <v>0</v>
      </c>
      <c r="O8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09">
        <v>4.3</v>
      </c>
      <c r="Q809" s="4">
        <v>2806</v>
      </c>
      <c r="R809" s="4">
        <f>IF(Table1[[#This Row],[rating_count]]&lt;1000,1,0)</f>
        <v>0</v>
      </c>
      <c r="S809" s="13">
        <f>SUM(Table1[[#This Row],[rating]],Table1[[#This Row],[rating_count]]/1000)</f>
        <v>7.1059999999999999</v>
      </c>
      <c r="T809" s="4">
        <f>PRODUCT(Table1[[#This Row],[actual_price]],Table1[[#This Row],[rating_count]])</f>
        <v>2803194</v>
      </c>
      <c r="U809" t="s">
        <v>954</v>
      </c>
      <c r="V809" t="s">
        <v>955</v>
      </c>
      <c r="W809" t="s">
        <v>956</v>
      </c>
      <c r="X809" t="s">
        <v>957</v>
      </c>
      <c r="Y809" t="s">
        <v>958</v>
      </c>
      <c r="Z809" t="s">
        <v>959</v>
      </c>
      <c r="AA809" t="s">
        <v>960</v>
      </c>
      <c r="AB809" t="s">
        <v>961</v>
      </c>
    </row>
    <row r="810" spans="1:28" x14ac:dyDescent="0.4">
      <c r="A810" t="s">
        <v>1177</v>
      </c>
      <c r="B810" t="s">
        <v>1178</v>
      </c>
      <c r="C810" t="s">
        <v>18</v>
      </c>
      <c r="D810" t="s">
        <v>12835</v>
      </c>
      <c r="E810" t="s">
        <v>12836</v>
      </c>
      <c r="F810" t="s">
        <v>12837</v>
      </c>
      <c r="G810" t="s">
        <v>12838</v>
      </c>
      <c r="H810" t="s">
        <v>12839</v>
      </c>
      <c r="I810" s="11">
        <v>399</v>
      </c>
      <c r="J810" s="11">
        <v>999</v>
      </c>
      <c r="K810" t="str">
        <f>IF(I810&lt;200, "&lt; ₹200", IF(I810&lt;=500, "₹200–₹500", "&gt; ₹500"))</f>
        <v>₹200–₹500</v>
      </c>
      <c r="L810" s="12">
        <v>0.6</v>
      </c>
      <c r="M810" s="15">
        <f>IF(L810&gt;=50%, 1, 0)</f>
        <v>1</v>
      </c>
      <c r="N810">
        <f>COUNTIF(M810,"yes")</f>
        <v>0</v>
      </c>
      <c r="O8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0">
        <v>4.3</v>
      </c>
      <c r="Q810" s="4">
        <v>2806</v>
      </c>
      <c r="R810" s="4">
        <f>IF(Table1[[#This Row],[rating_count]]&lt;1000,1,0)</f>
        <v>0</v>
      </c>
      <c r="S810" s="13">
        <f>SUM(Table1[[#This Row],[rating]],Table1[[#This Row],[rating_count]]/1000)</f>
        <v>7.1059999999999999</v>
      </c>
      <c r="T810" s="4">
        <f>PRODUCT(Table1[[#This Row],[actual_price]],Table1[[#This Row],[rating_count]])</f>
        <v>2803194</v>
      </c>
      <c r="U810" t="s">
        <v>1179</v>
      </c>
      <c r="V810" t="s">
        <v>955</v>
      </c>
      <c r="W810" t="s">
        <v>956</v>
      </c>
      <c r="X810" t="s">
        <v>957</v>
      </c>
      <c r="Y810" t="s">
        <v>958</v>
      </c>
      <c r="Z810" t="s">
        <v>959</v>
      </c>
      <c r="AA810" t="s">
        <v>1180</v>
      </c>
      <c r="AB810" t="s">
        <v>1181</v>
      </c>
    </row>
    <row r="811" spans="1:28" x14ac:dyDescent="0.4">
      <c r="A811" t="s">
        <v>1647</v>
      </c>
      <c r="B811" t="s">
        <v>1648</v>
      </c>
      <c r="C811" t="s">
        <v>18</v>
      </c>
      <c r="D811" t="s">
        <v>12835</v>
      </c>
      <c r="E811" t="s">
        <v>12836</v>
      </c>
      <c r="F811" t="s">
        <v>12837</v>
      </c>
      <c r="G811" t="s">
        <v>12838</v>
      </c>
      <c r="H811" t="s">
        <v>12839</v>
      </c>
      <c r="I811" s="11">
        <v>379</v>
      </c>
      <c r="J811" s="11">
        <v>1099</v>
      </c>
      <c r="K811" s="2" t="str">
        <f>IF(I811&lt;200, "&lt; ₹200", IF(I811&lt;=500, "₹200–₹500", "&gt; ₹500"))</f>
        <v>₹200–₹500</v>
      </c>
      <c r="L811" s="12">
        <v>0.66</v>
      </c>
      <c r="M811" s="15">
        <f>IF(L811&gt;=50%, 1, 0)</f>
        <v>1</v>
      </c>
      <c r="N811">
        <f>COUNTIF(M811,"yes")</f>
        <v>0</v>
      </c>
      <c r="O8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1">
        <v>4.3</v>
      </c>
      <c r="Q811" s="4">
        <v>2806</v>
      </c>
      <c r="R811" s="4">
        <f>IF(Table1[[#This Row],[rating_count]]&lt;1000,1,0)</f>
        <v>0</v>
      </c>
      <c r="S811" s="13">
        <f>SUM(Table1[[#This Row],[rating]],Table1[[#This Row],[rating_count]]/1000)</f>
        <v>7.1059999999999999</v>
      </c>
      <c r="T811" s="4">
        <f>PRODUCT(Table1[[#This Row],[actual_price]],Table1[[#This Row],[rating_count]])</f>
        <v>3083794</v>
      </c>
      <c r="U811" t="s">
        <v>1649</v>
      </c>
      <c r="V811" t="s">
        <v>955</v>
      </c>
      <c r="W811" t="s">
        <v>956</v>
      </c>
      <c r="X811" t="s">
        <v>957</v>
      </c>
      <c r="Y811" t="s">
        <v>958</v>
      </c>
      <c r="Z811" t="s">
        <v>959</v>
      </c>
      <c r="AA811" t="s">
        <v>1650</v>
      </c>
      <c r="AB811" t="s">
        <v>1651</v>
      </c>
    </row>
    <row r="812" spans="1:28" x14ac:dyDescent="0.4">
      <c r="A812" t="s">
        <v>7686</v>
      </c>
      <c r="B812" t="s">
        <v>7687</v>
      </c>
      <c r="C812" t="s">
        <v>18</v>
      </c>
      <c r="D812" t="s">
        <v>12835</v>
      </c>
      <c r="E812" t="s">
        <v>12836</v>
      </c>
      <c r="F812" t="s">
        <v>12837</v>
      </c>
      <c r="G812" t="s">
        <v>12838</v>
      </c>
      <c r="H812" t="s">
        <v>12839</v>
      </c>
      <c r="I812" s="11">
        <v>379</v>
      </c>
      <c r="J812" s="11">
        <v>1099</v>
      </c>
      <c r="K812" s="2" t="str">
        <f>IF(I812&lt;200, "&lt; ₹200", IF(I812&lt;=500, "₹200–₹500", "&gt; ₹500"))</f>
        <v>₹200–₹500</v>
      </c>
      <c r="L812" s="12">
        <v>0.66</v>
      </c>
      <c r="M812" s="15">
        <f>IF(L812&gt;=50%, 1, 0)</f>
        <v>1</v>
      </c>
      <c r="N812">
        <f>COUNTIF(M812,"yes")</f>
        <v>0</v>
      </c>
      <c r="O8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2">
        <v>4.3</v>
      </c>
      <c r="Q812" s="4">
        <v>2806</v>
      </c>
      <c r="R812" s="4">
        <f>IF(Table1[[#This Row],[rating_count]]&lt;1000,1,0)</f>
        <v>0</v>
      </c>
      <c r="S812" s="13">
        <f>SUM(Table1[[#This Row],[rating]],Table1[[#This Row],[rating_count]]/1000)</f>
        <v>7.1059999999999999</v>
      </c>
      <c r="T812" s="4">
        <f>PRODUCT(Table1[[#This Row],[actual_price]],Table1[[#This Row],[rating_count]])</f>
        <v>3083794</v>
      </c>
      <c r="U812" t="s">
        <v>7688</v>
      </c>
      <c r="V812" t="s">
        <v>955</v>
      </c>
      <c r="W812" t="s">
        <v>956</v>
      </c>
      <c r="X812" t="s">
        <v>957</v>
      </c>
      <c r="Y812" t="s">
        <v>958</v>
      </c>
      <c r="Z812" t="s">
        <v>959</v>
      </c>
      <c r="AA812" t="s">
        <v>7689</v>
      </c>
      <c r="AB812" t="s">
        <v>7690</v>
      </c>
    </row>
    <row r="813" spans="1:28" x14ac:dyDescent="0.4">
      <c r="A813" t="s">
        <v>6190</v>
      </c>
      <c r="B813" t="s">
        <v>6191</v>
      </c>
      <c r="C813" t="s">
        <v>5975</v>
      </c>
      <c r="D813" t="s">
        <v>12835</v>
      </c>
      <c r="E813" t="s">
        <v>12836</v>
      </c>
      <c r="F813" t="s">
        <v>12978</v>
      </c>
      <c r="G813" t="s">
        <v>12979</v>
      </c>
      <c r="H813"/>
      <c r="I813" s="11">
        <v>199</v>
      </c>
      <c r="J813" s="11">
        <v>499</v>
      </c>
      <c r="K813" t="str">
        <f>IF(I813&lt;200, "&lt; ₹200", IF(I813&lt;=500, "₹200–₹500", "&gt; ₹500"))</f>
        <v>&lt; ₹200</v>
      </c>
      <c r="L813" s="12">
        <v>0.6</v>
      </c>
      <c r="M813" s="15">
        <f>IF(L813&gt;=50%, 1, 0)</f>
        <v>1</v>
      </c>
      <c r="N813">
        <f>COUNTIF(M813,"yes")</f>
        <v>0</v>
      </c>
      <c r="O8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3">
        <v>3.3</v>
      </c>
      <c r="Q813" s="4">
        <v>2804</v>
      </c>
      <c r="R813" s="4">
        <f>IF(Table1[[#This Row],[rating_count]]&lt;1000,1,0)</f>
        <v>0</v>
      </c>
      <c r="S813" s="13">
        <f>SUM(Table1[[#This Row],[rating]],Table1[[#This Row],[rating_count]]/1000)</f>
        <v>6.1039999999999992</v>
      </c>
      <c r="T813" s="4">
        <f>PRODUCT(Table1[[#This Row],[actual_price]],Table1[[#This Row],[rating_count]])</f>
        <v>1399196</v>
      </c>
      <c r="U813" t="s">
        <v>6192</v>
      </c>
      <c r="V813" t="s">
        <v>6193</v>
      </c>
      <c r="W813" t="s">
        <v>6194</v>
      </c>
      <c r="X813" t="s">
        <v>6195</v>
      </c>
      <c r="Y813" t="s">
        <v>6196</v>
      </c>
      <c r="Z813" t="s">
        <v>6197</v>
      </c>
      <c r="AA813" t="s">
        <v>6198</v>
      </c>
      <c r="AB813" t="s">
        <v>6199</v>
      </c>
    </row>
    <row r="814" spans="1:28" hidden="1" x14ac:dyDescent="0.4">
      <c r="A814" t="s">
        <v>9382</v>
      </c>
      <c r="B814" t="s">
        <v>9383</v>
      </c>
      <c r="C814" t="s">
        <v>9045</v>
      </c>
      <c r="D814" t="s">
        <v>12928</v>
      </c>
      <c r="E814" t="s">
        <v>13048</v>
      </c>
      <c r="F814" t="s">
        <v>13049</v>
      </c>
      <c r="G814" t="s">
        <v>13088</v>
      </c>
      <c r="H814"/>
      <c r="I814" s="11">
        <v>160</v>
      </c>
      <c r="J814" s="11">
        <v>299</v>
      </c>
      <c r="K814" t="str">
        <f>IF(I814&lt;200, "&lt; ₹200", IF(I814&lt;=500, "₹200–₹500", "&gt; ₹500"))</f>
        <v>&lt; ₹200</v>
      </c>
      <c r="L814" s="12">
        <v>0.46</v>
      </c>
      <c r="M814" s="15">
        <f>IF(L814&gt;=50%, 1, 0)</f>
        <v>0</v>
      </c>
      <c r="N814">
        <f>COUNTIF(M814,"yes")</f>
        <v>0</v>
      </c>
      <c r="O8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4">
        <v>4.5999999999999996</v>
      </c>
      <c r="Q814" s="4">
        <v>2781</v>
      </c>
      <c r="R814" s="4">
        <f>IF(Table1[[#This Row],[rating_count]]&lt;1000,1,0)</f>
        <v>0</v>
      </c>
      <c r="S814" s="13">
        <f>SUM(Table1[[#This Row],[rating]],Table1[[#This Row],[rating_count]]/1000)</f>
        <v>7.3810000000000002</v>
      </c>
      <c r="T814" s="4">
        <f>PRODUCT(Table1[[#This Row],[actual_price]],Table1[[#This Row],[rating_count]])</f>
        <v>831519</v>
      </c>
      <c r="U814" t="s">
        <v>9384</v>
      </c>
      <c r="V814" t="s">
        <v>9385</v>
      </c>
      <c r="W814" t="s">
        <v>9386</v>
      </c>
      <c r="X814" t="s">
        <v>9387</v>
      </c>
      <c r="Y814" t="s">
        <v>9388</v>
      </c>
      <c r="Z814" t="s">
        <v>9389</v>
      </c>
      <c r="AA814" t="s">
        <v>9390</v>
      </c>
      <c r="AB814" t="s">
        <v>9391</v>
      </c>
    </row>
    <row r="815" spans="1:28" hidden="1" x14ac:dyDescent="0.4">
      <c r="A815" t="s">
        <v>263</v>
      </c>
      <c r="B815" t="s">
        <v>264</v>
      </c>
      <c r="C815" t="s">
        <v>18</v>
      </c>
      <c r="D815" t="s">
        <v>12835</v>
      </c>
      <c r="E815" t="s">
        <v>12836</v>
      </c>
      <c r="F815" t="s">
        <v>12837</v>
      </c>
      <c r="G815" t="s">
        <v>12838</v>
      </c>
      <c r="H815" t="s">
        <v>12839</v>
      </c>
      <c r="I815" s="11">
        <v>299</v>
      </c>
      <c r="J815" s="11">
        <v>399</v>
      </c>
      <c r="K815" t="str">
        <f>IF(I815&lt;200, "&lt; ₹200", IF(I815&lt;=500, "₹200–₹500", "&gt; ₹500"))</f>
        <v>₹200–₹500</v>
      </c>
      <c r="L815" s="12">
        <v>0.25</v>
      </c>
      <c r="M815" s="15">
        <f>IF(L815&gt;=50%, 1, 0)</f>
        <v>0</v>
      </c>
      <c r="N815">
        <f>COUNTIF(M815,"yes")</f>
        <v>0</v>
      </c>
      <c r="O8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5">
        <v>4</v>
      </c>
      <c r="Q815" s="4">
        <v>2766</v>
      </c>
      <c r="R815" s="4">
        <f>IF(Table1[[#This Row],[rating_count]]&lt;1000,1,0)</f>
        <v>0</v>
      </c>
      <c r="S815" s="13">
        <f>SUM(Table1[[#This Row],[rating]],Table1[[#This Row],[rating_count]]/1000)</f>
        <v>6.766</v>
      </c>
      <c r="T815" s="4">
        <f>PRODUCT(Table1[[#This Row],[actual_price]],Table1[[#This Row],[rating_count]])</f>
        <v>1103634</v>
      </c>
      <c r="U815" t="s">
        <v>265</v>
      </c>
      <c r="V815" t="s">
        <v>266</v>
      </c>
      <c r="W815" t="s">
        <v>267</v>
      </c>
      <c r="X815" t="s">
        <v>268</v>
      </c>
      <c r="Y815" t="s">
        <v>269</v>
      </c>
      <c r="Z815" t="s">
        <v>270</v>
      </c>
      <c r="AA815" t="s">
        <v>271</v>
      </c>
      <c r="AB815" t="s">
        <v>272</v>
      </c>
    </row>
    <row r="816" spans="1:28" hidden="1" x14ac:dyDescent="0.4">
      <c r="A816" t="s">
        <v>12413</v>
      </c>
      <c r="B816" t="s">
        <v>12414</v>
      </c>
      <c r="C816" t="s">
        <v>8471</v>
      </c>
      <c r="D816" t="s">
        <v>12928</v>
      </c>
      <c r="E816" t="s">
        <v>13048</v>
      </c>
      <c r="F816" t="s">
        <v>13049</v>
      </c>
      <c r="G816" t="s">
        <v>13068</v>
      </c>
      <c r="H816"/>
      <c r="I816" s="11">
        <v>6120</v>
      </c>
      <c r="J816" s="11">
        <v>8073</v>
      </c>
      <c r="K816" s="2" t="str">
        <f>IF(I816&lt;200, "&lt; ₹200", IF(I816&lt;=500, "₹200–₹500", "&gt; ₹500"))</f>
        <v>&gt; ₹500</v>
      </c>
      <c r="L816" s="12">
        <v>0.24</v>
      </c>
      <c r="M816" s="15">
        <f>IF(L816&gt;=50%, 1, 0)</f>
        <v>0</v>
      </c>
      <c r="N816">
        <f>COUNTIF(M816,"yes")</f>
        <v>0</v>
      </c>
      <c r="O8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6">
        <v>4.5999999999999996</v>
      </c>
      <c r="Q816" s="4">
        <v>2751</v>
      </c>
      <c r="R816" s="4">
        <f>IF(Table1[[#This Row],[rating_count]]&lt;1000,1,0)</f>
        <v>0</v>
      </c>
      <c r="S816" s="13">
        <f>SUM(Table1[[#This Row],[rating]],Table1[[#This Row],[rating_count]]/1000)</f>
        <v>7.3509999999999991</v>
      </c>
      <c r="T816" s="4">
        <f>PRODUCT(Table1[[#This Row],[actual_price]],Table1[[#This Row],[rating_count]])</f>
        <v>22208823</v>
      </c>
      <c r="U816" t="s">
        <v>12415</v>
      </c>
      <c r="V816" t="s">
        <v>12416</v>
      </c>
      <c r="W816" t="s">
        <v>12417</v>
      </c>
      <c r="X816" t="s">
        <v>12418</v>
      </c>
      <c r="Y816" t="s">
        <v>12419</v>
      </c>
      <c r="Z816" t="s">
        <v>12420</v>
      </c>
      <c r="AA816" t="s">
        <v>12421</v>
      </c>
      <c r="AB816" t="s">
        <v>12422</v>
      </c>
    </row>
    <row r="817" spans="1:28" x14ac:dyDescent="0.4">
      <c r="A817" t="s">
        <v>8047</v>
      </c>
      <c r="B817" t="s">
        <v>8048</v>
      </c>
      <c r="C817" t="s">
        <v>4782</v>
      </c>
      <c r="D817" t="s">
        <v>12835</v>
      </c>
      <c r="E817" t="s">
        <v>12836</v>
      </c>
      <c r="F817" t="s">
        <v>12904</v>
      </c>
      <c r="G817" t="s">
        <v>12913</v>
      </c>
      <c r="H817"/>
      <c r="I817" s="11">
        <v>499</v>
      </c>
      <c r="J817" s="11">
        <v>1299</v>
      </c>
      <c r="K817" s="2" t="str">
        <f>IF(I817&lt;200, "&lt; ₹200", IF(I817&lt;=500, "₹200–₹500", "&gt; ₹500"))</f>
        <v>₹200–₹500</v>
      </c>
      <c r="L817" s="12">
        <v>0.62</v>
      </c>
      <c r="M817" s="15">
        <f>IF(L817&gt;=50%, 1, 0)</f>
        <v>1</v>
      </c>
      <c r="N817">
        <f>COUNTIF(M817,"yes")</f>
        <v>0</v>
      </c>
      <c r="O8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7">
        <v>4.0999999999999996</v>
      </c>
      <c r="Q817" s="4">
        <v>2740</v>
      </c>
      <c r="R817" s="4">
        <f>IF(Table1[[#This Row],[rating_count]]&lt;1000,1,0)</f>
        <v>0</v>
      </c>
      <c r="S817" s="13">
        <f>SUM(Table1[[#This Row],[rating]],Table1[[#This Row],[rating_count]]/1000)</f>
        <v>6.84</v>
      </c>
      <c r="T817" s="4">
        <f>PRODUCT(Table1[[#This Row],[actual_price]],Table1[[#This Row],[rating_count]])</f>
        <v>3559260</v>
      </c>
      <c r="U817" t="s">
        <v>8049</v>
      </c>
      <c r="V817" t="s">
        <v>8050</v>
      </c>
      <c r="W817" t="s">
        <v>8051</v>
      </c>
      <c r="X817" t="s">
        <v>8052</v>
      </c>
      <c r="Y817" t="s">
        <v>8053</v>
      </c>
      <c r="Z817" t="s">
        <v>8054</v>
      </c>
      <c r="AA817" t="s">
        <v>8055</v>
      </c>
      <c r="AB817" t="s">
        <v>8056</v>
      </c>
    </row>
    <row r="818" spans="1:28" hidden="1" x14ac:dyDescent="0.4">
      <c r="A818" t="s">
        <v>10086</v>
      </c>
      <c r="B818" t="s">
        <v>10087</v>
      </c>
      <c r="C818" t="s">
        <v>10088</v>
      </c>
      <c r="D818" t="s">
        <v>12928</v>
      </c>
      <c r="E818" t="s">
        <v>13076</v>
      </c>
      <c r="F818" t="s">
        <v>13077</v>
      </c>
      <c r="G818" t="s">
        <v>13116</v>
      </c>
      <c r="H818" t="s">
        <v>13117</v>
      </c>
      <c r="I818" s="11">
        <v>189</v>
      </c>
      <c r="J818" s="11">
        <v>299</v>
      </c>
      <c r="K818" t="str">
        <f>IF(I818&lt;200, "&lt; ₹200", IF(I818&lt;=500, "₹200–₹500", "&gt; ₹500"))</f>
        <v>&lt; ₹200</v>
      </c>
      <c r="L818" s="12">
        <v>0.37</v>
      </c>
      <c r="M818" s="15">
        <f>IF(L818&gt;=50%, 1, 0)</f>
        <v>0</v>
      </c>
      <c r="N818">
        <f>COUNTIF(M818,"yes")</f>
        <v>0</v>
      </c>
      <c r="O8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8">
        <v>4.2</v>
      </c>
      <c r="Q818" s="4">
        <v>2737</v>
      </c>
      <c r="R818" s="4">
        <f>IF(Table1[[#This Row],[rating_count]]&lt;1000,1,0)</f>
        <v>0</v>
      </c>
      <c r="S818" s="13">
        <f>SUM(Table1[[#This Row],[rating]],Table1[[#This Row],[rating_count]]/1000)</f>
        <v>6.9370000000000003</v>
      </c>
      <c r="T818" s="4">
        <f>PRODUCT(Table1[[#This Row],[actual_price]],Table1[[#This Row],[rating_count]])</f>
        <v>818363</v>
      </c>
      <c r="U818" t="s">
        <v>10089</v>
      </c>
      <c r="V818" t="s">
        <v>10090</v>
      </c>
      <c r="W818" t="s">
        <v>10091</v>
      </c>
      <c r="X818" t="s">
        <v>10092</v>
      </c>
      <c r="Y818" t="s">
        <v>10093</v>
      </c>
      <c r="Z818" t="s">
        <v>10094</v>
      </c>
      <c r="AA818" t="s">
        <v>10095</v>
      </c>
      <c r="AB818" t="s">
        <v>10096</v>
      </c>
    </row>
    <row r="819" spans="1:28" hidden="1" x14ac:dyDescent="0.4">
      <c r="A819" t="s">
        <v>12101</v>
      </c>
      <c r="B819" t="s">
        <v>12102</v>
      </c>
      <c r="C819" t="s">
        <v>8699</v>
      </c>
      <c r="D819" t="s">
        <v>12928</v>
      </c>
      <c r="E819" t="s">
        <v>13048</v>
      </c>
      <c r="F819" t="s">
        <v>13049</v>
      </c>
      <c r="G819" t="s">
        <v>13080</v>
      </c>
      <c r="H819"/>
      <c r="I819" s="11">
        <v>5865</v>
      </c>
      <c r="J819" s="11">
        <v>7776</v>
      </c>
      <c r="K819" s="2" t="str">
        <f>IF(I819&lt;200, "&lt; ₹200", IF(I819&lt;=500, "₹200–₹500", "&gt; ₹500"))</f>
        <v>&gt; ₹500</v>
      </c>
      <c r="L819" s="12">
        <v>0.25</v>
      </c>
      <c r="M819" s="15">
        <f>IF(L819&gt;=50%, 1, 0)</f>
        <v>0</v>
      </c>
      <c r="N819">
        <f>COUNTIF(M819,"yes")</f>
        <v>0</v>
      </c>
      <c r="O8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19">
        <v>4.4000000000000004</v>
      </c>
      <c r="Q819" s="4">
        <v>2737</v>
      </c>
      <c r="R819" s="4">
        <f>IF(Table1[[#This Row],[rating_count]]&lt;1000,1,0)</f>
        <v>0</v>
      </c>
      <c r="S819" s="13">
        <f>SUM(Table1[[#This Row],[rating]],Table1[[#This Row],[rating_count]]/1000)</f>
        <v>7.1370000000000005</v>
      </c>
      <c r="T819" s="4">
        <f>PRODUCT(Table1[[#This Row],[actual_price]],Table1[[#This Row],[rating_count]])</f>
        <v>21282912</v>
      </c>
      <c r="U819" t="s">
        <v>12103</v>
      </c>
      <c r="V819" t="s">
        <v>12104</v>
      </c>
      <c r="W819" t="s">
        <v>12105</v>
      </c>
      <c r="X819" t="s">
        <v>12106</v>
      </c>
      <c r="Y819" t="s">
        <v>12107</v>
      </c>
      <c r="Z819" t="s">
        <v>12108</v>
      </c>
      <c r="AA819" t="s">
        <v>12109</v>
      </c>
      <c r="AB819" t="s">
        <v>12110</v>
      </c>
    </row>
    <row r="820" spans="1:28" hidden="1" x14ac:dyDescent="0.4">
      <c r="A820" t="s">
        <v>8718</v>
      </c>
      <c r="B820" t="s">
        <v>8719</v>
      </c>
      <c r="C820" t="s">
        <v>8313</v>
      </c>
      <c r="D820" t="s">
        <v>12928</v>
      </c>
      <c r="E820" t="s">
        <v>13052</v>
      </c>
      <c r="F820" t="s">
        <v>13053</v>
      </c>
      <c r="G820" t="s">
        <v>13054</v>
      </c>
      <c r="H820"/>
      <c r="I820" s="11">
        <v>2499</v>
      </c>
      <c r="J820" s="11">
        <v>3945</v>
      </c>
      <c r="K820" s="2" t="str">
        <f>IF(I820&lt;200, "&lt; ₹200", IF(I820&lt;=500, "₹200–₹500", "&gt; ₹500"))</f>
        <v>&gt; ₹500</v>
      </c>
      <c r="L820" s="12">
        <v>0.37</v>
      </c>
      <c r="M820" s="15">
        <f>IF(L820&gt;=50%, 1, 0)</f>
        <v>0</v>
      </c>
      <c r="N820">
        <f>COUNTIF(M820,"yes")</f>
        <v>0</v>
      </c>
      <c r="O8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0">
        <v>3.8</v>
      </c>
      <c r="Q820" s="4">
        <v>2732</v>
      </c>
      <c r="R820" s="4">
        <f>IF(Table1[[#This Row],[rating_count]]&lt;1000,1,0)</f>
        <v>0</v>
      </c>
      <c r="S820" s="13">
        <f>SUM(Table1[[#This Row],[rating]],Table1[[#This Row],[rating_count]]/1000)</f>
        <v>6.532</v>
      </c>
      <c r="T820" s="4">
        <f>PRODUCT(Table1[[#This Row],[actual_price]],Table1[[#This Row],[rating_count]])</f>
        <v>10777740</v>
      </c>
      <c r="U820" t="s">
        <v>8720</v>
      </c>
      <c r="V820" t="s">
        <v>8721</v>
      </c>
      <c r="W820" t="s">
        <v>8722</v>
      </c>
      <c r="X820" t="s">
        <v>8723</v>
      </c>
      <c r="Y820" t="s">
        <v>8724</v>
      </c>
      <c r="Z820" t="s">
        <v>8725</v>
      </c>
      <c r="AA820" t="s">
        <v>8726</v>
      </c>
      <c r="AB820" t="s">
        <v>8727</v>
      </c>
    </row>
    <row r="821" spans="1:28" hidden="1" x14ac:dyDescent="0.4">
      <c r="A821" t="s">
        <v>632</v>
      </c>
      <c r="B821" t="s">
        <v>633</v>
      </c>
      <c r="C821" t="s">
        <v>634</v>
      </c>
      <c r="D821" t="s">
        <v>12843</v>
      </c>
      <c r="E821" t="s">
        <v>12844</v>
      </c>
      <c r="F821" t="s">
        <v>12845</v>
      </c>
      <c r="G821" t="s">
        <v>12851</v>
      </c>
      <c r="H821" t="s">
        <v>12852</v>
      </c>
      <c r="I821" s="11">
        <v>1599</v>
      </c>
      <c r="J821" s="11">
        <v>2999</v>
      </c>
      <c r="K821" s="2" t="str">
        <f>IF(I821&lt;200, "&lt; ₹200", IF(I821&lt;=500, "₹200–₹500", "&gt; ₹500"))</f>
        <v>&gt; ₹500</v>
      </c>
      <c r="L821" s="12">
        <v>0.47</v>
      </c>
      <c r="M821" s="15">
        <f>IF(L821&gt;=50%, 1, 0)</f>
        <v>0</v>
      </c>
      <c r="N821">
        <f>COUNTIF(M821,"yes")</f>
        <v>0</v>
      </c>
      <c r="O8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1">
        <v>4.2</v>
      </c>
      <c r="Q821" s="4">
        <v>2727</v>
      </c>
      <c r="R821" s="4">
        <f>IF(Table1[[#This Row],[rating_count]]&lt;1000,1,0)</f>
        <v>0</v>
      </c>
      <c r="S821" s="13">
        <f>SUM(Table1[[#This Row],[rating]],Table1[[#This Row],[rating_count]]/1000)</f>
        <v>6.9269999999999996</v>
      </c>
      <c r="T821" s="4">
        <f>PRODUCT(Table1[[#This Row],[actual_price]],Table1[[#This Row],[rating_count]])</f>
        <v>8178273</v>
      </c>
      <c r="U821" t="s">
        <v>635</v>
      </c>
      <c r="V821" t="s">
        <v>636</v>
      </c>
      <c r="W821" t="s">
        <v>637</v>
      </c>
      <c r="X821" t="s">
        <v>638</v>
      </c>
      <c r="Y821" t="s">
        <v>639</v>
      </c>
      <c r="Z821" t="s">
        <v>640</v>
      </c>
      <c r="AA821" t="s">
        <v>641</v>
      </c>
      <c r="AB821" t="s">
        <v>642</v>
      </c>
    </row>
    <row r="822" spans="1:28" hidden="1" x14ac:dyDescent="0.4">
      <c r="A822" t="s">
        <v>12553</v>
      </c>
      <c r="B822" t="s">
        <v>12554</v>
      </c>
      <c r="C822" t="s">
        <v>9056</v>
      </c>
      <c r="D822" t="s">
        <v>12928</v>
      </c>
      <c r="E822" t="s">
        <v>13052</v>
      </c>
      <c r="F822" t="s">
        <v>13089</v>
      </c>
      <c r="G822" t="s">
        <v>13090</v>
      </c>
      <c r="H822"/>
      <c r="I822" s="11">
        <v>2199</v>
      </c>
      <c r="J822" s="11">
        <v>3045</v>
      </c>
      <c r="K822" s="2" t="str">
        <f>IF(I822&lt;200, "&lt; ₹200", IF(I822&lt;=500, "₹200–₹500", "&gt; ₹500"))</f>
        <v>&gt; ₹500</v>
      </c>
      <c r="L822" s="12">
        <v>0.28000000000000003</v>
      </c>
      <c r="M822" s="15">
        <f>IF(L822&gt;=50%, 1, 0)</f>
        <v>0</v>
      </c>
      <c r="N822">
        <f>COUNTIF(M822,"yes")</f>
        <v>0</v>
      </c>
      <c r="O8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2">
        <v>4.2</v>
      </c>
      <c r="Q822" s="4">
        <v>2686</v>
      </c>
      <c r="R822" s="4">
        <f>IF(Table1[[#This Row],[rating_count]]&lt;1000,1,0)</f>
        <v>0</v>
      </c>
      <c r="S822" s="13">
        <f>SUM(Table1[[#This Row],[rating]],Table1[[#This Row],[rating_count]]/1000)</f>
        <v>6.8860000000000001</v>
      </c>
      <c r="T822" s="4">
        <f>PRODUCT(Table1[[#This Row],[actual_price]],Table1[[#This Row],[rating_count]])</f>
        <v>8178870</v>
      </c>
      <c r="U822" t="s">
        <v>12555</v>
      </c>
      <c r="V822" t="s">
        <v>12556</v>
      </c>
      <c r="W822" t="s">
        <v>12557</v>
      </c>
      <c r="X822" t="s">
        <v>12558</v>
      </c>
      <c r="Y822" t="s">
        <v>12559</v>
      </c>
      <c r="Z822" t="s">
        <v>12560</v>
      </c>
      <c r="AA822" t="s">
        <v>12561</v>
      </c>
      <c r="AB822" t="s">
        <v>12562</v>
      </c>
    </row>
    <row r="823" spans="1:28" x14ac:dyDescent="0.4">
      <c r="A823" t="s">
        <v>1253</v>
      </c>
      <c r="B823" t="s">
        <v>1254</v>
      </c>
      <c r="C823" t="s">
        <v>18</v>
      </c>
      <c r="D823" t="s">
        <v>12835</v>
      </c>
      <c r="E823" t="s">
        <v>12836</v>
      </c>
      <c r="F823" t="s">
        <v>12837</v>
      </c>
      <c r="G823" t="s">
        <v>12838</v>
      </c>
      <c r="H823" t="s">
        <v>12839</v>
      </c>
      <c r="I823" s="11">
        <v>399</v>
      </c>
      <c r="J823" s="11">
        <v>1099</v>
      </c>
      <c r="K823" s="2" t="str">
        <f>IF(I823&lt;200, "&lt; ₹200", IF(I823&lt;=500, "₹200–₹500", "&gt; ₹500"))</f>
        <v>₹200–₹500</v>
      </c>
      <c r="L823" s="12">
        <v>0.64</v>
      </c>
      <c r="M823" s="15">
        <f>IF(L823&gt;=50%, 1, 0)</f>
        <v>1</v>
      </c>
      <c r="N823">
        <f>COUNTIF(M823,"yes")</f>
        <v>0</v>
      </c>
      <c r="O8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3">
        <v>4.0999999999999996</v>
      </c>
      <c r="Q823" s="4">
        <v>2685</v>
      </c>
      <c r="R823" s="4">
        <f>IF(Table1[[#This Row],[rating_count]]&lt;1000,1,0)</f>
        <v>0</v>
      </c>
      <c r="S823" s="13">
        <f>SUM(Table1[[#This Row],[rating]],Table1[[#This Row],[rating_count]]/1000)</f>
        <v>6.7850000000000001</v>
      </c>
      <c r="T823" s="4">
        <f>PRODUCT(Table1[[#This Row],[actual_price]],Table1[[#This Row],[rating_count]])</f>
        <v>2950815</v>
      </c>
      <c r="U823" t="s">
        <v>1255</v>
      </c>
      <c r="V823" t="s">
        <v>1256</v>
      </c>
      <c r="W823" t="s">
        <v>1257</v>
      </c>
      <c r="X823" t="s">
        <v>1258</v>
      </c>
      <c r="Y823" t="s">
        <v>1259</v>
      </c>
      <c r="Z823" t="s">
        <v>1260</v>
      </c>
      <c r="AA823" t="s">
        <v>1261</v>
      </c>
      <c r="AB823" t="s">
        <v>1262</v>
      </c>
    </row>
    <row r="824" spans="1:28" x14ac:dyDescent="0.4">
      <c r="A824" t="s">
        <v>1567</v>
      </c>
      <c r="B824" t="s">
        <v>1568</v>
      </c>
      <c r="C824" t="s">
        <v>18</v>
      </c>
      <c r="D824" t="s">
        <v>12835</v>
      </c>
      <c r="E824" t="s">
        <v>12836</v>
      </c>
      <c r="F824" t="s">
        <v>12837</v>
      </c>
      <c r="G824" t="s">
        <v>12838</v>
      </c>
      <c r="H824" t="s">
        <v>12839</v>
      </c>
      <c r="I824" s="11">
        <v>399</v>
      </c>
      <c r="J824" s="11">
        <v>1099</v>
      </c>
      <c r="K824" s="2" t="str">
        <f>IF(I824&lt;200, "&lt; ₹200", IF(I824&lt;=500, "₹200–₹500", "&gt; ₹500"))</f>
        <v>₹200–₹500</v>
      </c>
      <c r="L824" s="12">
        <v>0.64</v>
      </c>
      <c r="M824" s="15">
        <f>IF(L824&gt;=50%, 1, 0)</f>
        <v>1</v>
      </c>
      <c r="N824">
        <f>COUNTIF(M824,"yes")</f>
        <v>0</v>
      </c>
      <c r="O8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4">
        <v>4.0999999999999996</v>
      </c>
      <c r="Q824" s="4">
        <v>2685</v>
      </c>
      <c r="R824" s="4">
        <f>IF(Table1[[#This Row],[rating_count]]&lt;1000,1,0)</f>
        <v>0</v>
      </c>
      <c r="S824" s="13">
        <f>SUM(Table1[[#This Row],[rating]],Table1[[#This Row],[rating_count]]/1000)</f>
        <v>6.7850000000000001</v>
      </c>
      <c r="T824" s="4">
        <f>PRODUCT(Table1[[#This Row],[actual_price]],Table1[[#This Row],[rating_count]])</f>
        <v>2950815</v>
      </c>
      <c r="U824" t="s">
        <v>1569</v>
      </c>
      <c r="V824" t="s">
        <v>1256</v>
      </c>
      <c r="W824" t="s">
        <v>1257</v>
      </c>
      <c r="X824" t="s">
        <v>1258</v>
      </c>
      <c r="Y824" t="s">
        <v>1259</v>
      </c>
      <c r="Z824" t="s">
        <v>1260</v>
      </c>
      <c r="AA824" t="s">
        <v>1570</v>
      </c>
      <c r="AB824" t="s">
        <v>1571</v>
      </c>
    </row>
    <row r="825" spans="1:28" hidden="1" x14ac:dyDescent="0.4">
      <c r="A825" t="s">
        <v>12573</v>
      </c>
      <c r="B825" t="s">
        <v>12574</v>
      </c>
      <c r="C825" t="s">
        <v>12575</v>
      </c>
      <c r="D825" t="s">
        <v>12928</v>
      </c>
      <c r="E825" t="s">
        <v>13048</v>
      </c>
      <c r="F825" t="s">
        <v>13056</v>
      </c>
      <c r="G825" t="s">
        <v>13081</v>
      </c>
      <c r="H825" t="s">
        <v>13149</v>
      </c>
      <c r="I825" s="11">
        <v>253</v>
      </c>
      <c r="J825" s="11">
        <v>500</v>
      </c>
      <c r="K825" t="str">
        <f>IF(I825&lt;200, "&lt; ₹200", IF(I825&lt;=500, "₹200–₹500", "&gt; ₹500"))</f>
        <v>₹200–₹500</v>
      </c>
      <c r="L825" s="12">
        <v>0.49</v>
      </c>
      <c r="M825" s="15">
        <f>IF(L825&gt;=50%, 1, 0)</f>
        <v>0</v>
      </c>
      <c r="N825">
        <f>COUNTIF(M825,"yes")</f>
        <v>0</v>
      </c>
      <c r="O8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5">
        <v>4.3</v>
      </c>
      <c r="Q825" s="4">
        <v>2664</v>
      </c>
      <c r="R825" s="4">
        <f>IF(Table1[[#This Row],[rating_count]]&lt;1000,1,0)</f>
        <v>0</v>
      </c>
      <c r="S825" s="13">
        <f>SUM(Table1[[#This Row],[rating]],Table1[[#This Row],[rating_count]]/1000)</f>
        <v>6.9640000000000004</v>
      </c>
      <c r="T825" s="4">
        <f>PRODUCT(Table1[[#This Row],[actual_price]],Table1[[#This Row],[rating_count]])</f>
        <v>1332000</v>
      </c>
      <c r="U825" t="s">
        <v>12576</v>
      </c>
      <c r="V825" t="s">
        <v>12577</v>
      </c>
      <c r="W825" t="s">
        <v>12578</v>
      </c>
      <c r="X825" t="s">
        <v>12579</v>
      </c>
      <c r="Y825" t="s">
        <v>12580</v>
      </c>
      <c r="Z825" t="s">
        <v>12581</v>
      </c>
      <c r="AA825" t="s">
        <v>12582</v>
      </c>
      <c r="AB825" t="s">
        <v>12583</v>
      </c>
    </row>
    <row r="826" spans="1:28" x14ac:dyDescent="0.4">
      <c r="A826" t="s">
        <v>1531</v>
      </c>
      <c r="B826" t="s">
        <v>1532</v>
      </c>
      <c r="C826" t="s">
        <v>18</v>
      </c>
      <c r="D826" t="s">
        <v>12835</v>
      </c>
      <c r="E826" t="s">
        <v>12836</v>
      </c>
      <c r="F826" t="s">
        <v>12837</v>
      </c>
      <c r="G826" t="s">
        <v>12838</v>
      </c>
      <c r="H826" t="s">
        <v>12839</v>
      </c>
      <c r="I826" s="11">
        <v>325</v>
      </c>
      <c r="J826" s="11">
        <v>999</v>
      </c>
      <c r="K826" t="str">
        <f>IF(I826&lt;200, "&lt; ₹200", IF(I826&lt;=500, "₹200–₹500", "&gt; ₹500"))</f>
        <v>₹200–₹500</v>
      </c>
      <c r="L826" s="12">
        <v>0.67</v>
      </c>
      <c r="M826" s="15">
        <f>IF(L826&gt;=50%, 1, 0)</f>
        <v>1</v>
      </c>
      <c r="N826">
        <f>COUNTIF(M826,"yes")</f>
        <v>0</v>
      </c>
      <c r="O8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6">
        <v>4.3</v>
      </c>
      <c r="Q826" s="4">
        <v>2651</v>
      </c>
      <c r="R826" s="4">
        <f>IF(Table1[[#This Row],[rating_count]]&lt;1000,1,0)</f>
        <v>0</v>
      </c>
      <c r="S826" s="13">
        <f>SUM(Table1[[#This Row],[rating]],Table1[[#This Row],[rating_count]]/1000)</f>
        <v>6.9509999999999996</v>
      </c>
      <c r="T826" s="4">
        <f>PRODUCT(Table1[[#This Row],[actual_price]],Table1[[#This Row],[rating_count]])</f>
        <v>2648349</v>
      </c>
      <c r="U826" t="s">
        <v>1533</v>
      </c>
      <c r="V826" t="s">
        <v>1534</v>
      </c>
      <c r="W826" t="s">
        <v>1535</v>
      </c>
      <c r="X826" t="s">
        <v>1536</v>
      </c>
      <c r="Y826" t="s">
        <v>1537</v>
      </c>
      <c r="Z826" t="s">
        <v>1538</v>
      </c>
      <c r="AA826" t="s">
        <v>1539</v>
      </c>
      <c r="AB826" t="s">
        <v>1540</v>
      </c>
    </row>
    <row r="827" spans="1:28" x14ac:dyDescent="0.4">
      <c r="A827" t="s">
        <v>2261</v>
      </c>
      <c r="B827" t="s">
        <v>2262</v>
      </c>
      <c r="C827" t="s">
        <v>18</v>
      </c>
      <c r="D827" t="s">
        <v>12835</v>
      </c>
      <c r="E827" t="s">
        <v>12836</v>
      </c>
      <c r="F827" t="s">
        <v>12837</v>
      </c>
      <c r="G827" t="s">
        <v>12838</v>
      </c>
      <c r="H827" t="s">
        <v>12839</v>
      </c>
      <c r="I827" s="11">
        <v>299</v>
      </c>
      <c r="J827" s="11">
        <v>999</v>
      </c>
      <c r="K827" t="str">
        <f>IF(I827&lt;200, "&lt; ₹200", IF(I827&lt;=500, "₹200–₹500", "&gt; ₹500"))</f>
        <v>₹200–₹500</v>
      </c>
      <c r="L827" s="12">
        <v>0.7</v>
      </c>
      <c r="M827" s="15">
        <f>IF(L827&gt;=50%, 1, 0)</f>
        <v>1</v>
      </c>
      <c r="N827">
        <f>COUNTIF(M827,"yes")</f>
        <v>0</v>
      </c>
      <c r="O8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7">
        <v>4.3</v>
      </c>
      <c r="Q827" s="4">
        <v>2651</v>
      </c>
      <c r="R827" s="4">
        <f>IF(Table1[[#This Row],[rating_count]]&lt;1000,1,0)</f>
        <v>0</v>
      </c>
      <c r="S827" s="13">
        <f>SUM(Table1[[#This Row],[rating]],Table1[[#This Row],[rating_count]]/1000)</f>
        <v>6.9509999999999996</v>
      </c>
      <c r="T827" s="4">
        <f>PRODUCT(Table1[[#This Row],[actual_price]],Table1[[#This Row],[rating_count]])</f>
        <v>2648349</v>
      </c>
      <c r="U827" t="s">
        <v>2263</v>
      </c>
      <c r="V827" t="s">
        <v>1534</v>
      </c>
      <c r="W827" t="s">
        <v>1535</v>
      </c>
      <c r="X827" t="s">
        <v>1536</v>
      </c>
      <c r="Y827" t="s">
        <v>1537</v>
      </c>
      <c r="Z827" t="s">
        <v>1538</v>
      </c>
      <c r="AA827" t="s">
        <v>1539</v>
      </c>
      <c r="AB827" t="s">
        <v>2264</v>
      </c>
    </row>
    <row r="828" spans="1:28" x14ac:dyDescent="0.4">
      <c r="A828" t="s">
        <v>3902</v>
      </c>
      <c r="B828" t="s">
        <v>3903</v>
      </c>
      <c r="C828" t="s">
        <v>3904</v>
      </c>
      <c r="D828" t="s">
        <v>12843</v>
      </c>
      <c r="E828" t="s">
        <v>12872</v>
      </c>
      <c r="F828" t="s">
        <v>12873</v>
      </c>
      <c r="G828" t="s">
        <v>12900</v>
      </c>
      <c r="H828" t="s">
        <v>12901</v>
      </c>
      <c r="I828" s="11">
        <v>279</v>
      </c>
      <c r="J828" s="11">
        <v>1499</v>
      </c>
      <c r="K828" s="2" t="str">
        <f>IF(I828&lt;200, "&lt; ₹200", IF(I828&lt;=500, "₹200–₹500", "&gt; ₹500"))</f>
        <v>₹200–₹500</v>
      </c>
      <c r="L828" s="12">
        <v>0.81</v>
      </c>
      <c r="M828" s="15">
        <f>IF(L828&gt;=50%, 1, 0)</f>
        <v>1</v>
      </c>
      <c r="N828">
        <f>COUNTIF(M828,"yes")</f>
        <v>0</v>
      </c>
      <c r="O8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8">
        <v>4.2</v>
      </c>
      <c r="Q828" s="4">
        <v>2646</v>
      </c>
      <c r="R828" s="4">
        <f>IF(Table1[[#This Row],[rating_count]]&lt;1000,1,0)</f>
        <v>0</v>
      </c>
      <c r="S828" s="13">
        <f>SUM(Table1[[#This Row],[rating]],Table1[[#This Row],[rating_count]]/1000)</f>
        <v>6.8460000000000001</v>
      </c>
      <c r="T828" s="4">
        <f>PRODUCT(Table1[[#This Row],[actual_price]],Table1[[#This Row],[rating_count]])</f>
        <v>3966354</v>
      </c>
      <c r="U828" t="s">
        <v>3905</v>
      </c>
      <c r="V828" t="s">
        <v>3906</v>
      </c>
      <c r="W828" t="s">
        <v>3907</v>
      </c>
      <c r="X828" t="s">
        <v>3908</v>
      </c>
      <c r="Y828" t="s">
        <v>3909</v>
      </c>
      <c r="Z828" t="s">
        <v>3910</v>
      </c>
      <c r="AA828" t="s">
        <v>3911</v>
      </c>
      <c r="AB828" t="s">
        <v>3912</v>
      </c>
    </row>
    <row r="829" spans="1:28" x14ac:dyDescent="0.4">
      <c r="A829" t="s">
        <v>1765</v>
      </c>
      <c r="B829" t="s">
        <v>1766</v>
      </c>
      <c r="C829" t="s">
        <v>453</v>
      </c>
      <c r="D829" t="s">
        <v>12843</v>
      </c>
      <c r="E829" t="s">
        <v>12844</v>
      </c>
      <c r="F829" t="s">
        <v>12845</v>
      </c>
      <c r="G829" t="s">
        <v>12849</v>
      </c>
      <c r="H829"/>
      <c r="I829" s="11">
        <v>239</v>
      </c>
      <c r="J829" s="11">
        <v>699</v>
      </c>
      <c r="K829" t="str">
        <f>IF(I829&lt;200, "&lt; ₹200", IF(I829&lt;=500, "₹200–₹500", "&gt; ₹500"))</f>
        <v>₹200–₹500</v>
      </c>
      <c r="L829" s="12">
        <v>0.66</v>
      </c>
      <c r="M829" s="15">
        <f>IF(L829&gt;=50%, 1, 0)</f>
        <v>1</v>
      </c>
      <c r="N829">
        <f>COUNTIF(M829,"yes")</f>
        <v>0</v>
      </c>
      <c r="O8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29">
        <v>4.4000000000000004</v>
      </c>
      <c r="Q829" s="4">
        <v>2640</v>
      </c>
      <c r="R829" s="4">
        <f>IF(Table1[[#This Row],[rating_count]]&lt;1000,1,0)</f>
        <v>0</v>
      </c>
      <c r="S829" s="13">
        <f>SUM(Table1[[#This Row],[rating]],Table1[[#This Row],[rating_count]]/1000)</f>
        <v>7.0400000000000009</v>
      </c>
      <c r="T829" s="4">
        <f>PRODUCT(Table1[[#This Row],[actual_price]],Table1[[#This Row],[rating_count]])</f>
        <v>1845360</v>
      </c>
      <c r="U829" t="s">
        <v>1767</v>
      </c>
      <c r="V829" t="s">
        <v>1768</v>
      </c>
      <c r="W829" t="s">
        <v>1769</v>
      </c>
      <c r="X829" t="s">
        <v>1770</v>
      </c>
      <c r="Y829" t="s">
        <v>1771</v>
      </c>
      <c r="Z829" t="s">
        <v>1772</v>
      </c>
      <c r="AA829" t="s">
        <v>1773</v>
      </c>
      <c r="AB829" t="s">
        <v>1774</v>
      </c>
    </row>
    <row r="830" spans="1:28" hidden="1" x14ac:dyDescent="0.4">
      <c r="A830" t="s">
        <v>7263</v>
      </c>
      <c r="B830" t="s">
        <v>7264</v>
      </c>
      <c r="C830" t="s">
        <v>4956</v>
      </c>
      <c r="D830" t="s">
        <v>12921</v>
      </c>
      <c r="E830" t="s">
        <v>12922</v>
      </c>
      <c r="F830" t="s">
        <v>12923</v>
      </c>
      <c r="G830" t="s">
        <v>12924</v>
      </c>
      <c r="H830" t="s">
        <v>12925</v>
      </c>
      <c r="I830" s="11">
        <v>250</v>
      </c>
      <c r="J830" s="11">
        <v>250</v>
      </c>
      <c r="K830" t="str">
        <f>IF(I830&lt;200, "&lt; ₹200", IF(I830&lt;=500, "₹200–₹500", "&gt; ₹500"))</f>
        <v>₹200–₹500</v>
      </c>
      <c r="L830" s="12">
        <v>0</v>
      </c>
      <c r="M830" s="15">
        <f>IF(L830&gt;=50%, 1, 0)</f>
        <v>0</v>
      </c>
      <c r="N830">
        <f>COUNTIF(M830,"yes")</f>
        <v>0</v>
      </c>
      <c r="O8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0">
        <v>4.2</v>
      </c>
      <c r="Q830" s="4">
        <v>2628</v>
      </c>
      <c r="R830" s="4">
        <f>IF(Table1[[#This Row],[rating_count]]&lt;1000,1,0)</f>
        <v>0</v>
      </c>
      <c r="S830" s="13">
        <f>SUM(Table1[[#This Row],[rating]],Table1[[#This Row],[rating_count]]/1000)</f>
        <v>6.8280000000000003</v>
      </c>
      <c r="T830" s="4">
        <f>PRODUCT(Table1[[#This Row],[actual_price]],Table1[[#This Row],[rating_count]])</f>
        <v>657000</v>
      </c>
      <c r="U830" t="s">
        <v>7265</v>
      </c>
      <c r="V830" t="s">
        <v>7266</v>
      </c>
      <c r="W830" t="s">
        <v>7267</v>
      </c>
      <c r="X830" t="s">
        <v>7268</v>
      </c>
      <c r="Y830" t="s">
        <v>7269</v>
      </c>
      <c r="Z830" t="s">
        <v>7270</v>
      </c>
      <c r="AA830" t="s">
        <v>7271</v>
      </c>
      <c r="AB830" t="s">
        <v>7272</v>
      </c>
    </row>
    <row r="831" spans="1:28" hidden="1" x14ac:dyDescent="0.4">
      <c r="A831" t="s">
        <v>7509</v>
      </c>
      <c r="B831" t="s">
        <v>7510</v>
      </c>
      <c r="C831" t="s">
        <v>5667</v>
      </c>
      <c r="D831" t="s">
        <v>12835</v>
      </c>
      <c r="E831" t="s">
        <v>12967</v>
      </c>
      <c r="H831"/>
      <c r="I831" s="11">
        <v>10099</v>
      </c>
      <c r="J831" s="11">
        <v>19110</v>
      </c>
      <c r="K831" s="2" t="str">
        <f>IF(I831&lt;200, "&lt; ₹200", IF(I831&lt;=500, "₹200–₹500", "&gt; ₹500"))</f>
        <v>&gt; ₹500</v>
      </c>
      <c r="L831" s="12">
        <v>0.47</v>
      </c>
      <c r="M831" s="15">
        <f>IF(L831&gt;=50%, 1, 0)</f>
        <v>0</v>
      </c>
      <c r="N831">
        <f>COUNTIF(M831,"yes")</f>
        <v>0</v>
      </c>
      <c r="O8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1">
        <v>4.3</v>
      </c>
      <c r="Q831" s="4">
        <v>2623</v>
      </c>
      <c r="R831" s="4">
        <f>IF(Table1[[#This Row],[rating_count]]&lt;1000,1,0)</f>
        <v>0</v>
      </c>
      <c r="S831" s="13">
        <f>SUM(Table1[[#This Row],[rating]],Table1[[#This Row],[rating_count]]/1000)</f>
        <v>6.923</v>
      </c>
      <c r="T831" s="4">
        <f>PRODUCT(Table1[[#This Row],[actual_price]],Table1[[#This Row],[rating_count]])</f>
        <v>50125530</v>
      </c>
      <c r="U831" t="s">
        <v>7511</v>
      </c>
      <c r="V831" t="s">
        <v>7512</v>
      </c>
      <c r="W831" t="s">
        <v>7513</v>
      </c>
      <c r="X831" t="s">
        <v>7514</v>
      </c>
      <c r="Y831" t="s">
        <v>7515</v>
      </c>
      <c r="Z831" t="s">
        <v>7516</v>
      </c>
      <c r="AA831" t="s">
        <v>7517</v>
      </c>
      <c r="AB831" t="s">
        <v>7518</v>
      </c>
    </row>
    <row r="832" spans="1:28" hidden="1" x14ac:dyDescent="0.4">
      <c r="A832" t="s">
        <v>8386</v>
      </c>
      <c r="B832" t="s">
        <v>8387</v>
      </c>
      <c r="C832" t="s">
        <v>8313</v>
      </c>
      <c r="D832" t="s">
        <v>12928</v>
      </c>
      <c r="E832" t="s">
        <v>13052</v>
      </c>
      <c r="F832" t="s">
        <v>13053</v>
      </c>
      <c r="G832" t="s">
        <v>13054</v>
      </c>
      <c r="H832"/>
      <c r="I832" s="11">
        <v>1399</v>
      </c>
      <c r="J832" s="11">
        <v>1549</v>
      </c>
      <c r="K832" s="2" t="str">
        <f>IF(I832&lt;200, "&lt; ₹200", IF(I832&lt;=500, "₹200–₹500", "&gt; ₹500"))</f>
        <v>&gt; ₹500</v>
      </c>
      <c r="L832" s="12">
        <v>0.1</v>
      </c>
      <c r="M832" s="15">
        <f>IF(L832&gt;=50%, 1, 0)</f>
        <v>0</v>
      </c>
      <c r="N832">
        <f>COUNTIF(M832,"yes")</f>
        <v>0</v>
      </c>
      <c r="O8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2">
        <v>3.9</v>
      </c>
      <c r="Q832" s="4">
        <v>2602</v>
      </c>
      <c r="R832" s="4">
        <f>IF(Table1[[#This Row],[rating_count]]&lt;1000,1,0)</f>
        <v>0</v>
      </c>
      <c r="S832" s="13">
        <f>SUM(Table1[[#This Row],[rating]],Table1[[#This Row],[rating_count]]/1000)</f>
        <v>6.5019999999999998</v>
      </c>
      <c r="T832" s="4">
        <f>PRODUCT(Table1[[#This Row],[actual_price]],Table1[[#This Row],[rating_count]])</f>
        <v>4030498</v>
      </c>
      <c r="U832" t="s">
        <v>8388</v>
      </c>
      <c r="V832" t="s">
        <v>8389</v>
      </c>
      <c r="W832" t="s">
        <v>8390</v>
      </c>
      <c r="X832" t="s">
        <v>8391</v>
      </c>
      <c r="Y832" t="s">
        <v>8392</v>
      </c>
      <c r="Z832" t="s">
        <v>8393</v>
      </c>
      <c r="AA832" t="s">
        <v>8394</v>
      </c>
      <c r="AB832" t="s">
        <v>8395</v>
      </c>
    </row>
    <row r="833" spans="1:28" hidden="1" x14ac:dyDescent="0.4">
      <c r="A833" t="s">
        <v>10773</v>
      </c>
      <c r="B833" t="s">
        <v>10774</v>
      </c>
      <c r="C833" t="s">
        <v>9405</v>
      </c>
      <c r="D833" t="s">
        <v>12928</v>
      </c>
      <c r="E833" t="s">
        <v>13048</v>
      </c>
      <c r="F833" t="s">
        <v>13101</v>
      </c>
      <c r="G833" t="s">
        <v>13103</v>
      </c>
      <c r="H833"/>
      <c r="I833" s="11">
        <v>600</v>
      </c>
      <c r="J833" s="11">
        <v>640</v>
      </c>
      <c r="K833" t="str">
        <f>IF(I833&lt;200, "&lt; ₹200", IF(I833&lt;=500, "₹200–₹500", "&gt; ₹500"))</f>
        <v>&gt; ₹500</v>
      </c>
      <c r="L833" s="12">
        <v>0.06</v>
      </c>
      <c r="M833" s="15">
        <f>IF(L833&gt;=50%, 1, 0)</f>
        <v>0</v>
      </c>
      <c r="N833">
        <f>COUNTIF(M833,"yes")</f>
        <v>0</v>
      </c>
      <c r="O8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3">
        <v>3.8</v>
      </c>
      <c r="Q833" s="4">
        <v>2593</v>
      </c>
      <c r="R833" s="4">
        <f>IF(Table1[[#This Row],[rating_count]]&lt;1000,1,0)</f>
        <v>0</v>
      </c>
      <c r="S833" s="13">
        <f>SUM(Table1[[#This Row],[rating]],Table1[[#This Row],[rating_count]]/1000)</f>
        <v>6.3929999999999998</v>
      </c>
      <c r="T833" s="4">
        <f>PRODUCT(Table1[[#This Row],[actual_price]],Table1[[#This Row],[rating_count]])</f>
        <v>1659520</v>
      </c>
      <c r="U833" t="s">
        <v>10775</v>
      </c>
      <c r="V833" t="s">
        <v>10776</v>
      </c>
      <c r="W833" t="s">
        <v>10777</v>
      </c>
      <c r="X833" t="s">
        <v>10778</v>
      </c>
      <c r="Y833" t="s">
        <v>10779</v>
      </c>
      <c r="Z833" t="s">
        <v>10780</v>
      </c>
      <c r="AA833" t="s">
        <v>10781</v>
      </c>
      <c r="AB833" t="s">
        <v>10782</v>
      </c>
    </row>
    <row r="834" spans="1:28" x14ac:dyDescent="0.4">
      <c r="A834" t="s">
        <v>12011</v>
      </c>
      <c r="B834" t="s">
        <v>12012</v>
      </c>
      <c r="C834" t="s">
        <v>8482</v>
      </c>
      <c r="D834" t="s">
        <v>12928</v>
      </c>
      <c r="E834" t="s">
        <v>13052</v>
      </c>
      <c r="F834" t="s">
        <v>13069</v>
      </c>
      <c r="G834" t="s">
        <v>13070</v>
      </c>
      <c r="H834"/>
      <c r="I834" s="11">
        <v>1499</v>
      </c>
      <c r="J834" s="11">
        <v>3500</v>
      </c>
      <c r="K834" s="2" t="str">
        <f>IF(I834&lt;200, "&lt; ₹200", IF(I834&lt;=500, "₹200–₹500", "&gt; ₹500"))</f>
        <v>&gt; ₹500</v>
      </c>
      <c r="L834" s="12">
        <v>0.56999999999999995</v>
      </c>
      <c r="M834" s="15">
        <f>IF(L834&gt;=50%, 1, 0)</f>
        <v>1</v>
      </c>
      <c r="N834">
        <f>COUNTIF(M834,"yes")</f>
        <v>0</v>
      </c>
      <c r="O8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4">
        <v>4.7</v>
      </c>
      <c r="Q834" s="4">
        <v>2591</v>
      </c>
      <c r="R834" s="4">
        <f>IF(Table1[[#This Row],[rating_count]]&lt;1000,1,0)</f>
        <v>0</v>
      </c>
      <c r="S834" s="13">
        <f>SUM(Table1[[#This Row],[rating]],Table1[[#This Row],[rating_count]]/1000)</f>
        <v>7.2910000000000004</v>
      </c>
      <c r="T834" s="4">
        <f>PRODUCT(Table1[[#This Row],[actual_price]],Table1[[#This Row],[rating_count]])</f>
        <v>9068500</v>
      </c>
      <c r="U834" t="s">
        <v>12013</v>
      </c>
      <c r="V834" t="s">
        <v>12014</v>
      </c>
      <c r="W834" t="s">
        <v>12015</v>
      </c>
      <c r="X834" t="s">
        <v>12016</v>
      </c>
      <c r="Y834" t="s">
        <v>12017</v>
      </c>
      <c r="Z834" t="s">
        <v>12018</v>
      </c>
      <c r="AA834" t="s">
        <v>12019</v>
      </c>
      <c r="AB834" t="s">
        <v>12020</v>
      </c>
    </row>
    <row r="835" spans="1:28" x14ac:dyDescent="0.4">
      <c r="A835" t="s">
        <v>7974</v>
      </c>
      <c r="B835" t="s">
        <v>7975</v>
      </c>
      <c r="C835" t="s">
        <v>6731</v>
      </c>
      <c r="D835" t="s">
        <v>12835</v>
      </c>
      <c r="E835" t="s">
        <v>12836</v>
      </c>
      <c r="F835" t="s">
        <v>12904</v>
      </c>
      <c r="G835" t="s">
        <v>13006</v>
      </c>
      <c r="H835"/>
      <c r="I835" s="11">
        <v>770</v>
      </c>
      <c r="J835" s="11">
        <v>1547</v>
      </c>
      <c r="K835" s="2" t="str">
        <f>IF(I835&lt;200, "&lt; ₹200", IF(I835&lt;=500, "₹200–₹500", "&gt; ₹500"))</f>
        <v>&gt; ₹500</v>
      </c>
      <c r="L835" s="12">
        <v>0.5</v>
      </c>
      <c r="M835" s="15">
        <f>IF(L835&gt;=50%, 1, 0)</f>
        <v>1</v>
      </c>
      <c r="N835">
        <f>COUNTIF(M835,"yes")</f>
        <v>0</v>
      </c>
      <c r="O8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5">
        <v>4.3</v>
      </c>
      <c r="Q835" s="4">
        <v>2585</v>
      </c>
      <c r="R835" s="4">
        <f>IF(Table1[[#This Row],[rating_count]]&lt;1000,1,0)</f>
        <v>0</v>
      </c>
      <c r="S835" s="13">
        <f>SUM(Table1[[#This Row],[rating]],Table1[[#This Row],[rating_count]]/1000)</f>
        <v>6.8849999999999998</v>
      </c>
      <c r="T835" s="4">
        <f>PRODUCT(Table1[[#This Row],[actual_price]],Table1[[#This Row],[rating_count]])</f>
        <v>3998995</v>
      </c>
      <c r="U835" t="s">
        <v>7976</v>
      </c>
      <c r="V835" t="s">
        <v>7977</v>
      </c>
      <c r="W835" t="s">
        <v>7978</v>
      </c>
      <c r="X835" t="s">
        <v>7979</v>
      </c>
      <c r="Y835" t="s">
        <v>7980</v>
      </c>
      <c r="Z835" t="s">
        <v>7981</v>
      </c>
      <c r="AA835" t="s">
        <v>7982</v>
      </c>
      <c r="AB835" t="s">
        <v>7983</v>
      </c>
    </row>
    <row r="836" spans="1:28" x14ac:dyDescent="0.4">
      <c r="A836" t="s">
        <v>992</v>
      </c>
      <c r="B836" t="s">
        <v>993</v>
      </c>
      <c r="C836" t="s">
        <v>499</v>
      </c>
      <c r="D836" t="s">
        <v>12843</v>
      </c>
      <c r="E836" t="s">
        <v>12844</v>
      </c>
      <c r="F836" t="s">
        <v>12847</v>
      </c>
      <c r="G836" t="s">
        <v>12850</v>
      </c>
      <c r="H836"/>
      <c r="I836" s="11">
        <v>7390</v>
      </c>
      <c r="J836" s="11">
        <v>20000</v>
      </c>
      <c r="K836" s="2" t="str">
        <f>IF(I836&lt;200, "&lt; ₹200", IF(I836&lt;=500, "₹200–₹500", "&gt; ₹500"))</f>
        <v>&gt; ₹500</v>
      </c>
      <c r="L836" s="12">
        <v>0.63</v>
      </c>
      <c r="M836" s="15">
        <f>IF(L836&gt;=50%, 1, 0)</f>
        <v>1</v>
      </c>
      <c r="N836">
        <f>COUNTIF(M836,"yes")</f>
        <v>0</v>
      </c>
      <c r="O8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6">
        <v>4.0999999999999996</v>
      </c>
      <c r="Q836" s="4">
        <v>2581</v>
      </c>
      <c r="R836" s="4">
        <f>IF(Table1[[#This Row],[rating_count]]&lt;1000,1,0)</f>
        <v>0</v>
      </c>
      <c r="S836" s="13">
        <f>SUM(Table1[[#This Row],[rating]],Table1[[#This Row],[rating_count]]/1000)</f>
        <v>6.6809999999999992</v>
      </c>
      <c r="T836" s="4">
        <f>PRODUCT(Table1[[#This Row],[actual_price]],Table1[[#This Row],[rating_count]])</f>
        <v>51620000</v>
      </c>
      <c r="U836" t="s">
        <v>994</v>
      </c>
      <c r="V836" t="s">
        <v>995</v>
      </c>
      <c r="W836" t="s">
        <v>996</v>
      </c>
      <c r="X836" t="s">
        <v>997</v>
      </c>
      <c r="Y836" t="s">
        <v>998</v>
      </c>
      <c r="Z836" t="s">
        <v>999</v>
      </c>
      <c r="AA836" t="s">
        <v>1000</v>
      </c>
      <c r="AB836" t="s">
        <v>1001</v>
      </c>
    </row>
    <row r="837" spans="1:28" x14ac:dyDescent="0.4">
      <c r="A837" t="s">
        <v>6505</v>
      </c>
      <c r="B837" t="s">
        <v>6506</v>
      </c>
      <c r="C837" t="s">
        <v>6507</v>
      </c>
      <c r="D837" t="s">
        <v>12998</v>
      </c>
      <c r="E837" t="s">
        <v>12999</v>
      </c>
      <c r="F837" t="s">
        <v>13000</v>
      </c>
      <c r="H837"/>
      <c r="I837" s="11">
        <v>425</v>
      </c>
      <c r="J837" s="11">
        <v>999</v>
      </c>
      <c r="K837" t="str">
        <f>IF(I837&lt;200, "&lt; ₹200", IF(I837&lt;=500, "₹200–₹500", "&gt; ₹500"))</f>
        <v>₹200–₹500</v>
      </c>
      <c r="L837" s="12">
        <v>0.56999999999999995</v>
      </c>
      <c r="M837" s="15">
        <f>IF(L837&gt;=50%, 1, 0)</f>
        <v>1</v>
      </c>
      <c r="N837">
        <f>COUNTIF(M837,"yes")</f>
        <v>0</v>
      </c>
      <c r="O8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7">
        <v>4</v>
      </c>
      <c r="Q837" s="4">
        <v>2581</v>
      </c>
      <c r="R837" s="4">
        <f>IF(Table1[[#This Row],[rating_count]]&lt;1000,1,0)</f>
        <v>0</v>
      </c>
      <c r="S837" s="13">
        <f>SUM(Table1[[#This Row],[rating]],Table1[[#This Row],[rating_count]]/1000)</f>
        <v>6.5809999999999995</v>
      </c>
      <c r="T837" s="4">
        <f>PRODUCT(Table1[[#This Row],[actual_price]],Table1[[#This Row],[rating_count]])</f>
        <v>2578419</v>
      </c>
      <c r="U837" t="s">
        <v>6508</v>
      </c>
      <c r="V837" t="s">
        <v>6509</v>
      </c>
      <c r="W837" t="s">
        <v>6510</v>
      </c>
      <c r="X837" t="s">
        <v>6511</v>
      </c>
      <c r="Y837" t="s">
        <v>6512</v>
      </c>
      <c r="Z837" t="s">
        <v>6513</v>
      </c>
      <c r="AA837" t="s">
        <v>6514</v>
      </c>
      <c r="AB837" t="s">
        <v>6515</v>
      </c>
    </row>
    <row r="838" spans="1:28" hidden="1" x14ac:dyDescent="0.4">
      <c r="A838" t="s">
        <v>12142</v>
      </c>
      <c r="B838" t="s">
        <v>12143</v>
      </c>
      <c r="C838" t="s">
        <v>8534</v>
      </c>
      <c r="D838" t="s">
        <v>12928</v>
      </c>
      <c r="E838" t="s">
        <v>13052</v>
      </c>
      <c r="F838" t="s">
        <v>13069</v>
      </c>
      <c r="G838" t="s">
        <v>13072</v>
      </c>
      <c r="H838"/>
      <c r="I838" s="11">
        <v>3249</v>
      </c>
      <c r="J838" s="11">
        <v>6299</v>
      </c>
      <c r="K838" s="2" t="str">
        <f>IF(I838&lt;200, "&lt; ₹200", IF(I838&lt;=500, "₹200–₹500", "&gt; ₹500"))</f>
        <v>&gt; ₹500</v>
      </c>
      <c r="L838" s="12">
        <v>0.48</v>
      </c>
      <c r="M838" s="15">
        <f>IF(L838&gt;=50%, 1, 0)</f>
        <v>0</v>
      </c>
      <c r="N838">
        <f>COUNTIF(M838,"yes")</f>
        <v>0</v>
      </c>
      <c r="O8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8">
        <v>3.9</v>
      </c>
      <c r="Q838" s="4">
        <v>2569</v>
      </c>
      <c r="R838" s="4">
        <f>IF(Table1[[#This Row],[rating_count]]&lt;1000,1,0)</f>
        <v>0</v>
      </c>
      <c r="S838" s="13">
        <f>SUM(Table1[[#This Row],[rating]],Table1[[#This Row],[rating_count]]/1000)</f>
        <v>6.4689999999999994</v>
      </c>
      <c r="T838" s="4">
        <f>PRODUCT(Table1[[#This Row],[actual_price]],Table1[[#This Row],[rating_count]])</f>
        <v>16182131</v>
      </c>
      <c r="U838" t="s">
        <v>12144</v>
      </c>
      <c r="V838" t="s">
        <v>12145</v>
      </c>
      <c r="W838" t="s">
        <v>12146</v>
      </c>
      <c r="X838" t="s">
        <v>12147</v>
      </c>
      <c r="Y838" t="s">
        <v>12148</v>
      </c>
      <c r="Z838" t="s">
        <v>12149</v>
      </c>
      <c r="AA838" t="s">
        <v>12150</v>
      </c>
      <c r="AB838" t="s">
        <v>12151</v>
      </c>
    </row>
    <row r="839" spans="1:28" hidden="1" x14ac:dyDescent="0.4">
      <c r="A839" t="s">
        <v>12433</v>
      </c>
      <c r="B839" t="s">
        <v>12434</v>
      </c>
      <c r="C839" t="s">
        <v>11188</v>
      </c>
      <c r="D839" t="s">
        <v>12928</v>
      </c>
      <c r="E839" t="s">
        <v>13048</v>
      </c>
      <c r="F839" t="s">
        <v>13056</v>
      </c>
      <c r="G839" t="s">
        <v>13081</v>
      </c>
      <c r="H839" t="s">
        <v>13082</v>
      </c>
      <c r="I839" s="11">
        <v>18999</v>
      </c>
      <c r="J839" s="11">
        <v>29999</v>
      </c>
      <c r="K839" s="2" t="str">
        <f>IF(I839&lt;200, "&lt; ₹200", IF(I839&lt;=500, "₹200–₹500", "&gt; ₹500"))</f>
        <v>&gt; ₹500</v>
      </c>
      <c r="L839" s="12">
        <v>0.37</v>
      </c>
      <c r="M839" s="15">
        <f>IF(L839&gt;=50%, 1, 0)</f>
        <v>0</v>
      </c>
      <c r="N839">
        <f>COUNTIF(M839,"yes")</f>
        <v>0</v>
      </c>
      <c r="O8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39">
        <v>4.0999999999999996</v>
      </c>
      <c r="Q839" s="4">
        <v>2536</v>
      </c>
      <c r="R839" s="4">
        <f>IF(Table1[[#This Row],[rating_count]]&lt;1000,1,0)</f>
        <v>0</v>
      </c>
      <c r="S839" s="13">
        <f>SUM(Table1[[#This Row],[rating]],Table1[[#This Row],[rating_count]]/1000)</f>
        <v>6.6359999999999992</v>
      </c>
      <c r="T839" s="4">
        <f>PRODUCT(Table1[[#This Row],[actual_price]],Table1[[#This Row],[rating_count]])</f>
        <v>76077464</v>
      </c>
      <c r="U839" t="s">
        <v>12435</v>
      </c>
      <c r="V839" t="s">
        <v>12436</v>
      </c>
      <c r="W839" t="s">
        <v>12437</v>
      </c>
      <c r="X839" t="s">
        <v>12438</v>
      </c>
      <c r="Y839" t="s">
        <v>12439</v>
      </c>
      <c r="Z839" t="s">
        <v>12440</v>
      </c>
      <c r="AA839" t="s">
        <v>12441</v>
      </c>
      <c r="AB839" t="s">
        <v>12442</v>
      </c>
    </row>
    <row r="840" spans="1:28" hidden="1" x14ac:dyDescent="0.4">
      <c r="A840" t="s">
        <v>8026</v>
      </c>
      <c r="B840" t="s">
        <v>8027</v>
      </c>
      <c r="C840" t="s">
        <v>8028</v>
      </c>
      <c r="D840" t="s">
        <v>12835</v>
      </c>
      <c r="E840" t="s">
        <v>12943</v>
      </c>
      <c r="F840" t="s">
        <v>12944</v>
      </c>
      <c r="G840" t="s">
        <v>13041</v>
      </c>
      <c r="H840"/>
      <c r="I840" s="11">
        <v>598</v>
      </c>
      <c r="J840" s="11">
        <v>1150</v>
      </c>
      <c r="K840" s="2" t="str">
        <f>IF(I840&lt;200, "&lt; ₹200", IF(I840&lt;=500, "₹200–₹500", "&gt; ₹500"))</f>
        <v>&gt; ₹500</v>
      </c>
      <c r="L840" s="12">
        <v>0.48</v>
      </c>
      <c r="M840" s="15">
        <f>IF(L840&gt;=50%, 1, 0)</f>
        <v>0</v>
      </c>
      <c r="N840">
        <f>COUNTIF(M840,"yes")</f>
        <v>0</v>
      </c>
      <c r="O8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0">
        <v>4.0999999999999996</v>
      </c>
      <c r="Q840" s="4">
        <v>2535</v>
      </c>
      <c r="R840" s="4">
        <f>IF(Table1[[#This Row],[rating_count]]&lt;1000,1,0)</f>
        <v>0</v>
      </c>
      <c r="S840" s="13">
        <f>SUM(Table1[[#This Row],[rating]],Table1[[#This Row],[rating_count]]/1000)</f>
        <v>6.6349999999999998</v>
      </c>
      <c r="T840" s="4">
        <f>PRODUCT(Table1[[#This Row],[actual_price]],Table1[[#This Row],[rating_count]])</f>
        <v>2915250</v>
      </c>
      <c r="U840" t="s">
        <v>8029</v>
      </c>
      <c r="V840" t="s">
        <v>8030</v>
      </c>
      <c r="W840" t="s">
        <v>8031</v>
      </c>
      <c r="X840" t="s">
        <v>8032</v>
      </c>
      <c r="Y840" t="s">
        <v>8033</v>
      </c>
      <c r="Z840" t="s">
        <v>8034</v>
      </c>
      <c r="AA840" t="s">
        <v>8035</v>
      </c>
      <c r="AB840" t="s">
        <v>8036</v>
      </c>
    </row>
    <row r="841" spans="1:28" x14ac:dyDescent="0.4">
      <c r="A841" t="s">
        <v>6809</v>
      </c>
      <c r="B841" t="s">
        <v>6810</v>
      </c>
      <c r="C841" t="s">
        <v>6731</v>
      </c>
      <c r="D841" t="s">
        <v>12835</v>
      </c>
      <c r="E841" t="s">
        <v>12836</v>
      </c>
      <c r="F841" t="s">
        <v>12904</v>
      </c>
      <c r="G841" t="s">
        <v>13006</v>
      </c>
      <c r="H841"/>
      <c r="I841" s="11">
        <v>149</v>
      </c>
      <c r="J841" s="11">
        <v>999</v>
      </c>
      <c r="K841" t="str">
        <f>IF(I841&lt;200, "&lt; ₹200", IF(I841&lt;=500, "₹200–₹500", "&gt; ₹500"))</f>
        <v>&lt; ₹200</v>
      </c>
      <c r="L841" s="12">
        <v>0.85</v>
      </c>
      <c r="M841" s="15">
        <f>IF(L841&gt;=50%, 1, 0)</f>
        <v>1</v>
      </c>
      <c r="N841">
        <f>COUNTIF(M841,"yes")</f>
        <v>0</v>
      </c>
      <c r="O8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1">
        <v>3.5</v>
      </c>
      <c r="Q841" s="4">
        <v>2523</v>
      </c>
      <c r="R841" s="4">
        <f>IF(Table1[[#This Row],[rating_count]]&lt;1000,1,0)</f>
        <v>0</v>
      </c>
      <c r="S841" s="13">
        <f>SUM(Table1[[#This Row],[rating]],Table1[[#This Row],[rating_count]]/1000)</f>
        <v>6.0229999999999997</v>
      </c>
      <c r="T841" s="4">
        <f>PRODUCT(Table1[[#This Row],[actual_price]],Table1[[#This Row],[rating_count]])</f>
        <v>2520477</v>
      </c>
      <c r="U841" t="s">
        <v>6811</v>
      </c>
      <c r="V841" t="s">
        <v>6812</v>
      </c>
      <c r="W841" t="s">
        <v>6813</v>
      </c>
      <c r="X841" t="s">
        <v>6814</v>
      </c>
      <c r="Y841" t="s">
        <v>6815</v>
      </c>
      <c r="Z841" t="s">
        <v>6816</v>
      </c>
      <c r="AA841" t="s">
        <v>6817</v>
      </c>
      <c r="AB841" t="s">
        <v>6818</v>
      </c>
    </row>
    <row r="842" spans="1:28" hidden="1" x14ac:dyDescent="0.4">
      <c r="A842" t="s">
        <v>12704</v>
      </c>
      <c r="B842" t="s">
        <v>12705</v>
      </c>
      <c r="C842" t="s">
        <v>8302</v>
      </c>
      <c r="D842" t="s">
        <v>12928</v>
      </c>
      <c r="E842" t="s">
        <v>13048</v>
      </c>
      <c r="F842" t="s">
        <v>13049</v>
      </c>
      <c r="G842" t="s">
        <v>13050</v>
      </c>
      <c r="H842" t="s">
        <v>13051</v>
      </c>
      <c r="I842" s="11">
        <v>2695</v>
      </c>
      <c r="J842" s="11">
        <v>2695</v>
      </c>
      <c r="K842" s="2" t="str">
        <f>IF(I842&lt;200, "&lt; ₹200", IF(I842&lt;=500, "₹200–₹500", "&gt; ₹500"))</f>
        <v>&gt; ₹500</v>
      </c>
      <c r="L842" s="12">
        <v>0</v>
      </c>
      <c r="M842" s="15">
        <f>IF(L842&gt;=50%, 1, 0)</f>
        <v>0</v>
      </c>
      <c r="N842">
        <f>COUNTIF(M842,"yes")</f>
        <v>0</v>
      </c>
      <c r="O8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2">
        <v>4.4000000000000004</v>
      </c>
      <c r="Q842" s="4">
        <v>2518</v>
      </c>
      <c r="R842" s="4">
        <f>IF(Table1[[#This Row],[rating_count]]&lt;1000,1,0)</f>
        <v>0</v>
      </c>
      <c r="S842" s="13">
        <f>SUM(Table1[[#This Row],[rating]],Table1[[#This Row],[rating_count]]/1000)</f>
        <v>6.9180000000000001</v>
      </c>
      <c r="T842" s="4">
        <f>PRODUCT(Table1[[#This Row],[actual_price]],Table1[[#This Row],[rating_count]])</f>
        <v>6786010</v>
      </c>
      <c r="U842" t="s">
        <v>12706</v>
      </c>
      <c r="V842" t="s">
        <v>12707</v>
      </c>
      <c r="W842" t="s">
        <v>12708</v>
      </c>
      <c r="X842" t="s">
        <v>12709</v>
      </c>
      <c r="Y842" t="s">
        <v>12710</v>
      </c>
      <c r="Z842" t="s">
        <v>12711</v>
      </c>
      <c r="AA842" t="s">
        <v>12712</v>
      </c>
      <c r="AB842" t="s">
        <v>12713</v>
      </c>
    </row>
    <row r="843" spans="1:28" hidden="1" x14ac:dyDescent="0.4">
      <c r="A843" t="s">
        <v>8209</v>
      </c>
      <c r="B843" t="s">
        <v>8210</v>
      </c>
      <c r="C843" t="s">
        <v>6559</v>
      </c>
      <c r="D843" t="s">
        <v>12835</v>
      </c>
      <c r="E843" t="s">
        <v>12988</v>
      </c>
      <c r="F843" t="s">
        <v>13003</v>
      </c>
      <c r="H843"/>
      <c r="I843" s="11">
        <v>3307</v>
      </c>
      <c r="J843" s="11">
        <v>6100</v>
      </c>
      <c r="K843" s="2" t="str">
        <f>IF(I843&lt;200, "&lt; ₹200", IF(I843&lt;=500, "₹200–₹500", "&gt; ₹500"))</f>
        <v>&gt; ₹500</v>
      </c>
      <c r="L843" s="12">
        <v>0.46</v>
      </c>
      <c r="M843" s="15">
        <f>IF(L843&gt;=50%, 1, 0)</f>
        <v>0</v>
      </c>
      <c r="N843">
        <f>COUNTIF(M843,"yes")</f>
        <v>0</v>
      </c>
      <c r="O8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3">
        <v>4.3</v>
      </c>
      <c r="Q843" s="4">
        <v>2515</v>
      </c>
      <c r="R843" s="4">
        <f>IF(Table1[[#This Row],[rating_count]]&lt;1000,1,0)</f>
        <v>0</v>
      </c>
      <c r="S843" s="13">
        <f>SUM(Table1[[#This Row],[rating]],Table1[[#This Row],[rating_count]]/1000)</f>
        <v>6.8149999999999995</v>
      </c>
      <c r="T843" s="4">
        <f>PRODUCT(Table1[[#This Row],[actual_price]],Table1[[#This Row],[rating_count]])</f>
        <v>15341500</v>
      </c>
      <c r="U843" t="s">
        <v>8211</v>
      </c>
      <c r="V843" t="s">
        <v>8212</v>
      </c>
      <c r="W843" t="s">
        <v>8213</v>
      </c>
      <c r="X843" t="s">
        <v>8214</v>
      </c>
      <c r="Y843" t="s">
        <v>8215</v>
      </c>
      <c r="Z843" t="s">
        <v>8216</v>
      </c>
      <c r="AA843" t="s">
        <v>8217</v>
      </c>
      <c r="AB843" t="s">
        <v>8218</v>
      </c>
    </row>
    <row r="844" spans="1:28" hidden="1" x14ac:dyDescent="0.4">
      <c r="A844" t="s">
        <v>7784</v>
      </c>
      <c r="B844" t="s">
        <v>7785</v>
      </c>
      <c r="C844" t="s">
        <v>6904</v>
      </c>
      <c r="D844" t="s">
        <v>12921</v>
      </c>
      <c r="E844" t="s">
        <v>12922</v>
      </c>
      <c r="F844" t="s">
        <v>12923</v>
      </c>
      <c r="G844" t="s">
        <v>12924</v>
      </c>
      <c r="H844" t="s">
        <v>12925</v>
      </c>
      <c r="I844" s="11">
        <v>341</v>
      </c>
      <c r="J844" s="11">
        <v>450</v>
      </c>
      <c r="K844" t="str">
        <f>IF(I844&lt;200, "&lt; ₹200", IF(I844&lt;=500, "₹200–₹500", "&gt; ₹500"))</f>
        <v>₹200–₹500</v>
      </c>
      <c r="L844" s="12">
        <v>0.24</v>
      </c>
      <c r="M844" s="15">
        <f>IF(L844&gt;=50%, 1, 0)</f>
        <v>0</v>
      </c>
      <c r="N844">
        <f>COUNTIF(M844,"yes")</f>
        <v>0</v>
      </c>
      <c r="O8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4">
        <v>4.3</v>
      </c>
      <c r="Q844" s="4">
        <v>2493</v>
      </c>
      <c r="R844" s="4">
        <f>IF(Table1[[#This Row],[rating_count]]&lt;1000,1,0)</f>
        <v>0</v>
      </c>
      <c r="S844" s="13">
        <f>SUM(Table1[[#This Row],[rating]],Table1[[#This Row],[rating_count]]/1000)</f>
        <v>6.7929999999999993</v>
      </c>
      <c r="T844" s="4">
        <f>PRODUCT(Table1[[#This Row],[actual_price]],Table1[[#This Row],[rating_count]])</f>
        <v>1121850</v>
      </c>
      <c r="U844" t="s">
        <v>7786</v>
      </c>
      <c r="V844" t="s">
        <v>7787</v>
      </c>
      <c r="W844" t="s">
        <v>7788</v>
      </c>
      <c r="X844" t="s">
        <v>7789</v>
      </c>
      <c r="Y844" t="s">
        <v>7790</v>
      </c>
      <c r="Z844" t="s">
        <v>7791</v>
      </c>
      <c r="AA844" t="s">
        <v>7792</v>
      </c>
      <c r="AB844" t="s">
        <v>7793</v>
      </c>
    </row>
    <row r="845" spans="1:28" x14ac:dyDescent="0.4">
      <c r="A845" t="s">
        <v>6799</v>
      </c>
      <c r="B845" t="s">
        <v>6800</v>
      </c>
      <c r="C845" t="s">
        <v>3050</v>
      </c>
      <c r="D845" t="s">
        <v>12843</v>
      </c>
      <c r="E845" t="s">
        <v>12881</v>
      </c>
      <c r="F845" t="s">
        <v>12882</v>
      </c>
      <c r="G845" t="s">
        <v>12883</v>
      </c>
      <c r="H845"/>
      <c r="I845" s="11">
        <v>199</v>
      </c>
      <c r="J845" s="11">
        <v>499</v>
      </c>
      <c r="K845" t="str">
        <f>IF(I845&lt;200, "&lt; ₹200", IF(I845&lt;=500, "₹200–₹500", "&gt; ₹500"))</f>
        <v>&lt; ₹200</v>
      </c>
      <c r="L845" s="12">
        <v>0.6</v>
      </c>
      <c r="M845" s="15">
        <f>IF(L845&gt;=50%, 1, 0)</f>
        <v>1</v>
      </c>
      <c r="N845">
        <f>COUNTIF(M845,"yes")</f>
        <v>0</v>
      </c>
      <c r="O8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5">
        <v>3.6</v>
      </c>
      <c r="Q845" s="4">
        <v>2492</v>
      </c>
      <c r="R845" s="4">
        <f>IF(Table1[[#This Row],[rating_count]]&lt;1000,1,0)</f>
        <v>0</v>
      </c>
      <c r="S845" s="13">
        <f>SUM(Table1[[#This Row],[rating]],Table1[[#This Row],[rating_count]]/1000)</f>
        <v>6.0920000000000005</v>
      </c>
      <c r="T845" s="4">
        <f>PRODUCT(Table1[[#This Row],[actual_price]],Table1[[#This Row],[rating_count]])</f>
        <v>1243508</v>
      </c>
      <c r="U845" t="s">
        <v>6801</v>
      </c>
      <c r="V845" t="s">
        <v>6802</v>
      </c>
      <c r="W845" t="s">
        <v>6803</v>
      </c>
      <c r="X845" t="s">
        <v>6804</v>
      </c>
      <c r="Y845" t="s">
        <v>6805</v>
      </c>
      <c r="Z845" t="s">
        <v>6806</v>
      </c>
      <c r="AA845" t="s">
        <v>6807</v>
      </c>
      <c r="AB845" t="s">
        <v>6808</v>
      </c>
    </row>
    <row r="846" spans="1:28" hidden="1" x14ac:dyDescent="0.4">
      <c r="A846" t="s">
        <v>9207</v>
      </c>
      <c r="B846" t="s">
        <v>9208</v>
      </c>
      <c r="C846" t="s">
        <v>8302</v>
      </c>
      <c r="D846" t="s">
        <v>12928</v>
      </c>
      <c r="E846" t="s">
        <v>13048</v>
      </c>
      <c r="F846" t="s">
        <v>13049</v>
      </c>
      <c r="G846" t="s">
        <v>13050</v>
      </c>
      <c r="H846" t="s">
        <v>13051</v>
      </c>
      <c r="I846" s="11">
        <v>1345</v>
      </c>
      <c r="J846" s="11">
        <v>1750</v>
      </c>
      <c r="K846" s="2" t="str">
        <f>IF(I846&lt;200, "&lt; ₹200", IF(I846&lt;=500, "₹200–₹500", "&gt; ₹500"))</f>
        <v>&gt; ₹500</v>
      </c>
      <c r="L846" s="12">
        <v>0.23</v>
      </c>
      <c r="M846" s="15">
        <f>IF(L846&gt;=50%, 1, 0)</f>
        <v>0</v>
      </c>
      <c r="N846">
        <f>COUNTIF(M846,"yes")</f>
        <v>0</v>
      </c>
      <c r="O8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6">
        <v>3.8</v>
      </c>
      <c r="Q846" s="4">
        <v>2466</v>
      </c>
      <c r="R846" s="4">
        <f>IF(Table1[[#This Row],[rating_count]]&lt;1000,1,0)</f>
        <v>0</v>
      </c>
      <c r="S846" s="13">
        <f>SUM(Table1[[#This Row],[rating]],Table1[[#This Row],[rating_count]]/1000)</f>
        <v>6.266</v>
      </c>
      <c r="T846" s="4">
        <f>PRODUCT(Table1[[#This Row],[actual_price]],Table1[[#This Row],[rating_count]])</f>
        <v>4315500</v>
      </c>
      <c r="U846" t="s">
        <v>9209</v>
      </c>
      <c r="V846" t="s">
        <v>9210</v>
      </c>
      <c r="W846" t="s">
        <v>9211</v>
      </c>
      <c r="X846" t="s">
        <v>9212</v>
      </c>
      <c r="Y846" t="s">
        <v>9213</v>
      </c>
      <c r="Z846" t="s">
        <v>9214</v>
      </c>
      <c r="AA846" t="s">
        <v>9215</v>
      </c>
      <c r="AB846" t="s">
        <v>9216</v>
      </c>
    </row>
    <row r="847" spans="1:28" x14ac:dyDescent="0.4">
      <c r="A847" t="s">
        <v>7114</v>
      </c>
      <c r="B847" t="s">
        <v>7115</v>
      </c>
      <c r="C847" t="s">
        <v>5229</v>
      </c>
      <c r="D847" t="s">
        <v>12835</v>
      </c>
      <c r="E847" t="s">
        <v>12836</v>
      </c>
      <c r="F847" t="s">
        <v>12910</v>
      </c>
      <c r="G847" t="s">
        <v>12946</v>
      </c>
      <c r="H847" t="s">
        <v>12952</v>
      </c>
      <c r="I847" s="11">
        <v>299</v>
      </c>
      <c r="J847" s="11">
        <v>990</v>
      </c>
      <c r="K847" t="str">
        <f>IF(I847&lt;200, "&lt; ₹200", IF(I847&lt;=500, "₹200–₹500", "&gt; ₹500"))</f>
        <v>₹200–₹500</v>
      </c>
      <c r="L847" s="12">
        <v>0.7</v>
      </c>
      <c r="M847" s="15">
        <f>IF(L847&gt;=50%, 1, 0)</f>
        <v>1</v>
      </c>
      <c r="N847">
        <f>COUNTIF(M847,"yes")</f>
        <v>0</v>
      </c>
      <c r="O8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7">
        <v>4.5</v>
      </c>
      <c r="Q847" s="4">
        <v>2453</v>
      </c>
      <c r="R847" s="4">
        <f>IF(Table1[[#This Row],[rating_count]]&lt;1000,1,0)</f>
        <v>0</v>
      </c>
      <c r="S847" s="13">
        <f>SUM(Table1[[#This Row],[rating]],Table1[[#This Row],[rating_count]]/1000)</f>
        <v>6.9529999999999994</v>
      </c>
      <c r="T847" s="4">
        <f>PRODUCT(Table1[[#This Row],[actual_price]],Table1[[#This Row],[rating_count]])</f>
        <v>2428470</v>
      </c>
      <c r="U847" t="s">
        <v>7116</v>
      </c>
      <c r="V847" t="s">
        <v>7117</v>
      </c>
      <c r="W847" t="s">
        <v>7118</v>
      </c>
      <c r="X847" t="s">
        <v>7119</v>
      </c>
      <c r="Y847" t="s">
        <v>7120</v>
      </c>
      <c r="Z847" t="s">
        <v>7121</v>
      </c>
      <c r="AA847" t="s">
        <v>7122</v>
      </c>
      <c r="AB847" t="s">
        <v>7123</v>
      </c>
    </row>
    <row r="848" spans="1:28" x14ac:dyDescent="0.4">
      <c r="A848" t="s">
        <v>4228</v>
      </c>
      <c r="B848" t="s">
        <v>4229</v>
      </c>
      <c r="C848" t="s">
        <v>3456</v>
      </c>
      <c r="D848" t="s">
        <v>12843</v>
      </c>
      <c r="E848" t="s">
        <v>12872</v>
      </c>
      <c r="F848" t="s">
        <v>12873</v>
      </c>
      <c r="G848" t="s">
        <v>12893</v>
      </c>
      <c r="H848"/>
      <c r="I848" s="11">
        <v>99</v>
      </c>
      <c r="J848" s="11">
        <v>499</v>
      </c>
      <c r="K848" t="str">
        <f>IF(I848&lt;200, "&lt; ₹200", IF(I848&lt;=500, "₹200–₹500", "&gt; ₹500"))</f>
        <v>&lt; ₹200</v>
      </c>
      <c r="L848" s="12">
        <v>0.8</v>
      </c>
      <c r="M848" s="15">
        <f>IF(L848&gt;=50%, 1, 0)</f>
        <v>1</v>
      </c>
      <c r="N848">
        <f>COUNTIF(M848,"yes")</f>
        <v>0</v>
      </c>
      <c r="O8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8">
        <v>4.0999999999999996</v>
      </c>
      <c r="Q848" s="4">
        <v>2451</v>
      </c>
      <c r="R848" s="4">
        <f>IF(Table1[[#This Row],[rating_count]]&lt;1000,1,0)</f>
        <v>0</v>
      </c>
      <c r="S848" s="13">
        <f>SUM(Table1[[#This Row],[rating]],Table1[[#This Row],[rating_count]]/1000)</f>
        <v>6.5510000000000002</v>
      </c>
      <c r="T848" s="4">
        <f>PRODUCT(Table1[[#This Row],[actual_price]],Table1[[#This Row],[rating_count]])</f>
        <v>1223049</v>
      </c>
      <c r="U848" t="s">
        <v>4230</v>
      </c>
      <c r="V848" t="s">
        <v>4231</v>
      </c>
      <c r="W848" t="s">
        <v>4232</v>
      </c>
      <c r="X848" t="s">
        <v>4233</v>
      </c>
      <c r="Y848" t="s">
        <v>4234</v>
      </c>
      <c r="Z848" t="s">
        <v>4235</v>
      </c>
      <c r="AA848" t="s">
        <v>4236</v>
      </c>
      <c r="AB848" t="s">
        <v>4237</v>
      </c>
    </row>
    <row r="849" spans="1:28" x14ac:dyDescent="0.4">
      <c r="A849" t="s">
        <v>6209</v>
      </c>
      <c r="B849" t="s">
        <v>6210</v>
      </c>
      <c r="C849" t="s">
        <v>3456</v>
      </c>
      <c r="D849" t="s">
        <v>12843</v>
      </c>
      <c r="E849" t="s">
        <v>12872</v>
      </c>
      <c r="F849" t="s">
        <v>12873</v>
      </c>
      <c r="G849" t="s">
        <v>12893</v>
      </c>
      <c r="H849"/>
      <c r="I849" s="11">
        <v>99</v>
      </c>
      <c r="J849" s="11">
        <v>499</v>
      </c>
      <c r="K849" t="str">
        <f>IF(I849&lt;200, "&lt; ₹200", IF(I849&lt;=500, "₹200–₹500", "&gt; ₹500"))</f>
        <v>&lt; ₹200</v>
      </c>
      <c r="L849" s="12">
        <v>0.8</v>
      </c>
      <c r="M849" s="15">
        <f>IF(L849&gt;=50%, 1, 0)</f>
        <v>1</v>
      </c>
      <c r="N849">
        <f>COUNTIF(M849,"yes")</f>
        <v>0</v>
      </c>
      <c r="O8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49">
        <v>4.0999999999999996</v>
      </c>
      <c r="Q849" s="4">
        <v>2451</v>
      </c>
      <c r="R849" s="4">
        <f>IF(Table1[[#This Row],[rating_count]]&lt;1000,1,0)</f>
        <v>0</v>
      </c>
      <c r="S849" s="13">
        <f>SUM(Table1[[#This Row],[rating]],Table1[[#This Row],[rating_count]]/1000)</f>
        <v>6.5510000000000002</v>
      </c>
      <c r="T849" s="4">
        <f>PRODUCT(Table1[[#This Row],[actual_price]],Table1[[#This Row],[rating_count]])</f>
        <v>1223049</v>
      </c>
      <c r="U849" t="s">
        <v>3457</v>
      </c>
      <c r="V849" t="s">
        <v>6211</v>
      </c>
      <c r="W849" t="s">
        <v>6212</v>
      </c>
      <c r="X849" t="s">
        <v>6213</v>
      </c>
      <c r="Y849" t="s">
        <v>6214</v>
      </c>
      <c r="Z849" t="s">
        <v>6215</v>
      </c>
      <c r="AA849" t="s">
        <v>6216</v>
      </c>
      <c r="AB849" t="s">
        <v>6217</v>
      </c>
    </row>
    <row r="850" spans="1:28" hidden="1" x14ac:dyDescent="0.4">
      <c r="A850" t="s">
        <v>6953</v>
      </c>
      <c r="B850" t="s">
        <v>6954</v>
      </c>
      <c r="C850" t="s">
        <v>6150</v>
      </c>
      <c r="D850" t="s">
        <v>12921</v>
      </c>
      <c r="E850" t="s">
        <v>12922</v>
      </c>
      <c r="F850" t="s">
        <v>12923</v>
      </c>
      <c r="G850" t="s">
        <v>12924</v>
      </c>
      <c r="H850" t="s">
        <v>12925</v>
      </c>
      <c r="I850" s="11">
        <v>178</v>
      </c>
      <c r="J850" s="11">
        <v>210</v>
      </c>
      <c r="K850" t="str">
        <f>IF(I850&lt;200, "&lt; ₹200", IF(I850&lt;=500, "₹200–₹500", "&gt; ₹500"))</f>
        <v>&lt; ₹200</v>
      </c>
      <c r="L850" s="12">
        <v>0.15</v>
      </c>
      <c r="M850" s="15">
        <f>IF(L850&gt;=50%, 1, 0)</f>
        <v>0</v>
      </c>
      <c r="N850">
        <f>COUNTIF(M850,"yes")</f>
        <v>0</v>
      </c>
      <c r="O8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0">
        <v>4.3</v>
      </c>
      <c r="Q850" s="4">
        <v>2450</v>
      </c>
      <c r="R850" s="4">
        <f>IF(Table1[[#This Row],[rating_count]]&lt;1000,1,0)</f>
        <v>0</v>
      </c>
      <c r="S850" s="13">
        <f>SUM(Table1[[#This Row],[rating]],Table1[[#This Row],[rating_count]]/1000)</f>
        <v>6.75</v>
      </c>
      <c r="T850" s="4">
        <f>PRODUCT(Table1[[#This Row],[actual_price]],Table1[[#This Row],[rating_count]])</f>
        <v>514500</v>
      </c>
      <c r="U850" t="s">
        <v>6955</v>
      </c>
      <c r="V850" t="s">
        <v>6956</v>
      </c>
      <c r="W850" t="s">
        <v>6957</v>
      </c>
      <c r="X850" t="s">
        <v>6958</v>
      </c>
      <c r="Y850" t="s">
        <v>6959</v>
      </c>
      <c r="Z850" t="s">
        <v>6960</v>
      </c>
      <c r="AA850" t="s">
        <v>6961</v>
      </c>
      <c r="AB850" t="s">
        <v>6962</v>
      </c>
    </row>
    <row r="851" spans="1:28" x14ac:dyDescent="0.4">
      <c r="A851" t="s">
        <v>10631</v>
      </c>
      <c r="B851" t="s">
        <v>10632</v>
      </c>
      <c r="C851" t="s">
        <v>10027</v>
      </c>
      <c r="D851" t="s">
        <v>12928</v>
      </c>
      <c r="E851" t="s">
        <v>13048</v>
      </c>
      <c r="F851" t="s">
        <v>13114</v>
      </c>
      <c r="G851" t="s">
        <v>13115</v>
      </c>
      <c r="H851"/>
      <c r="I851" s="11">
        <v>721</v>
      </c>
      <c r="J851" s="11">
        <v>1499</v>
      </c>
      <c r="K851" s="2" t="str">
        <f>IF(I851&lt;200, "&lt; ₹200", IF(I851&lt;=500, "₹200–₹500", "&gt; ₹500"))</f>
        <v>&gt; ₹500</v>
      </c>
      <c r="L851" s="12">
        <v>0.52</v>
      </c>
      <c r="M851" s="15">
        <f>IF(L851&gt;=50%, 1, 0)</f>
        <v>1</v>
      </c>
      <c r="N851">
        <f>COUNTIF(M851,"yes")</f>
        <v>0</v>
      </c>
      <c r="O8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1">
        <v>3.1</v>
      </c>
      <c r="Q851" s="4">
        <v>2449</v>
      </c>
      <c r="R851" s="4">
        <f>IF(Table1[[#This Row],[rating_count]]&lt;1000,1,0)</f>
        <v>0</v>
      </c>
      <c r="S851" s="13">
        <f>SUM(Table1[[#This Row],[rating]],Table1[[#This Row],[rating_count]]/1000)</f>
        <v>5.5489999999999995</v>
      </c>
      <c r="T851" s="4">
        <f>PRODUCT(Table1[[#This Row],[actual_price]],Table1[[#This Row],[rating_count]])</f>
        <v>3671051</v>
      </c>
      <c r="U851" t="s">
        <v>10633</v>
      </c>
      <c r="V851" t="s">
        <v>10634</v>
      </c>
      <c r="W851" t="s">
        <v>10635</v>
      </c>
      <c r="X851" t="s">
        <v>10636</v>
      </c>
      <c r="Y851" t="s">
        <v>10637</v>
      </c>
      <c r="Z851" t="s">
        <v>10638</v>
      </c>
      <c r="AA851" t="s">
        <v>10639</v>
      </c>
      <c r="AB851" t="s">
        <v>10640</v>
      </c>
    </row>
    <row r="852" spans="1:28" hidden="1" x14ac:dyDescent="0.4">
      <c r="A852" t="s">
        <v>8769</v>
      </c>
      <c r="B852" t="s">
        <v>8770</v>
      </c>
      <c r="C852" t="s">
        <v>8313</v>
      </c>
      <c r="D852" t="s">
        <v>12928</v>
      </c>
      <c r="E852" t="s">
        <v>13052</v>
      </c>
      <c r="F852" t="s">
        <v>13053</v>
      </c>
      <c r="G852" t="s">
        <v>13054</v>
      </c>
      <c r="H852"/>
      <c r="I852" s="11">
        <v>749</v>
      </c>
      <c r="J852" s="11">
        <v>1129</v>
      </c>
      <c r="K852" s="2" t="str">
        <f>IF(I852&lt;200, "&lt; ₹200", IF(I852&lt;=500, "₹200–₹500", "&gt; ₹500"))</f>
        <v>&gt; ₹500</v>
      </c>
      <c r="L852" s="12">
        <v>0.34</v>
      </c>
      <c r="M852" s="15">
        <f>IF(L852&gt;=50%, 1, 0)</f>
        <v>0</v>
      </c>
      <c r="N852">
        <f>COUNTIF(M852,"yes")</f>
        <v>0</v>
      </c>
      <c r="O8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2">
        <v>4</v>
      </c>
      <c r="Q852" s="4">
        <v>2446</v>
      </c>
      <c r="R852" s="4">
        <f>IF(Table1[[#This Row],[rating_count]]&lt;1000,1,0)</f>
        <v>0</v>
      </c>
      <c r="S852" s="13">
        <f>SUM(Table1[[#This Row],[rating]],Table1[[#This Row],[rating_count]]/1000)</f>
        <v>6.4459999999999997</v>
      </c>
      <c r="T852" s="4">
        <f>PRODUCT(Table1[[#This Row],[actual_price]],Table1[[#This Row],[rating_count]])</f>
        <v>2761534</v>
      </c>
      <c r="U852" t="s">
        <v>8771</v>
      </c>
      <c r="V852" t="s">
        <v>8772</v>
      </c>
      <c r="W852" t="s">
        <v>8773</v>
      </c>
      <c r="X852" t="s">
        <v>8774</v>
      </c>
      <c r="Y852" t="s">
        <v>8775</v>
      </c>
      <c r="Z852" t="s">
        <v>8776</v>
      </c>
      <c r="AA852" t="s">
        <v>8777</v>
      </c>
      <c r="AB852" t="s">
        <v>8778</v>
      </c>
    </row>
    <row r="853" spans="1:28" x14ac:dyDescent="0.4">
      <c r="A853" t="s">
        <v>1755</v>
      </c>
      <c r="B853" t="s">
        <v>1756</v>
      </c>
      <c r="C853" t="s">
        <v>18</v>
      </c>
      <c r="D853" t="s">
        <v>12835</v>
      </c>
      <c r="E853" t="s">
        <v>12836</v>
      </c>
      <c r="F853" t="s">
        <v>12837</v>
      </c>
      <c r="G853" t="s">
        <v>12838</v>
      </c>
      <c r="H853" t="s">
        <v>12839</v>
      </c>
      <c r="I853" s="11">
        <v>259</v>
      </c>
      <c r="J853" s="11">
        <v>699</v>
      </c>
      <c r="K853" t="str">
        <f>IF(I853&lt;200, "&lt; ₹200", IF(I853&lt;=500, "₹200–₹500", "&gt; ₹500"))</f>
        <v>₹200–₹500</v>
      </c>
      <c r="L853" s="12">
        <v>0.63</v>
      </c>
      <c r="M853" s="15">
        <f>IF(L853&gt;=50%, 1, 0)</f>
        <v>1</v>
      </c>
      <c r="N853">
        <f>COUNTIF(M853,"yes")</f>
        <v>0</v>
      </c>
      <c r="O8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3">
        <v>3.8</v>
      </c>
      <c r="Q853" s="4">
        <v>2399</v>
      </c>
      <c r="R853" s="4">
        <f>IF(Table1[[#This Row],[rating_count]]&lt;1000,1,0)</f>
        <v>0</v>
      </c>
      <c r="S853" s="13">
        <f>SUM(Table1[[#This Row],[rating]],Table1[[#This Row],[rating_count]]/1000)</f>
        <v>6.1989999999999998</v>
      </c>
      <c r="T853" s="4">
        <f>PRODUCT(Table1[[#This Row],[actual_price]],Table1[[#This Row],[rating_count]])</f>
        <v>1676901</v>
      </c>
      <c r="U853" t="s">
        <v>1757</v>
      </c>
      <c r="V853" t="s">
        <v>1758</v>
      </c>
      <c r="W853" t="s">
        <v>1759</v>
      </c>
      <c r="X853" t="s">
        <v>1760</v>
      </c>
      <c r="Y853" t="s">
        <v>1761</v>
      </c>
      <c r="Z853" t="s">
        <v>1762</v>
      </c>
      <c r="AA853" t="s">
        <v>1763</v>
      </c>
      <c r="AB853" t="s">
        <v>1764</v>
      </c>
    </row>
    <row r="854" spans="1:28" hidden="1" x14ac:dyDescent="0.4">
      <c r="A854" t="s">
        <v>12132</v>
      </c>
      <c r="B854" t="s">
        <v>12133</v>
      </c>
      <c r="C854" t="s">
        <v>8822</v>
      </c>
      <c r="D854" t="s">
        <v>12928</v>
      </c>
      <c r="E854" t="s">
        <v>13048</v>
      </c>
      <c r="F854" t="s">
        <v>13049</v>
      </c>
      <c r="G854" t="s">
        <v>13085</v>
      </c>
      <c r="H854"/>
      <c r="I854" s="11">
        <v>1928</v>
      </c>
      <c r="J854" s="11">
        <v>2590</v>
      </c>
      <c r="K854" s="2" t="str">
        <f>IF(I854&lt;200, "&lt; ₹200", IF(I854&lt;=500, "₹200–₹500", "&gt; ₹500"))</f>
        <v>&gt; ₹500</v>
      </c>
      <c r="L854" s="12">
        <v>0.26</v>
      </c>
      <c r="M854" s="15">
        <f>IF(L854&gt;=50%, 1, 0)</f>
        <v>0</v>
      </c>
      <c r="N854">
        <f>COUNTIF(M854,"yes")</f>
        <v>0</v>
      </c>
      <c r="O8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4">
        <v>4</v>
      </c>
      <c r="Q854" s="4">
        <v>2377</v>
      </c>
      <c r="R854" s="4">
        <f>IF(Table1[[#This Row],[rating_count]]&lt;1000,1,0)</f>
        <v>0</v>
      </c>
      <c r="S854" s="13">
        <f>SUM(Table1[[#This Row],[rating]],Table1[[#This Row],[rating_count]]/1000)</f>
        <v>6.3769999999999998</v>
      </c>
      <c r="T854" s="4">
        <f>PRODUCT(Table1[[#This Row],[actual_price]],Table1[[#This Row],[rating_count]])</f>
        <v>6156430</v>
      </c>
      <c r="U854" t="s">
        <v>12134</v>
      </c>
      <c r="V854" t="s">
        <v>12135</v>
      </c>
      <c r="W854" t="s">
        <v>12136</v>
      </c>
      <c r="X854" t="s">
        <v>12137</v>
      </c>
      <c r="Y854" t="s">
        <v>12138</v>
      </c>
      <c r="Z854" t="s">
        <v>12139</v>
      </c>
      <c r="AA854" t="s">
        <v>12140</v>
      </c>
      <c r="AB854" t="s">
        <v>12141</v>
      </c>
    </row>
    <row r="855" spans="1:28" hidden="1" x14ac:dyDescent="0.4">
      <c r="A855" t="s">
        <v>8137</v>
      </c>
      <c r="B855" t="s">
        <v>8138</v>
      </c>
      <c r="C855" t="s">
        <v>4751</v>
      </c>
      <c r="D855" t="s">
        <v>12835</v>
      </c>
      <c r="E855" t="s">
        <v>12836</v>
      </c>
      <c r="F855" t="s">
        <v>12910</v>
      </c>
      <c r="G855" t="s">
        <v>12911</v>
      </c>
      <c r="H855"/>
      <c r="I855" s="11">
        <v>1099</v>
      </c>
      <c r="J855" s="11">
        <v>1499</v>
      </c>
      <c r="K855" s="2" t="str">
        <f>IF(I855&lt;200, "&lt; ₹200", IF(I855&lt;=500, "₹200–₹500", "&gt; ₹500"))</f>
        <v>&gt; ₹500</v>
      </c>
      <c r="L855" s="12">
        <v>0.27</v>
      </c>
      <c r="M855" s="15">
        <f>IF(L855&gt;=50%, 1, 0)</f>
        <v>0</v>
      </c>
      <c r="N855">
        <f>COUNTIF(M855,"yes")</f>
        <v>0</v>
      </c>
      <c r="O8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5">
        <v>4.2</v>
      </c>
      <c r="Q855" s="4">
        <v>2375</v>
      </c>
      <c r="R855" s="4">
        <f>IF(Table1[[#This Row],[rating_count]]&lt;1000,1,0)</f>
        <v>0</v>
      </c>
      <c r="S855" s="13">
        <f>SUM(Table1[[#This Row],[rating]],Table1[[#This Row],[rating_count]]/1000)</f>
        <v>6.5750000000000002</v>
      </c>
      <c r="T855" s="4">
        <f>PRODUCT(Table1[[#This Row],[actual_price]],Table1[[#This Row],[rating_count]])</f>
        <v>3560125</v>
      </c>
      <c r="U855" t="s">
        <v>8139</v>
      </c>
      <c r="V855" t="s">
        <v>8140</v>
      </c>
      <c r="W855" t="s">
        <v>8141</v>
      </c>
      <c r="X855" t="s">
        <v>8142</v>
      </c>
      <c r="Y855" t="s">
        <v>8143</v>
      </c>
      <c r="Z855" t="s">
        <v>8144</v>
      </c>
      <c r="AA855" t="s">
        <v>8145</v>
      </c>
      <c r="AB855" t="s">
        <v>8146</v>
      </c>
    </row>
    <row r="856" spans="1:28" hidden="1" x14ac:dyDescent="0.4">
      <c r="A856" t="s">
        <v>4549</v>
      </c>
      <c r="B856" t="s">
        <v>4550</v>
      </c>
      <c r="C856" t="s">
        <v>3031</v>
      </c>
      <c r="D856" t="s">
        <v>12843</v>
      </c>
      <c r="E856" t="s">
        <v>12872</v>
      </c>
      <c r="F856" t="s">
        <v>12876</v>
      </c>
      <c r="G856" t="s">
        <v>12880</v>
      </c>
      <c r="H856"/>
      <c r="I856" s="11">
        <v>1055</v>
      </c>
      <c r="J856" s="11">
        <v>1249</v>
      </c>
      <c r="K856" s="2" t="str">
        <f>IF(I856&lt;200, "&lt; ₹200", IF(I856&lt;=500, "₹200–₹500", "&gt; ₹500"))</f>
        <v>&gt; ₹500</v>
      </c>
      <c r="L856" s="12">
        <v>0.16</v>
      </c>
      <c r="M856" s="15">
        <f>IF(L856&gt;=50%, 1, 0)</f>
        <v>0</v>
      </c>
      <c r="N856">
        <f>COUNTIF(M856,"yes")</f>
        <v>0</v>
      </c>
      <c r="O8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6">
        <v>3.8</v>
      </c>
      <c r="Q856" s="4">
        <v>2352</v>
      </c>
      <c r="R856" s="4">
        <f>IF(Table1[[#This Row],[rating_count]]&lt;1000,1,0)</f>
        <v>0</v>
      </c>
      <c r="S856" s="13">
        <f>SUM(Table1[[#This Row],[rating]],Table1[[#This Row],[rating_count]]/1000)</f>
        <v>6.1519999999999992</v>
      </c>
      <c r="T856" s="4">
        <f>PRODUCT(Table1[[#This Row],[actual_price]],Table1[[#This Row],[rating_count]])</f>
        <v>2937648</v>
      </c>
      <c r="U856" t="s">
        <v>4551</v>
      </c>
      <c r="V856" t="s">
        <v>4552</v>
      </c>
      <c r="W856" t="s">
        <v>4553</v>
      </c>
      <c r="X856" t="s">
        <v>4554</v>
      </c>
      <c r="Y856" t="s">
        <v>4555</v>
      </c>
      <c r="Z856" t="s">
        <v>4556</v>
      </c>
      <c r="AA856" t="s">
        <v>4557</v>
      </c>
      <c r="AB856" t="s">
        <v>4558</v>
      </c>
    </row>
    <row r="857" spans="1:28" x14ac:dyDescent="0.4">
      <c r="A857" t="s">
        <v>3993</v>
      </c>
      <c r="B857" t="s">
        <v>3994</v>
      </c>
      <c r="C857" t="s">
        <v>3456</v>
      </c>
      <c r="D857" t="s">
        <v>12843</v>
      </c>
      <c r="E857" t="s">
        <v>12872</v>
      </c>
      <c r="F857" t="s">
        <v>12873</v>
      </c>
      <c r="G857" t="s">
        <v>12893</v>
      </c>
      <c r="H857"/>
      <c r="I857" s="11">
        <v>89</v>
      </c>
      <c r="J857" s="11">
        <v>599</v>
      </c>
      <c r="K857" t="str">
        <f>IF(I857&lt;200, "&lt; ₹200", IF(I857&lt;=500, "₹200–₹500", "&gt; ₹500"))</f>
        <v>&lt; ₹200</v>
      </c>
      <c r="L857" s="12">
        <v>0.85</v>
      </c>
      <c r="M857" s="15">
        <f>IF(L857&gt;=50%, 1, 0)</f>
        <v>1</v>
      </c>
      <c r="N857">
        <f>COUNTIF(M857,"yes")</f>
        <v>0</v>
      </c>
      <c r="O8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7">
        <v>4.3</v>
      </c>
      <c r="Q857" s="4">
        <v>2351</v>
      </c>
      <c r="R857" s="4">
        <f>IF(Table1[[#This Row],[rating_count]]&lt;1000,1,0)</f>
        <v>0</v>
      </c>
      <c r="S857" s="13">
        <f>SUM(Table1[[#This Row],[rating]],Table1[[#This Row],[rating_count]]/1000)</f>
        <v>6.6509999999999998</v>
      </c>
      <c r="T857" s="4">
        <f>PRODUCT(Table1[[#This Row],[actual_price]],Table1[[#This Row],[rating_count]])</f>
        <v>1408249</v>
      </c>
      <c r="U857" t="s">
        <v>3995</v>
      </c>
      <c r="V857" t="s">
        <v>3996</v>
      </c>
      <c r="W857" t="s">
        <v>3997</v>
      </c>
      <c r="X857" t="s">
        <v>3998</v>
      </c>
      <c r="Y857" t="s">
        <v>3999</v>
      </c>
      <c r="Z857" t="s">
        <v>4000</v>
      </c>
      <c r="AA857" t="s">
        <v>4001</v>
      </c>
      <c r="AB857" t="s">
        <v>4002</v>
      </c>
    </row>
    <row r="858" spans="1:28" x14ac:dyDescent="0.4">
      <c r="A858" t="s">
        <v>11880</v>
      </c>
      <c r="B858" t="s">
        <v>11881</v>
      </c>
      <c r="C858" t="s">
        <v>11882</v>
      </c>
      <c r="D858" t="s">
        <v>12928</v>
      </c>
      <c r="E858" t="s">
        <v>13048</v>
      </c>
      <c r="F858" t="s">
        <v>13096</v>
      </c>
      <c r="G858" t="s">
        <v>13141</v>
      </c>
      <c r="H858" t="s">
        <v>13142</v>
      </c>
      <c r="I858" s="11">
        <v>279</v>
      </c>
      <c r="J858" s="11">
        <v>699</v>
      </c>
      <c r="K858" t="str">
        <f>IF(I858&lt;200, "&lt; ₹200", IF(I858&lt;=500, "₹200–₹500", "&gt; ₹500"))</f>
        <v>₹200–₹500</v>
      </c>
      <c r="L858" s="12">
        <v>0.6</v>
      </c>
      <c r="M858" s="15">
        <f>IF(L858&gt;=50%, 1, 0)</f>
        <v>1</v>
      </c>
      <c r="N858">
        <f>COUNTIF(M858,"yes")</f>
        <v>0</v>
      </c>
      <c r="O8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8">
        <v>4.3</v>
      </c>
      <c r="Q858" s="4">
        <v>2326</v>
      </c>
      <c r="R858" s="4">
        <f>IF(Table1[[#This Row],[rating_count]]&lt;1000,1,0)</f>
        <v>0</v>
      </c>
      <c r="S858" s="13">
        <f>SUM(Table1[[#This Row],[rating]],Table1[[#This Row],[rating_count]]/1000)</f>
        <v>6.6259999999999994</v>
      </c>
      <c r="T858" s="4">
        <f>PRODUCT(Table1[[#This Row],[actual_price]],Table1[[#This Row],[rating_count]])</f>
        <v>1625874</v>
      </c>
      <c r="U858" t="s">
        <v>11883</v>
      </c>
      <c r="V858" t="s">
        <v>11884</v>
      </c>
      <c r="W858" t="s">
        <v>11885</v>
      </c>
      <c r="X858" t="s">
        <v>11886</v>
      </c>
      <c r="Y858" t="s">
        <v>11887</v>
      </c>
      <c r="Z858" t="s">
        <v>11888</v>
      </c>
      <c r="AA858" t="s">
        <v>11889</v>
      </c>
      <c r="AB858" t="s">
        <v>11890</v>
      </c>
    </row>
    <row r="859" spans="1:28" x14ac:dyDescent="0.4">
      <c r="A859" t="s">
        <v>11616</v>
      </c>
      <c r="B859" t="s">
        <v>11617</v>
      </c>
      <c r="C859" t="s">
        <v>8302</v>
      </c>
      <c r="D859" t="s">
        <v>12928</v>
      </c>
      <c r="E859" t="s">
        <v>13048</v>
      </c>
      <c r="F859" t="s">
        <v>13049</v>
      </c>
      <c r="G859" t="s">
        <v>13050</v>
      </c>
      <c r="H859" t="s">
        <v>13051</v>
      </c>
      <c r="I859" s="11">
        <v>949</v>
      </c>
      <c r="J859" s="11">
        <v>2385</v>
      </c>
      <c r="K859" s="2" t="str">
        <f>IF(I859&lt;200, "&lt; ₹200", IF(I859&lt;=500, "₹200–₹500", "&gt; ₹500"))</f>
        <v>&gt; ₹500</v>
      </c>
      <c r="L859" s="12">
        <v>0.6</v>
      </c>
      <c r="M859" s="15">
        <f>IF(L859&gt;=50%, 1, 0)</f>
        <v>1</v>
      </c>
      <c r="N859">
        <f>COUNTIF(M859,"yes")</f>
        <v>0</v>
      </c>
      <c r="O8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59">
        <v>4.0999999999999996</v>
      </c>
      <c r="Q859" s="4">
        <v>2311</v>
      </c>
      <c r="R859" s="4">
        <f>IF(Table1[[#This Row],[rating_count]]&lt;1000,1,0)</f>
        <v>0</v>
      </c>
      <c r="S859" s="13">
        <f>SUM(Table1[[#This Row],[rating]],Table1[[#This Row],[rating_count]]/1000)</f>
        <v>6.4109999999999996</v>
      </c>
      <c r="T859" s="4">
        <f>PRODUCT(Table1[[#This Row],[actual_price]],Table1[[#This Row],[rating_count]])</f>
        <v>5511735</v>
      </c>
      <c r="U859" t="s">
        <v>11618</v>
      </c>
      <c r="V859" t="s">
        <v>11619</v>
      </c>
      <c r="W859" t="s">
        <v>11620</v>
      </c>
      <c r="X859" t="s">
        <v>11621</v>
      </c>
      <c r="Y859" t="s">
        <v>11622</v>
      </c>
      <c r="Z859" t="s">
        <v>11623</v>
      </c>
      <c r="AA859" t="s">
        <v>11624</v>
      </c>
      <c r="AB859" t="s">
        <v>11625</v>
      </c>
    </row>
    <row r="860" spans="1:28" hidden="1" x14ac:dyDescent="0.4">
      <c r="A860" t="s">
        <v>8016</v>
      </c>
      <c r="B860" t="s">
        <v>8017</v>
      </c>
      <c r="C860" t="s">
        <v>5207</v>
      </c>
      <c r="D860" t="s">
        <v>12835</v>
      </c>
      <c r="E860" t="s">
        <v>12836</v>
      </c>
      <c r="F860" t="s">
        <v>12948</v>
      </c>
      <c r="G860" t="s">
        <v>12949</v>
      </c>
      <c r="H860"/>
      <c r="I860" s="11">
        <v>599</v>
      </c>
      <c r="J860" s="11">
        <v>700</v>
      </c>
      <c r="K860" t="str">
        <f>IF(I860&lt;200, "&lt; ₹200", IF(I860&lt;=500, "₹200–₹500", "&gt; ₹500"))</f>
        <v>&gt; ₹500</v>
      </c>
      <c r="L860" s="12">
        <v>0.14000000000000001</v>
      </c>
      <c r="M860" s="15">
        <f>IF(L860&gt;=50%, 1, 0)</f>
        <v>0</v>
      </c>
      <c r="N860">
        <f>COUNTIF(M860,"yes")</f>
        <v>0</v>
      </c>
      <c r="O8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0">
        <v>4.3</v>
      </c>
      <c r="Q860" s="4">
        <v>2301</v>
      </c>
      <c r="R860" s="4">
        <f>IF(Table1[[#This Row],[rating_count]]&lt;1000,1,0)</f>
        <v>0</v>
      </c>
      <c r="S860" s="13">
        <f>SUM(Table1[[#This Row],[rating]],Table1[[#This Row],[rating_count]]/1000)</f>
        <v>6.601</v>
      </c>
      <c r="T860" s="4">
        <f>PRODUCT(Table1[[#This Row],[actual_price]],Table1[[#This Row],[rating_count]])</f>
        <v>1610700</v>
      </c>
      <c r="U860" t="s">
        <v>8018</v>
      </c>
      <c r="V860" t="s">
        <v>8019</v>
      </c>
      <c r="W860" t="s">
        <v>8020</v>
      </c>
      <c r="X860" t="s">
        <v>8021</v>
      </c>
      <c r="Y860" t="s">
        <v>8022</v>
      </c>
      <c r="Z860" t="s">
        <v>8023</v>
      </c>
      <c r="AA860" t="s">
        <v>8024</v>
      </c>
      <c r="AB860" t="s">
        <v>8025</v>
      </c>
    </row>
    <row r="861" spans="1:28" x14ac:dyDescent="0.4">
      <c r="A861" t="s">
        <v>10875</v>
      </c>
      <c r="B861" t="s">
        <v>10876</v>
      </c>
      <c r="C861" t="s">
        <v>8791</v>
      </c>
      <c r="D861" t="s">
        <v>12928</v>
      </c>
      <c r="E861" t="s">
        <v>13048</v>
      </c>
      <c r="F861" t="s">
        <v>13049</v>
      </c>
      <c r="G861" t="s">
        <v>13084</v>
      </c>
      <c r="H861"/>
      <c r="I861" s="11">
        <v>699</v>
      </c>
      <c r="J861" s="11">
        <v>1599</v>
      </c>
      <c r="K861" s="2" t="str">
        <f>IF(I861&lt;200, "&lt; ₹200", IF(I861&lt;=500, "₹200–₹500", "&gt; ₹500"))</f>
        <v>&gt; ₹500</v>
      </c>
      <c r="L861" s="12">
        <v>0.56000000000000005</v>
      </c>
      <c r="M861" s="15">
        <f>IF(L861&gt;=50%, 1, 0)</f>
        <v>1</v>
      </c>
      <c r="N861">
        <f>COUNTIF(M861,"yes")</f>
        <v>0</v>
      </c>
      <c r="O8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1">
        <v>4.7</v>
      </c>
      <c r="Q861" s="4">
        <v>2300</v>
      </c>
      <c r="R861" s="4">
        <f>IF(Table1[[#This Row],[rating_count]]&lt;1000,1,0)</f>
        <v>0</v>
      </c>
      <c r="S861" s="13">
        <f>SUM(Table1[[#This Row],[rating]],Table1[[#This Row],[rating_count]]/1000)</f>
        <v>7</v>
      </c>
      <c r="T861" s="4">
        <f>PRODUCT(Table1[[#This Row],[actual_price]],Table1[[#This Row],[rating_count]])</f>
        <v>3677700</v>
      </c>
      <c r="U861" t="s">
        <v>10877</v>
      </c>
      <c r="V861" t="s">
        <v>10878</v>
      </c>
      <c r="W861" t="s">
        <v>10879</v>
      </c>
      <c r="X861" t="s">
        <v>10880</v>
      </c>
      <c r="Y861" t="s">
        <v>10881</v>
      </c>
      <c r="Z861" t="s">
        <v>10882</v>
      </c>
      <c r="AA861" t="s">
        <v>10883</v>
      </c>
      <c r="AB861" t="s">
        <v>10884</v>
      </c>
    </row>
    <row r="862" spans="1:28" hidden="1" x14ac:dyDescent="0.4">
      <c r="A862" t="s">
        <v>10641</v>
      </c>
      <c r="B862" t="s">
        <v>10642</v>
      </c>
      <c r="C862" t="s">
        <v>8658</v>
      </c>
      <c r="D862" t="s">
        <v>12928</v>
      </c>
      <c r="E862" t="s">
        <v>13048</v>
      </c>
      <c r="F862" t="s">
        <v>13056</v>
      </c>
      <c r="G862" t="s">
        <v>13057</v>
      </c>
      <c r="H862" t="s">
        <v>13066</v>
      </c>
      <c r="I862" s="11">
        <v>2903</v>
      </c>
      <c r="J862" s="11">
        <v>3295</v>
      </c>
      <c r="K862" s="2" t="str">
        <f>IF(I862&lt;200, "&lt; ₹200", IF(I862&lt;=500, "₹200–₹500", "&gt; ₹500"))</f>
        <v>&gt; ₹500</v>
      </c>
      <c r="L862" s="12">
        <v>0.12</v>
      </c>
      <c r="M862" s="15">
        <f>IF(L862&gt;=50%, 1, 0)</f>
        <v>0</v>
      </c>
      <c r="N862">
        <f>COUNTIF(M862,"yes")</f>
        <v>0</v>
      </c>
      <c r="O8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2">
        <v>4.3</v>
      </c>
      <c r="Q862" s="4">
        <v>2299</v>
      </c>
      <c r="R862" s="4">
        <f>IF(Table1[[#This Row],[rating_count]]&lt;1000,1,0)</f>
        <v>0</v>
      </c>
      <c r="S862" s="13">
        <f>SUM(Table1[[#This Row],[rating]],Table1[[#This Row],[rating_count]]/1000)</f>
        <v>6.5990000000000002</v>
      </c>
      <c r="T862" s="4">
        <f>PRODUCT(Table1[[#This Row],[actual_price]],Table1[[#This Row],[rating_count]])</f>
        <v>7575205</v>
      </c>
      <c r="U862" t="s">
        <v>10643</v>
      </c>
      <c r="V862" t="s">
        <v>10644</v>
      </c>
      <c r="W862" t="s">
        <v>10645</v>
      </c>
      <c r="X862" t="s">
        <v>10646</v>
      </c>
      <c r="Y862" t="s">
        <v>10647</v>
      </c>
      <c r="Z862" t="s">
        <v>10648</v>
      </c>
      <c r="AA862" t="s">
        <v>10649</v>
      </c>
      <c r="AB862" t="s">
        <v>10650</v>
      </c>
    </row>
    <row r="863" spans="1:28" hidden="1" x14ac:dyDescent="0.4">
      <c r="A863" t="s">
        <v>11487</v>
      </c>
      <c r="B863" t="s">
        <v>11488</v>
      </c>
      <c r="C863" t="s">
        <v>11489</v>
      </c>
      <c r="D863" t="s">
        <v>12928</v>
      </c>
      <c r="E863" t="s">
        <v>13048</v>
      </c>
      <c r="F863" t="s">
        <v>13049</v>
      </c>
      <c r="G863" t="s">
        <v>13122</v>
      </c>
      <c r="H863" t="s">
        <v>13136</v>
      </c>
      <c r="I863" s="11">
        <v>12609</v>
      </c>
      <c r="J863" s="11">
        <v>23999</v>
      </c>
      <c r="K863" s="2" t="str">
        <f>IF(I863&lt;200, "&lt; ₹200", IF(I863&lt;=500, "₹200–₹500", "&gt; ₹500"))</f>
        <v>&gt; ₹500</v>
      </c>
      <c r="L863" s="12">
        <v>0.47</v>
      </c>
      <c r="M863" s="15">
        <f>IF(L863&gt;=50%, 1, 0)</f>
        <v>0</v>
      </c>
      <c r="N863">
        <f>COUNTIF(M863,"yes")</f>
        <v>0</v>
      </c>
      <c r="O8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3">
        <v>4.4000000000000004</v>
      </c>
      <c r="Q863" s="4">
        <v>2288</v>
      </c>
      <c r="R863" s="4">
        <f>IF(Table1[[#This Row],[rating_count]]&lt;1000,1,0)</f>
        <v>0</v>
      </c>
      <c r="S863" s="13">
        <f>SUM(Table1[[#This Row],[rating]],Table1[[#This Row],[rating_count]]/1000)</f>
        <v>6.6880000000000006</v>
      </c>
      <c r="T863" s="4">
        <f>PRODUCT(Table1[[#This Row],[actual_price]],Table1[[#This Row],[rating_count]])</f>
        <v>54909712</v>
      </c>
      <c r="U863" t="s">
        <v>11490</v>
      </c>
      <c r="V863" t="s">
        <v>11491</v>
      </c>
      <c r="W863" t="s">
        <v>11492</v>
      </c>
      <c r="X863" t="s">
        <v>11493</v>
      </c>
      <c r="Y863" t="s">
        <v>11494</v>
      </c>
      <c r="Z863" t="s">
        <v>11495</v>
      </c>
      <c r="AA863" t="s">
        <v>11496</v>
      </c>
      <c r="AB863" t="s">
        <v>11497</v>
      </c>
    </row>
    <row r="864" spans="1:28" x14ac:dyDescent="0.4">
      <c r="A864" t="s">
        <v>7646</v>
      </c>
      <c r="B864" t="s">
        <v>7647</v>
      </c>
      <c r="C864" t="s">
        <v>3050</v>
      </c>
      <c r="D864" t="s">
        <v>12843</v>
      </c>
      <c r="E864" t="s">
        <v>12881</v>
      </c>
      <c r="F864" t="s">
        <v>12882</v>
      </c>
      <c r="G864" t="s">
        <v>12883</v>
      </c>
      <c r="H864"/>
      <c r="I864" s="11">
        <v>889</v>
      </c>
      <c r="J864" s="11">
        <v>1999</v>
      </c>
      <c r="K864" s="2" t="str">
        <f>IF(I864&lt;200, "&lt; ₹200", IF(I864&lt;=500, "₹200–₹500", "&gt; ₹500"))</f>
        <v>&gt; ₹500</v>
      </c>
      <c r="L864" s="12">
        <v>0.56000000000000005</v>
      </c>
      <c r="M864" s="15">
        <f>IF(L864&gt;=50%, 1, 0)</f>
        <v>1</v>
      </c>
      <c r="N864">
        <f>COUNTIF(M864,"yes")</f>
        <v>0</v>
      </c>
      <c r="O8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4">
        <v>4.2</v>
      </c>
      <c r="Q864" s="4">
        <v>2284</v>
      </c>
      <c r="R864" s="4">
        <f>IF(Table1[[#This Row],[rating_count]]&lt;1000,1,0)</f>
        <v>0</v>
      </c>
      <c r="S864" s="13">
        <f>SUM(Table1[[#This Row],[rating]],Table1[[#This Row],[rating_count]]/1000)</f>
        <v>6.484</v>
      </c>
      <c r="T864" s="4">
        <f>PRODUCT(Table1[[#This Row],[actual_price]],Table1[[#This Row],[rating_count]])</f>
        <v>4565716</v>
      </c>
      <c r="U864" t="s">
        <v>7648</v>
      </c>
      <c r="V864" t="s">
        <v>7649</v>
      </c>
      <c r="W864" t="s">
        <v>7650</v>
      </c>
      <c r="X864" t="s">
        <v>7651</v>
      </c>
      <c r="Y864" t="s">
        <v>7652</v>
      </c>
      <c r="Z864" t="s">
        <v>7653</v>
      </c>
      <c r="AA864" t="s">
        <v>7654</v>
      </c>
      <c r="AB864" t="s">
        <v>7655</v>
      </c>
    </row>
    <row r="865" spans="1:28" x14ac:dyDescent="0.4">
      <c r="A865" t="s">
        <v>12674</v>
      </c>
      <c r="B865" t="s">
        <v>12675</v>
      </c>
      <c r="C865" t="s">
        <v>10027</v>
      </c>
      <c r="D865" t="s">
        <v>12928</v>
      </c>
      <c r="E865" t="s">
        <v>13048</v>
      </c>
      <c r="F865" t="s">
        <v>13114</v>
      </c>
      <c r="G865" t="s">
        <v>13115</v>
      </c>
      <c r="H865"/>
      <c r="I865" s="11">
        <v>1563</v>
      </c>
      <c r="J865" s="11">
        <v>3098</v>
      </c>
      <c r="K865" s="2" t="str">
        <f>IF(I865&lt;200, "&lt; ₹200", IF(I865&lt;=500, "₹200–₹500", "&gt; ₹500"))</f>
        <v>&gt; ₹500</v>
      </c>
      <c r="L865" s="12">
        <v>0.5</v>
      </c>
      <c r="M865" s="15">
        <f>IF(L865&gt;=50%, 1, 0)</f>
        <v>1</v>
      </c>
      <c r="N865">
        <f>COUNTIF(M865,"yes")</f>
        <v>0</v>
      </c>
      <c r="O8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5">
        <v>3.5</v>
      </c>
      <c r="Q865" s="4">
        <v>2283</v>
      </c>
      <c r="R865" s="4">
        <f>IF(Table1[[#This Row],[rating_count]]&lt;1000,1,0)</f>
        <v>0</v>
      </c>
      <c r="S865" s="13">
        <f>SUM(Table1[[#This Row],[rating]],Table1[[#This Row],[rating_count]]/1000)</f>
        <v>5.7829999999999995</v>
      </c>
      <c r="T865" s="4">
        <f>PRODUCT(Table1[[#This Row],[actual_price]],Table1[[#This Row],[rating_count]])</f>
        <v>7072734</v>
      </c>
      <c r="U865" t="s">
        <v>12676</v>
      </c>
      <c r="V865" t="s">
        <v>12677</v>
      </c>
      <c r="W865" t="s">
        <v>12678</v>
      </c>
      <c r="X865" t="s">
        <v>12679</v>
      </c>
      <c r="Y865" t="s">
        <v>12680</v>
      </c>
      <c r="Z865" t="s">
        <v>12681</v>
      </c>
      <c r="AA865" t="s">
        <v>12682</v>
      </c>
      <c r="AB865" t="s">
        <v>12683</v>
      </c>
    </row>
    <row r="866" spans="1:28" hidden="1" x14ac:dyDescent="0.4">
      <c r="A866" t="s">
        <v>11707</v>
      </c>
      <c r="B866" t="s">
        <v>11708</v>
      </c>
      <c r="C866" t="s">
        <v>11709</v>
      </c>
      <c r="D866" t="s">
        <v>12928</v>
      </c>
      <c r="E866" t="s">
        <v>13048</v>
      </c>
      <c r="F866" t="s">
        <v>13049</v>
      </c>
      <c r="G866" t="s">
        <v>13132</v>
      </c>
      <c r="H866"/>
      <c r="I866" s="11">
        <v>688</v>
      </c>
      <c r="J866" s="11">
        <v>747</v>
      </c>
      <c r="K866" t="str">
        <f>IF(I866&lt;200, "&lt; ₹200", IF(I866&lt;=500, "₹200–₹500", "&gt; ₹500"))</f>
        <v>&gt; ₹500</v>
      </c>
      <c r="L866" s="12">
        <v>0.08</v>
      </c>
      <c r="M866" s="15">
        <f>IF(L866&gt;=50%, 1, 0)</f>
        <v>0</v>
      </c>
      <c r="N866">
        <f>COUNTIF(M866,"yes")</f>
        <v>0</v>
      </c>
      <c r="O8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6">
        <v>4.5</v>
      </c>
      <c r="Q866" s="4">
        <v>2280</v>
      </c>
      <c r="R866" s="4">
        <f>IF(Table1[[#This Row],[rating_count]]&lt;1000,1,0)</f>
        <v>0</v>
      </c>
      <c r="S866" s="13">
        <f>SUM(Table1[[#This Row],[rating]],Table1[[#This Row],[rating_count]]/1000)</f>
        <v>6.7799999999999994</v>
      </c>
      <c r="T866" s="4">
        <f>PRODUCT(Table1[[#This Row],[actual_price]],Table1[[#This Row],[rating_count]])</f>
        <v>1703160</v>
      </c>
      <c r="U866" t="s">
        <v>11710</v>
      </c>
      <c r="V866" t="s">
        <v>11711</v>
      </c>
      <c r="W866" t="s">
        <v>11712</v>
      </c>
      <c r="X866" t="s">
        <v>11713</v>
      </c>
      <c r="Y866" t="s">
        <v>11714</v>
      </c>
      <c r="Z866" t="s">
        <v>11715</v>
      </c>
      <c r="AA866" t="s">
        <v>11716</v>
      </c>
      <c r="AB866" t="s">
        <v>11717</v>
      </c>
    </row>
    <row r="867" spans="1:28" hidden="1" x14ac:dyDescent="0.4">
      <c r="A867" t="s">
        <v>7154</v>
      </c>
      <c r="B867" t="s">
        <v>7155</v>
      </c>
      <c r="C867" t="s">
        <v>3050</v>
      </c>
      <c r="D867" t="s">
        <v>12843</v>
      </c>
      <c r="E867" t="s">
        <v>12881</v>
      </c>
      <c r="F867" t="s">
        <v>12882</v>
      </c>
      <c r="G867" t="s">
        <v>12883</v>
      </c>
      <c r="H867"/>
      <c r="I867" s="11">
        <v>1599</v>
      </c>
      <c r="J867" s="11">
        <v>2790</v>
      </c>
      <c r="K867" s="2" t="str">
        <f>IF(I867&lt;200, "&lt; ₹200", IF(I867&lt;=500, "₹200–₹500", "&gt; ₹500"))</f>
        <v>&gt; ₹500</v>
      </c>
      <c r="L867" s="12">
        <v>0.43</v>
      </c>
      <c r="M867" s="15">
        <f>IF(L867&gt;=50%, 1, 0)</f>
        <v>0</v>
      </c>
      <c r="N867">
        <f>COUNTIF(M867,"yes")</f>
        <v>0</v>
      </c>
      <c r="O8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7">
        <v>3.6</v>
      </c>
      <c r="Q867" s="4">
        <v>2272</v>
      </c>
      <c r="R867" s="4">
        <f>IF(Table1[[#This Row],[rating_count]]&lt;1000,1,0)</f>
        <v>0</v>
      </c>
      <c r="S867" s="13">
        <f>SUM(Table1[[#This Row],[rating]],Table1[[#This Row],[rating_count]]/1000)</f>
        <v>5.8719999999999999</v>
      </c>
      <c r="T867" s="4">
        <f>PRODUCT(Table1[[#This Row],[actual_price]],Table1[[#This Row],[rating_count]])</f>
        <v>6338880</v>
      </c>
      <c r="U867" t="s">
        <v>7156</v>
      </c>
      <c r="V867" t="s">
        <v>7157</v>
      </c>
      <c r="W867" t="s">
        <v>7158</v>
      </c>
      <c r="X867" t="s">
        <v>7159</v>
      </c>
      <c r="Y867" t="s">
        <v>7160</v>
      </c>
      <c r="Z867" t="s">
        <v>7161</v>
      </c>
      <c r="AA867" t="s">
        <v>7162</v>
      </c>
      <c r="AB867" t="s">
        <v>7163</v>
      </c>
    </row>
    <row r="868" spans="1:28" x14ac:dyDescent="0.4">
      <c r="A868" t="s">
        <v>131</v>
      </c>
      <c r="B868" t="s">
        <v>132</v>
      </c>
      <c r="C868" t="s">
        <v>18</v>
      </c>
      <c r="D868" t="s">
        <v>12835</v>
      </c>
      <c r="E868" t="s">
        <v>12836</v>
      </c>
      <c r="F868" t="s">
        <v>12837</v>
      </c>
      <c r="G868" t="s">
        <v>12838</v>
      </c>
      <c r="H868" t="s">
        <v>12839</v>
      </c>
      <c r="I868" s="11">
        <v>350</v>
      </c>
      <c r="J868" s="11">
        <v>899</v>
      </c>
      <c r="K868" t="str">
        <f>IF(I868&lt;200, "&lt; ₹200", IF(I868&lt;=500, "₹200–₹500", "&gt; ₹500"))</f>
        <v>₹200–₹500</v>
      </c>
      <c r="L868" s="12">
        <v>0.61</v>
      </c>
      <c r="M868" s="15">
        <f>IF(L868&gt;=50%, 1, 0)</f>
        <v>1</v>
      </c>
      <c r="N868">
        <f>COUNTIF(M868,"yes")</f>
        <v>0</v>
      </c>
      <c r="O8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8">
        <v>4.2</v>
      </c>
      <c r="Q868" s="4">
        <v>2263</v>
      </c>
      <c r="R868" s="4">
        <f>IF(Table1[[#This Row],[rating_count]]&lt;1000,1,0)</f>
        <v>0</v>
      </c>
      <c r="S868" s="13">
        <f>SUM(Table1[[#This Row],[rating]],Table1[[#This Row],[rating_count]]/1000)</f>
        <v>6.4630000000000001</v>
      </c>
      <c r="T868" s="4">
        <f>PRODUCT(Table1[[#This Row],[actual_price]],Table1[[#This Row],[rating_count]])</f>
        <v>2034437</v>
      </c>
      <c r="U868" t="s">
        <v>133</v>
      </c>
      <c r="V868" t="s">
        <v>134</v>
      </c>
      <c r="W868" t="s">
        <v>135</v>
      </c>
      <c r="X868" t="s">
        <v>136</v>
      </c>
      <c r="Y868" t="s">
        <v>137</v>
      </c>
      <c r="Z868" t="s">
        <v>138</v>
      </c>
      <c r="AA868" t="s">
        <v>3782</v>
      </c>
      <c r="AB868" t="s">
        <v>3783</v>
      </c>
    </row>
    <row r="869" spans="1:28" x14ac:dyDescent="0.4">
      <c r="A869" t="s">
        <v>1824</v>
      </c>
      <c r="B869" t="s">
        <v>1825</v>
      </c>
      <c r="C869" t="s">
        <v>18</v>
      </c>
      <c r="D869" t="s">
        <v>12835</v>
      </c>
      <c r="E869" t="s">
        <v>12836</v>
      </c>
      <c r="F869" t="s">
        <v>12837</v>
      </c>
      <c r="G869" t="s">
        <v>12838</v>
      </c>
      <c r="H869" t="s">
        <v>12839</v>
      </c>
      <c r="I869" s="11">
        <v>252</v>
      </c>
      <c r="J869" s="11">
        <v>999</v>
      </c>
      <c r="K869" t="str">
        <f>IF(I869&lt;200, "&lt; ₹200", IF(I869&lt;=500, "₹200–₹500", "&gt; ₹500"))</f>
        <v>₹200–₹500</v>
      </c>
      <c r="L869" s="12">
        <v>0.75</v>
      </c>
      <c r="M869" s="15">
        <f>IF(L869&gt;=50%, 1, 0)</f>
        <v>1</v>
      </c>
      <c r="N869">
        <f>COUNTIF(M869,"yes")</f>
        <v>0</v>
      </c>
      <c r="O8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69">
        <v>3.7</v>
      </c>
      <c r="Q869" s="4">
        <v>2249</v>
      </c>
      <c r="R869" s="4">
        <f>IF(Table1[[#This Row],[rating_count]]&lt;1000,1,0)</f>
        <v>0</v>
      </c>
      <c r="S869" s="13">
        <f>SUM(Table1[[#This Row],[rating]],Table1[[#This Row],[rating_count]]/1000)</f>
        <v>5.9489999999999998</v>
      </c>
      <c r="T869" s="4">
        <f>PRODUCT(Table1[[#This Row],[actual_price]],Table1[[#This Row],[rating_count]])</f>
        <v>2246751</v>
      </c>
      <c r="U869" t="s">
        <v>1826</v>
      </c>
      <c r="V869" t="s">
        <v>1827</v>
      </c>
      <c r="W869" t="s">
        <v>1828</v>
      </c>
      <c r="X869" t="s">
        <v>1829</v>
      </c>
      <c r="Y869" t="s">
        <v>1830</v>
      </c>
      <c r="Z869" t="s">
        <v>1831</v>
      </c>
      <c r="AA869" t="s">
        <v>1832</v>
      </c>
      <c r="AB869" t="s">
        <v>1833</v>
      </c>
    </row>
    <row r="870" spans="1:28" hidden="1" x14ac:dyDescent="0.4">
      <c r="A870" t="s">
        <v>9895</v>
      </c>
      <c r="B870" t="s">
        <v>9896</v>
      </c>
      <c r="C870" t="s">
        <v>8699</v>
      </c>
      <c r="D870" t="s">
        <v>12928</v>
      </c>
      <c r="E870" t="s">
        <v>13048</v>
      </c>
      <c r="F870" t="s">
        <v>13049</v>
      </c>
      <c r="G870" t="s">
        <v>13080</v>
      </c>
      <c r="H870"/>
      <c r="I870" s="11">
        <v>1199</v>
      </c>
      <c r="J870" s="11">
        <v>1499</v>
      </c>
      <c r="K870" s="2" t="str">
        <f>IF(I870&lt;200, "&lt; ₹200", IF(I870&lt;=500, "₹200–₹500", "&gt; ₹500"))</f>
        <v>&gt; ₹500</v>
      </c>
      <c r="L870" s="12">
        <v>0.2</v>
      </c>
      <c r="M870" s="15">
        <f>IF(L870&gt;=50%, 1, 0)</f>
        <v>0</v>
      </c>
      <c r="N870">
        <f>COUNTIF(M870,"yes")</f>
        <v>0</v>
      </c>
      <c r="O8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0">
        <v>3.8</v>
      </c>
      <c r="Q870" s="4">
        <v>2206</v>
      </c>
      <c r="R870" s="4">
        <f>IF(Table1[[#This Row],[rating_count]]&lt;1000,1,0)</f>
        <v>0</v>
      </c>
      <c r="S870" s="13">
        <f>SUM(Table1[[#This Row],[rating]],Table1[[#This Row],[rating_count]]/1000)</f>
        <v>6.0060000000000002</v>
      </c>
      <c r="T870" s="4">
        <f>PRODUCT(Table1[[#This Row],[actual_price]],Table1[[#This Row],[rating_count]])</f>
        <v>3306794</v>
      </c>
      <c r="U870" t="s">
        <v>9897</v>
      </c>
      <c r="V870" t="s">
        <v>9898</v>
      </c>
      <c r="W870" t="s">
        <v>9899</v>
      </c>
      <c r="X870" t="s">
        <v>9900</v>
      </c>
      <c r="Y870" t="s">
        <v>9901</v>
      </c>
      <c r="Z870" t="s">
        <v>9902</v>
      </c>
      <c r="AA870" t="s">
        <v>9903</v>
      </c>
      <c r="AB870" t="s">
        <v>9904</v>
      </c>
    </row>
    <row r="871" spans="1:28" x14ac:dyDescent="0.4">
      <c r="A871" t="s">
        <v>557</v>
      </c>
      <c r="B871" t="s">
        <v>558</v>
      </c>
      <c r="C871" t="s">
        <v>453</v>
      </c>
      <c r="D871" t="s">
        <v>12843</v>
      </c>
      <c r="E871" t="s">
        <v>12844</v>
      </c>
      <c r="F871" t="s">
        <v>12845</v>
      </c>
      <c r="G871" t="s">
        <v>12849</v>
      </c>
      <c r="H871"/>
      <c r="I871" s="11">
        <v>179</v>
      </c>
      <c r="J871" s="11">
        <v>799</v>
      </c>
      <c r="K871" t="str">
        <f>IF(I871&lt;200, "&lt; ₹200", IF(I871&lt;=500, "₹200–₹500", "&gt; ₹500"))</f>
        <v>&lt; ₹200</v>
      </c>
      <c r="L871" s="12">
        <v>0.78</v>
      </c>
      <c r="M871" s="15">
        <f>IF(L871&gt;=50%, 1, 0)</f>
        <v>1</v>
      </c>
      <c r="N871">
        <f>COUNTIF(M871,"yes")</f>
        <v>0</v>
      </c>
      <c r="O8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1">
        <v>3.7</v>
      </c>
      <c r="Q871" s="4">
        <v>2201</v>
      </c>
      <c r="R871" s="4">
        <f>IF(Table1[[#This Row],[rating_count]]&lt;1000,1,0)</f>
        <v>0</v>
      </c>
      <c r="S871" s="13">
        <f>SUM(Table1[[#This Row],[rating]],Table1[[#This Row],[rating_count]]/1000)</f>
        <v>5.9009999999999998</v>
      </c>
      <c r="T871" s="4">
        <f>PRODUCT(Table1[[#This Row],[actual_price]],Table1[[#This Row],[rating_count]])</f>
        <v>1758599</v>
      </c>
      <c r="U871" t="s">
        <v>559</v>
      </c>
      <c r="V871" t="s">
        <v>560</v>
      </c>
      <c r="W871" t="s">
        <v>561</v>
      </c>
      <c r="X871" t="s">
        <v>562</v>
      </c>
      <c r="Y871" t="s">
        <v>563</v>
      </c>
      <c r="Z871" t="s">
        <v>564</v>
      </c>
      <c r="AA871" t="s">
        <v>565</v>
      </c>
      <c r="AB871" t="s">
        <v>566</v>
      </c>
    </row>
    <row r="872" spans="1:28" x14ac:dyDescent="0.4">
      <c r="A872" t="s">
        <v>9995</v>
      </c>
      <c r="B872" t="s">
        <v>9996</v>
      </c>
      <c r="C872" t="s">
        <v>8302</v>
      </c>
      <c r="D872" t="s">
        <v>12928</v>
      </c>
      <c r="E872" t="s">
        <v>13048</v>
      </c>
      <c r="F872" t="s">
        <v>13049</v>
      </c>
      <c r="G872" t="s">
        <v>13050</v>
      </c>
      <c r="H872" t="s">
        <v>13051</v>
      </c>
      <c r="I872" s="11">
        <v>664</v>
      </c>
      <c r="J872" s="11">
        <v>1490</v>
      </c>
      <c r="K872" s="2" t="str">
        <f>IF(I872&lt;200, "&lt; ₹200", IF(I872&lt;=500, "₹200–₹500", "&gt; ₹500"))</f>
        <v>&gt; ₹500</v>
      </c>
      <c r="L872" s="12">
        <v>0.55000000000000004</v>
      </c>
      <c r="M872" s="15">
        <f>IF(L872&gt;=50%, 1, 0)</f>
        <v>1</v>
      </c>
      <c r="N872">
        <f>COUNTIF(M872,"yes")</f>
        <v>0</v>
      </c>
      <c r="O8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2">
        <v>4</v>
      </c>
      <c r="Q872" s="4">
        <v>2198</v>
      </c>
      <c r="R872" s="4">
        <f>IF(Table1[[#This Row],[rating_count]]&lt;1000,1,0)</f>
        <v>0</v>
      </c>
      <c r="S872" s="13">
        <f>SUM(Table1[[#This Row],[rating]],Table1[[#This Row],[rating_count]]/1000)</f>
        <v>6.1980000000000004</v>
      </c>
      <c r="T872" s="4">
        <f>PRODUCT(Table1[[#This Row],[actual_price]],Table1[[#This Row],[rating_count]])</f>
        <v>3275020</v>
      </c>
      <c r="U872" t="s">
        <v>9997</v>
      </c>
      <c r="V872" t="s">
        <v>9998</v>
      </c>
      <c r="W872" t="s">
        <v>9999</v>
      </c>
      <c r="X872" t="s">
        <v>10000</v>
      </c>
      <c r="Y872" t="s">
        <v>10001</v>
      </c>
      <c r="Z872" t="s">
        <v>10002</v>
      </c>
      <c r="AA872" t="s">
        <v>10003</v>
      </c>
      <c r="AB872" t="s">
        <v>10004</v>
      </c>
    </row>
    <row r="873" spans="1:28" hidden="1" x14ac:dyDescent="0.4">
      <c r="A873" t="s">
        <v>4006</v>
      </c>
      <c r="B873" t="s">
        <v>4007</v>
      </c>
      <c r="C873" t="s">
        <v>2977</v>
      </c>
      <c r="D873" t="s">
        <v>12843</v>
      </c>
      <c r="E873" t="s">
        <v>12872</v>
      </c>
      <c r="F873" t="s">
        <v>12876</v>
      </c>
      <c r="G873" t="s">
        <v>12877</v>
      </c>
      <c r="H873"/>
      <c r="I873" s="11">
        <v>13999</v>
      </c>
      <c r="J873" s="11">
        <v>15999</v>
      </c>
      <c r="K873" s="2" t="str">
        <f>IF(I873&lt;200, "&lt; ₹200", IF(I873&lt;=500, "₹200–₹500", "&gt; ₹500"))</f>
        <v>&gt; ₹500</v>
      </c>
      <c r="L873" s="12">
        <v>0.13</v>
      </c>
      <c r="M873" s="15">
        <f>IF(L873&gt;=50%, 1, 0)</f>
        <v>0</v>
      </c>
      <c r="N873">
        <f>COUNTIF(M873,"yes")</f>
        <v>0</v>
      </c>
      <c r="O8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3">
        <v>3.9</v>
      </c>
      <c r="Q873" s="4">
        <v>2180</v>
      </c>
      <c r="R873" s="4">
        <f>IF(Table1[[#This Row],[rating_count]]&lt;1000,1,0)</f>
        <v>0</v>
      </c>
      <c r="S873" s="13">
        <f>SUM(Table1[[#This Row],[rating]],Table1[[#This Row],[rating_count]]/1000)</f>
        <v>6.08</v>
      </c>
      <c r="T873" s="4">
        <f>PRODUCT(Table1[[#This Row],[actual_price]],Table1[[#This Row],[rating_count]])</f>
        <v>34877820</v>
      </c>
      <c r="U873" t="s">
        <v>4008</v>
      </c>
      <c r="V873" t="s">
        <v>4009</v>
      </c>
      <c r="W873" t="s">
        <v>4010</v>
      </c>
      <c r="X873" t="s">
        <v>4011</v>
      </c>
      <c r="Y873" t="s">
        <v>4012</v>
      </c>
      <c r="Z873" t="s">
        <v>4013</v>
      </c>
      <c r="AA873" t="s">
        <v>4014</v>
      </c>
      <c r="AB873" t="s">
        <v>4015</v>
      </c>
    </row>
    <row r="874" spans="1:28" hidden="1" x14ac:dyDescent="0.4">
      <c r="A874" t="s">
        <v>4214</v>
      </c>
      <c r="B874" t="s">
        <v>4215</v>
      </c>
      <c r="C874" t="s">
        <v>2977</v>
      </c>
      <c r="D874" t="s">
        <v>12843</v>
      </c>
      <c r="E874" t="s">
        <v>12872</v>
      </c>
      <c r="F874" t="s">
        <v>12876</v>
      </c>
      <c r="G874" t="s">
        <v>12877</v>
      </c>
      <c r="H874"/>
      <c r="I874" s="11">
        <v>13999</v>
      </c>
      <c r="J874" s="11">
        <v>15999</v>
      </c>
      <c r="K874" s="2" t="str">
        <f>IF(I874&lt;200, "&lt; ₹200", IF(I874&lt;=500, "₹200–₹500", "&gt; ₹500"))</f>
        <v>&gt; ₹500</v>
      </c>
      <c r="L874" s="12">
        <v>0.13</v>
      </c>
      <c r="M874" s="15">
        <f>IF(L874&gt;=50%, 1, 0)</f>
        <v>0</v>
      </c>
      <c r="N874">
        <f>COUNTIF(M874,"yes")</f>
        <v>0</v>
      </c>
      <c r="O8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4">
        <v>3.9</v>
      </c>
      <c r="Q874" s="4">
        <v>2180</v>
      </c>
      <c r="R874" s="4">
        <f>IF(Table1[[#This Row],[rating_count]]&lt;1000,1,0)</f>
        <v>0</v>
      </c>
      <c r="S874" s="13">
        <f>SUM(Table1[[#This Row],[rating]],Table1[[#This Row],[rating_count]]/1000)</f>
        <v>6.08</v>
      </c>
      <c r="T874" s="4">
        <f>PRODUCT(Table1[[#This Row],[actual_price]],Table1[[#This Row],[rating_count]])</f>
        <v>34877820</v>
      </c>
      <c r="U874" t="s">
        <v>4008</v>
      </c>
      <c r="V874" t="s">
        <v>4216</v>
      </c>
      <c r="W874" t="s">
        <v>4217</v>
      </c>
      <c r="X874" t="s">
        <v>4218</v>
      </c>
      <c r="Y874" t="s">
        <v>4219</v>
      </c>
      <c r="Z874" t="s">
        <v>4220</v>
      </c>
      <c r="AA874" t="s">
        <v>4221</v>
      </c>
      <c r="AB874" t="s">
        <v>4222</v>
      </c>
    </row>
    <row r="875" spans="1:28" hidden="1" x14ac:dyDescent="0.4">
      <c r="A875" t="s">
        <v>2668</v>
      </c>
      <c r="B875" t="s">
        <v>2669</v>
      </c>
      <c r="C875" t="s">
        <v>122</v>
      </c>
      <c r="D875" t="s">
        <v>12843</v>
      </c>
      <c r="E875" t="s">
        <v>12844</v>
      </c>
      <c r="F875" t="s">
        <v>12845</v>
      </c>
      <c r="G875" t="s">
        <v>12838</v>
      </c>
      <c r="H875" t="s">
        <v>12846</v>
      </c>
      <c r="I875" s="11">
        <v>499</v>
      </c>
      <c r="J875" s="11">
        <v>900</v>
      </c>
      <c r="K875" t="str">
        <f>IF(I875&lt;200, "&lt; ₹200", IF(I875&lt;=500, "₹200–₹500", "&gt; ₹500"))</f>
        <v>₹200–₹500</v>
      </c>
      <c r="L875" s="12">
        <v>0.45</v>
      </c>
      <c r="M875" s="15">
        <f>IF(L875&gt;=50%, 1, 0)</f>
        <v>0</v>
      </c>
      <c r="N875">
        <f>COUNTIF(M875,"yes")</f>
        <v>0</v>
      </c>
      <c r="O8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5">
        <v>4.4000000000000004</v>
      </c>
      <c r="Q875" s="4">
        <v>2165</v>
      </c>
      <c r="R875" s="4">
        <f>IF(Table1[[#This Row],[rating_count]]&lt;1000,1,0)</f>
        <v>0</v>
      </c>
      <c r="S875" s="13">
        <f>SUM(Table1[[#This Row],[rating]],Table1[[#This Row],[rating_count]]/1000)</f>
        <v>6.5650000000000004</v>
      </c>
      <c r="T875" s="4">
        <f>PRODUCT(Table1[[#This Row],[actual_price]],Table1[[#This Row],[rating_count]])</f>
        <v>1948500</v>
      </c>
      <c r="U875" t="s">
        <v>2670</v>
      </c>
      <c r="V875" t="s">
        <v>2671</v>
      </c>
      <c r="W875" t="s">
        <v>2672</v>
      </c>
      <c r="X875" t="s">
        <v>2673</v>
      </c>
      <c r="Y875" t="s">
        <v>2674</v>
      </c>
      <c r="Z875" t="s">
        <v>2675</v>
      </c>
      <c r="AA875" t="s">
        <v>2549</v>
      </c>
      <c r="AB875" t="s">
        <v>2676</v>
      </c>
    </row>
    <row r="876" spans="1:28" x14ac:dyDescent="0.4">
      <c r="A876" t="s">
        <v>9033</v>
      </c>
      <c r="B876" t="s">
        <v>9034</v>
      </c>
      <c r="C876" t="s">
        <v>8346</v>
      </c>
      <c r="D876" t="s">
        <v>12928</v>
      </c>
      <c r="E876" t="s">
        <v>13048</v>
      </c>
      <c r="F876" t="s">
        <v>13049</v>
      </c>
      <c r="G876" t="s">
        <v>13059</v>
      </c>
      <c r="H876"/>
      <c r="I876" s="11">
        <v>799</v>
      </c>
      <c r="J876" s="11">
        <v>1999</v>
      </c>
      <c r="K876" s="2" t="str">
        <f>IF(I876&lt;200, "&lt; ₹200", IF(I876&lt;=500, "₹200–₹500", "&gt; ₹500"))</f>
        <v>&gt; ₹500</v>
      </c>
      <c r="L876" s="12">
        <v>0.6</v>
      </c>
      <c r="M876" s="15">
        <f>IF(L876&gt;=50%, 1, 0)</f>
        <v>1</v>
      </c>
      <c r="N876">
        <f>COUNTIF(M876,"yes")</f>
        <v>0</v>
      </c>
      <c r="O8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6">
        <v>4.0999999999999996</v>
      </c>
      <c r="Q876" s="4">
        <v>2162</v>
      </c>
      <c r="R876" s="4">
        <f>IF(Table1[[#This Row],[rating_count]]&lt;1000,1,0)</f>
        <v>0</v>
      </c>
      <c r="S876" s="13">
        <f>SUM(Table1[[#This Row],[rating]],Table1[[#This Row],[rating_count]]/1000)</f>
        <v>6.2619999999999996</v>
      </c>
      <c r="T876" s="4">
        <f>PRODUCT(Table1[[#This Row],[actual_price]],Table1[[#This Row],[rating_count]])</f>
        <v>4321838</v>
      </c>
      <c r="U876" t="s">
        <v>9035</v>
      </c>
      <c r="V876" t="s">
        <v>9036</v>
      </c>
      <c r="W876" t="s">
        <v>9037</v>
      </c>
      <c r="X876" t="s">
        <v>9038</v>
      </c>
      <c r="Y876" t="s">
        <v>9039</v>
      </c>
      <c r="Z876" t="s">
        <v>9040</v>
      </c>
      <c r="AA876" t="s">
        <v>9041</v>
      </c>
      <c r="AB876" t="s">
        <v>9042</v>
      </c>
    </row>
    <row r="877" spans="1:28" hidden="1" x14ac:dyDescent="0.4">
      <c r="A877" t="s">
        <v>11436</v>
      </c>
      <c r="B877" t="s">
        <v>11437</v>
      </c>
      <c r="C877" t="s">
        <v>8471</v>
      </c>
      <c r="D877" t="s">
        <v>12928</v>
      </c>
      <c r="E877" t="s">
        <v>13048</v>
      </c>
      <c r="F877" t="s">
        <v>13049</v>
      </c>
      <c r="G877" t="s">
        <v>13068</v>
      </c>
      <c r="H877"/>
      <c r="I877" s="11">
        <v>1649</v>
      </c>
      <c r="J877" s="11">
        <v>2800</v>
      </c>
      <c r="K877" s="2" t="str">
        <f>IF(I877&lt;200, "&lt; ₹200", IF(I877&lt;=500, "₹200–₹500", "&gt; ₹500"))</f>
        <v>&gt; ₹500</v>
      </c>
      <c r="L877" s="12">
        <v>0.41</v>
      </c>
      <c r="M877" s="15">
        <f>IF(L877&gt;=50%, 1, 0)</f>
        <v>0</v>
      </c>
      <c r="N877">
        <f>COUNTIF(M877,"yes")</f>
        <v>0</v>
      </c>
      <c r="O8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7">
        <v>3.9</v>
      </c>
      <c r="Q877" s="4">
        <v>2162</v>
      </c>
      <c r="R877" s="4">
        <f>IF(Table1[[#This Row],[rating_count]]&lt;1000,1,0)</f>
        <v>0</v>
      </c>
      <c r="S877" s="13">
        <f>SUM(Table1[[#This Row],[rating]],Table1[[#This Row],[rating_count]]/1000)</f>
        <v>6.0619999999999994</v>
      </c>
      <c r="T877" s="4">
        <f>PRODUCT(Table1[[#This Row],[actual_price]],Table1[[#This Row],[rating_count]])</f>
        <v>6053600</v>
      </c>
      <c r="U877" t="s">
        <v>11438</v>
      </c>
      <c r="V877" t="s">
        <v>11439</v>
      </c>
      <c r="W877" t="s">
        <v>11440</v>
      </c>
      <c r="X877" t="s">
        <v>11441</v>
      </c>
      <c r="Y877" t="s">
        <v>11442</v>
      </c>
      <c r="Z877" t="s">
        <v>11443</v>
      </c>
      <c r="AA877" t="s">
        <v>11444</v>
      </c>
      <c r="AB877" t="s">
        <v>11445</v>
      </c>
    </row>
    <row r="878" spans="1:28" x14ac:dyDescent="0.4">
      <c r="A878" t="s">
        <v>4189</v>
      </c>
      <c r="B878" t="s">
        <v>4190</v>
      </c>
      <c r="C878" t="s">
        <v>3144</v>
      </c>
      <c r="D878" t="s">
        <v>12843</v>
      </c>
      <c r="E878" t="s">
        <v>12872</v>
      </c>
      <c r="F878" t="s">
        <v>12873</v>
      </c>
      <c r="G878" t="s">
        <v>12874</v>
      </c>
      <c r="H878" t="s">
        <v>12887</v>
      </c>
      <c r="I878" s="11">
        <v>249</v>
      </c>
      <c r="J878" s="11">
        <v>599</v>
      </c>
      <c r="K878" t="str">
        <f>IF(I878&lt;200, "&lt; ₹200", IF(I878&lt;=500, "₹200–₹500", "&gt; ₹500"))</f>
        <v>₹200–₹500</v>
      </c>
      <c r="L878" s="12">
        <v>0.57999999999999996</v>
      </c>
      <c r="M878" s="15">
        <f>IF(L878&gt;=50%, 1, 0)</f>
        <v>1</v>
      </c>
      <c r="N878">
        <f>COUNTIF(M878,"yes")</f>
        <v>0</v>
      </c>
      <c r="O8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8">
        <v>3.9</v>
      </c>
      <c r="Q878" s="4">
        <v>2147</v>
      </c>
      <c r="R878" s="4">
        <f>IF(Table1[[#This Row],[rating_count]]&lt;1000,1,0)</f>
        <v>0</v>
      </c>
      <c r="S878" s="13">
        <f>SUM(Table1[[#This Row],[rating]],Table1[[#This Row],[rating_count]]/1000)</f>
        <v>6.0469999999999997</v>
      </c>
      <c r="T878" s="4">
        <f>PRODUCT(Table1[[#This Row],[actual_price]],Table1[[#This Row],[rating_count]])</f>
        <v>1286053</v>
      </c>
      <c r="U878" t="s">
        <v>4191</v>
      </c>
      <c r="V878" t="s">
        <v>4192</v>
      </c>
      <c r="W878" t="s">
        <v>4193</v>
      </c>
      <c r="X878" t="s">
        <v>4194</v>
      </c>
      <c r="Y878" t="s">
        <v>4195</v>
      </c>
      <c r="Z878" t="s">
        <v>4196</v>
      </c>
      <c r="AA878" t="s">
        <v>4197</v>
      </c>
      <c r="AB878" t="s">
        <v>4198</v>
      </c>
    </row>
    <row r="879" spans="1:28" x14ac:dyDescent="0.4">
      <c r="A879" t="s">
        <v>4578</v>
      </c>
      <c r="B879" t="s">
        <v>4579</v>
      </c>
      <c r="C879" t="s">
        <v>3144</v>
      </c>
      <c r="D879" t="s">
        <v>12843</v>
      </c>
      <c r="E879" t="s">
        <v>12872</v>
      </c>
      <c r="F879" t="s">
        <v>12873</v>
      </c>
      <c r="G879" t="s">
        <v>12874</v>
      </c>
      <c r="H879" t="s">
        <v>12887</v>
      </c>
      <c r="I879" s="11">
        <v>239</v>
      </c>
      <c r="J879" s="11">
        <v>599</v>
      </c>
      <c r="K879" t="str">
        <f>IF(I879&lt;200, "&lt; ₹200", IF(I879&lt;=500, "₹200–₹500", "&gt; ₹500"))</f>
        <v>₹200–₹500</v>
      </c>
      <c r="L879" s="12">
        <v>0.6</v>
      </c>
      <c r="M879" s="15">
        <f>IF(L879&gt;=50%, 1, 0)</f>
        <v>1</v>
      </c>
      <c r="N879">
        <f>COUNTIF(M879,"yes")</f>
        <v>0</v>
      </c>
      <c r="O8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79">
        <v>3.9</v>
      </c>
      <c r="Q879" s="4">
        <v>2147</v>
      </c>
      <c r="R879" s="4">
        <f>IF(Table1[[#This Row],[rating_count]]&lt;1000,1,0)</f>
        <v>0</v>
      </c>
      <c r="S879" s="13">
        <f>SUM(Table1[[#This Row],[rating]],Table1[[#This Row],[rating_count]]/1000)</f>
        <v>6.0469999999999997</v>
      </c>
      <c r="T879" s="4">
        <f>PRODUCT(Table1[[#This Row],[actual_price]],Table1[[#This Row],[rating_count]])</f>
        <v>1286053</v>
      </c>
      <c r="U879" t="s">
        <v>4580</v>
      </c>
      <c r="V879" t="s">
        <v>4192</v>
      </c>
      <c r="W879" t="s">
        <v>4193</v>
      </c>
      <c r="X879" t="s">
        <v>4194</v>
      </c>
      <c r="Y879" t="s">
        <v>4195</v>
      </c>
      <c r="Z879" t="s">
        <v>4196</v>
      </c>
      <c r="AA879" t="s">
        <v>4581</v>
      </c>
      <c r="AB879" t="s">
        <v>4582</v>
      </c>
    </row>
    <row r="880" spans="1:28" hidden="1" x14ac:dyDescent="0.4">
      <c r="A880" t="s">
        <v>10148</v>
      </c>
      <c r="B880" t="s">
        <v>10149</v>
      </c>
      <c r="C880" t="s">
        <v>8335</v>
      </c>
      <c r="D880" t="s">
        <v>12928</v>
      </c>
      <c r="E880" t="s">
        <v>13048</v>
      </c>
      <c r="F880" t="s">
        <v>13056</v>
      </c>
      <c r="G880" t="s">
        <v>13057</v>
      </c>
      <c r="H880" t="s">
        <v>13058</v>
      </c>
      <c r="I880" s="11">
        <v>799</v>
      </c>
      <c r="J880" s="11">
        <v>1230</v>
      </c>
      <c r="K880" s="2" t="str">
        <f>IF(I880&lt;200, "&lt; ₹200", IF(I880&lt;=500, "₹200–₹500", "&gt; ₹500"))</f>
        <v>&gt; ₹500</v>
      </c>
      <c r="L880" s="12">
        <v>0.35</v>
      </c>
      <c r="M880" s="15">
        <f>IF(L880&gt;=50%, 1, 0)</f>
        <v>0</v>
      </c>
      <c r="N880">
        <f>COUNTIF(M880,"yes")</f>
        <v>0</v>
      </c>
      <c r="O8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0">
        <v>4.0999999999999996</v>
      </c>
      <c r="Q880" s="4">
        <v>2138</v>
      </c>
      <c r="R880" s="4">
        <f>IF(Table1[[#This Row],[rating_count]]&lt;1000,1,0)</f>
        <v>0</v>
      </c>
      <c r="S880" s="13">
        <f>SUM(Table1[[#This Row],[rating]],Table1[[#This Row],[rating_count]]/1000)</f>
        <v>6.2379999999999995</v>
      </c>
      <c r="T880" s="4">
        <f>PRODUCT(Table1[[#This Row],[actual_price]],Table1[[#This Row],[rating_count]])</f>
        <v>2629740</v>
      </c>
      <c r="U880" t="s">
        <v>10150</v>
      </c>
      <c r="V880" t="s">
        <v>10151</v>
      </c>
      <c r="W880" t="s">
        <v>10152</v>
      </c>
      <c r="X880" t="s">
        <v>10153</v>
      </c>
      <c r="Y880" t="s">
        <v>10154</v>
      </c>
      <c r="Z880" t="s">
        <v>10155</v>
      </c>
      <c r="AA880" t="s">
        <v>10156</v>
      </c>
      <c r="AB880" t="s">
        <v>10157</v>
      </c>
    </row>
    <row r="881" spans="1:28" hidden="1" x14ac:dyDescent="0.4">
      <c r="A881" t="s">
        <v>6413</v>
      </c>
      <c r="B881" t="s">
        <v>6414</v>
      </c>
      <c r="C881" t="s">
        <v>5939</v>
      </c>
      <c r="D881" t="s">
        <v>12835</v>
      </c>
      <c r="E881" t="s">
        <v>12836</v>
      </c>
      <c r="F881" t="s">
        <v>12977</v>
      </c>
      <c r="H881"/>
      <c r="I881" s="11">
        <v>499</v>
      </c>
      <c r="J881" s="11">
        <v>799</v>
      </c>
      <c r="K881" t="str">
        <f>IF(I881&lt;200, "&lt; ₹200", IF(I881&lt;=500, "₹200–₹500", "&gt; ₹500"))</f>
        <v>₹200–₹500</v>
      </c>
      <c r="L881" s="12">
        <v>0.38</v>
      </c>
      <c r="M881" s="15">
        <f>IF(L881&gt;=50%, 1, 0)</f>
        <v>0</v>
      </c>
      <c r="N881">
        <f>COUNTIF(M881,"yes")</f>
        <v>0</v>
      </c>
      <c r="O8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1">
        <v>4.3</v>
      </c>
      <c r="Q881" s="4">
        <v>2125</v>
      </c>
      <c r="R881" s="4">
        <f>IF(Table1[[#This Row],[rating_count]]&lt;1000,1,0)</f>
        <v>0</v>
      </c>
      <c r="S881" s="13">
        <f>SUM(Table1[[#This Row],[rating]],Table1[[#This Row],[rating_count]]/1000)</f>
        <v>6.4249999999999998</v>
      </c>
      <c r="T881" s="4">
        <f>PRODUCT(Table1[[#This Row],[actual_price]],Table1[[#This Row],[rating_count]])</f>
        <v>1697875</v>
      </c>
      <c r="U881" t="s">
        <v>6415</v>
      </c>
      <c r="V881" t="s">
        <v>6416</v>
      </c>
      <c r="W881" t="s">
        <v>6417</v>
      </c>
      <c r="X881" t="s">
        <v>6418</v>
      </c>
      <c r="Y881" t="s">
        <v>6419</v>
      </c>
      <c r="Z881" t="s">
        <v>6420</v>
      </c>
      <c r="AA881" t="s">
        <v>6421</v>
      </c>
      <c r="AB881" t="s">
        <v>6422</v>
      </c>
    </row>
    <row r="882" spans="1:28" x14ac:dyDescent="0.4">
      <c r="A882" t="s">
        <v>2222</v>
      </c>
      <c r="B882" t="s">
        <v>2223</v>
      </c>
      <c r="C882" t="s">
        <v>18</v>
      </c>
      <c r="D882" t="s">
        <v>12835</v>
      </c>
      <c r="E882" t="s">
        <v>12836</v>
      </c>
      <c r="F882" t="s">
        <v>12837</v>
      </c>
      <c r="G882" t="s">
        <v>12838</v>
      </c>
      <c r="H882" t="s">
        <v>12839</v>
      </c>
      <c r="I882" s="11">
        <v>299</v>
      </c>
      <c r="J882" s="11">
        <v>799</v>
      </c>
      <c r="K882" t="str">
        <f>IF(I882&lt;200, "&lt; ₹200", IF(I882&lt;=500, "₹200–₹500", "&gt; ₹500"))</f>
        <v>₹200–₹500</v>
      </c>
      <c r="L882" s="12">
        <v>0.63</v>
      </c>
      <c r="M882" s="15">
        <f>IF(L882&gt;=50%, 1, 0)</f>
        <v>1</v>
      </c>
      <c r="N882">
        <f>COUNTIF(M882,"yes")</f>
        <v>0</v>
      </c>
      <c r="O8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2">
        <v>4.2</v>
      </c>
      <c r="Q882" s="4">
        <v>2117</v>
      </c>
      <c r="R882" s="4">
        <f>IF(Table1[[#This Row],[rating_count]]&lt;1000,1,0)</f>
        <v>0</v>
      </c>
      <c r="S882" s="13">
        <f>SUM(Table1[[#This Row],[rating]],Table1[[#This Row],[rating_count]]/1000)</f>
        <v>6.3170000000000002</v>
      </c>
      <c r="T882" s="4">
        <f>PRODUCT(Table1[[#This Row],[actual_price]],Table1[[#This Row],[rating_count]])</f>
        <v>1691483</v>
      </c>
      <c r="U882" t="s">
        <v>2224</v>
      </c>
      <c r="V882" t="s">
        <v>2225</v>
      </c>
      <c r="W882" t="s">
        <v>2226</v>
      </c>
      <c r="X882" t="s">
        <v>2227</v>
      </c>
      <c r="Y882" t="s">
        <v>2228</v>
      </c>
      <c r="Z882" t="s">
        <v>2229</v>
      </c>
      <c r="AA882" t="s">
        <v>2230</v>
      </c>
      <c r="AB882" t="s">
        <v>2231</v>
      </c>
    </row>
    <row r="883" spans="1:28" hidden="1" x14ac:dyDescent="0.4">
      <c r="A883" t="s">
        <v>10361</v>
      </c>
      <c r="B883" t="s">
        <v>10362</v>
      </c>
      <c r="C883" t="s">
        <v>10363</v>
      </c>
      <c r="D883" t="s">
        <v>12928</v>
      </c>
      <c r="E883" t="s">
        <v>13048</v>
      </c>
      <c r="F883" t="s">
        <v>13049</v>
      </c>
      <c r="H883"/>
      <c r="I883" s="11">
        <v>2599</v>
      </c>
      <c r="J883" s="11">
        <v>4290</v>
      </c>
      <c r="K883" s="2" t="str">
        <f>IF(I883&lt;200, "&lt; ₹200", IF(I883&lt;=500, "₹200–₹500", "&gt; ₹500"))</f>
        <v>&gt; ₹500</v>
      </c>
      <c r="L883" s="12">
        <v>0.39</v>
      </c>
      <c r="M883" s="15">
        <f>IF(L883&gt;=50%, 1, 0)</f>
        <v>0</v>
      </c>
      <c r="N883">
        <f>COUNTIF(M883,"yes")</f>
        <v>0</v>
      </c>
      <c r="O8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3">
        <v>4.4000000000000004</v>
      </c>
      <c r="Q883" s="4">
        <v>2116</v>
      </c>
      <c r="R883" s="4">
        <f>IF(Table1[[#This Row],[rating_count]]&lt;1000,1,0)</f>
        <v>0</v>
      </c>
      <c r="S883" s="13">
        <f>SUM(Table1[[#This Row],[rating]],Table1[[#This Row],[rating_count]]/1000)</f>
        <v>6.516</v>
      </c>
      <c r="T883" s="4">
        <f>PRODUCT(Table1[[#This Row],[actual_price]],Table1[[#This Row],[rating_count]])</f>
        <v>9077640</v>
      </c>
      <c r="U883" t="s">
        <v>10364</v>
      </c>
      <c r="V883" t="s">
        <v>10365</v>
      </c>
      <c r="W883" t="s">
        <v>10366</v>
      </c>
      <c r="X883" t="s">
        <v>10367</v>
      </c>
      <c r="Y883" t="s">
        <v>10368</v>
      </c>
      <c r="Z883" t="s">
        <v>10369</v>
      </c>
      <c r="AA883" t="s">
        <v>10370</v>
      </c>
      <c r="AB883" t="s">
        <v>10371</v>
      </c>
    </row>
    <row r="884" spans="1:28" hidden="1" x14ac:dyDescent="0.4">
      <c r="A884" t="s">
        <v>10076</v>
      </c>
      <c r="B884" t="s">
        <v>10077</v>
      </c>
      <c r="C884" t="s">
        <v>8658</v>
      </c>
      <c r="D884" t="s">
        <v>12928</v>
      </c>
      <c r="E884" t="s">
        <v>13048</v>
      </c>
      <c r="F884" t="s">
        <v>13056</v>
      </c>
      <c r="G884" t="s">
        <v>13057</v>
      </c>
      <c r="H884" t="s">
        <v>13066</v>
      </c>
      <c r="I884" s="11">
        <v>4280</v>
      </c>
      <c r="J884" s="11">
        <v>5995</v>
      </c>
      <c r="K884" s="2" t="str">
        <f>IF(I884&lt;200, "&lt; ₹200", IF(I884&lt;=500, "₹200–₹500", "&gt; ₹500"))</f>
        <v>&gt; ₹500</v>
      </c>
      <c r="L884" s="12">
        <v>0.28999999999999998</v>
      </c>
      <c r="M884" s="15">
        <f>IF(L884&gt;=50%, 1, 0)</f>
        <v>0</v>
      </c>
      <c r="N884">
        <f>COUNTIF(M884,"yes")</f>
        <v>0</v>
      </c>
      <c r="O8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4">
        <v>3.8</v>
      </c>
      <c r="Q884" s="4">
        <v>2112</v>
      </c>
      <c r="R884" s="4">
        <f>IF(Table1[[#This Row],[rating_count]]&lt;1000,1,0)</f>
        <v>0</v>
      </c>
      <c r="S884" s="13">
        <f>SUM(Table1[[#This Row],[rating]],Table1[[#This Row],[rating_count]]/1000)</f>
        <v>5.9119999999999999</v>
      </c>
      <c r="T884" s="4">
        <f>PRODUCT(Table1[[#This Row],[actual_price]],Table1[[#This Row],[rating_count]])</f>
        <v>12661440</v>
      </c>
      <c r="U884" t="s">
        <v>10078</v>
      </c>
      <c r="V884" t="s">
        <v>10079</v>
      </c>
      <c r="W884" t="s">
        <v>10080</v>
      </c>
      <c r="X884" t="s">
        <v>10081</v>
      </c>
      <c r="Y884" t="s">
        <v>10082</v>
      </c>
      <c r="Z884" t="s">
        <v>10083</v>
      </c>
      <c r="AA884" t="s">
        <v>10084</v>
      </c>
      <c r="AB884" t="s">
        <v>10085</v>
      </c>
    </row>
    <row r="885" spans="1:28" hidden="1" x14ac:dyDescent="0.4">
      <c r="A885" t="s">
        <v>8229</v>
      </c>
      <c r="B885" t="s">
        <v>8230</v>
      </c>
      <c r="C885" t="s">
        <v>4945</v>
      </c>
      <c r="D885" t="s">
        <v>12843</v>
      </c>
      <c r="E885" t="s">
        <v>12919</v>
      </c>
      <c r="F885" t="s">
        <v>12920</v>
      </c>
      <c r="H885"/>
      <c r="I885" s="11">
        <v>380</v>
      </c>
      <c r="J885" s="11">
        <v>400</v>
      </c>
      <c r="K885" t="str">
        <f>IF(I885&lt;200, "&lt; ₹200", IF(I885&lt;=500, "₹200–₹500", "&gt; ₹500"))</f>
        <v>₹200–₹500</v>
      </c>
      <c r="L885" s="12">
        <v>0.05</v>
      </c>
      <c r="M885" s="15">
        <f>IF(L885&gt;=50%, 1, 0)</f>
        <v>0</v>
      </c>
      <c r="N885">
        <f>COUNTIF(M885,"yes")</f>
        <v>0</v>
      </c>
      <c r="O8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5">
        <v>4.4000000000000004</v>
      </c>
      <c r="Q885" s="4">
        <v>2111</v>
      </c>
      <c r="R885" s="4">
        <f>IF(Table1[[#This Row],[rating_count]]&lt;1000,1,0)</f>
        <v>0</v>
      </c>
      <c r="S885" s="13">
        <f>SUM(Table1[[#This Row],[rating]],Table1[[#This Row],[rating_count]]/1000)</f>
        <v>6.511000000000001</v>
      </c>
      <c r="T885" s="4">
        <f>PRODUCT(Table1[[#This Row],[actual_price]],Table1[[#This Row],[rating_count]])</f>
        <v>844400</v>
      </c>
      <c r="U885" t="s">
        <v>8231</v>
      </c>
      <c r="V885" t="s">
        <v>8232</v>
      </c>
      <c r="W885" t="s">
        <v>8233</v>
      </c>
      <c r="X885" t="s">
        <v>8234</v>
      </c>
      <c r="Y885" t="s">
        <v>8235</v>
      </c>
      <c r="Z885" t="s">
        <v>8236</v>
      </c>
      <c r="AA885" t="s">
        <v>8237</v>
      </c>
      <c r="AB885" t="s">
        <v>8238</v>
      </c>
    </row>
    <row r="886" spans="1:28" x14ac:dyDescent="0.4">
      <c r="A886" t="s">
        <v>5460</v>
      </c>
      <c r="B886" t="s">
        <v>5461</v>
      </c>
      <c r="C886" t="s">
        <v>4782</v>
      </c>
      <c r="D886" t="s">
        <v>12835</v>
      </c>
      <c r="E886" t="s">
        <v>12836</v>
      </c>
      <c r="F886" t="s">
        <v>12904</v>
      </c>
      <c r="G886" t="s">
        <v>12913</v>
      </c>
      <c r="H886"/>
      <c r="I886" s="11">
        <v>449</v>
      </c>
      <c r="J886" s="11">
        <v>999</v>
      </c>
      <c r="K886" t="str">
        <f>IF(I886&lt;200, "&lt; ₹200", IF(I886&lt;=500, "₹200–₹500", "&gt; ₹500"))</f>
        <v>₹200–₹500</v>
      </c>
      <c r="L886" s="12">
        <v>0.55000000000000004</v>
      </c>
      <c r="M886" s="15">
        <f>IF(L886&gt;=50%, 1, 0)</f>
        <v>1</v>
      </c>
      <c r="N886">
        <f>COUNTIF(M886,"yes")</f>
        <v>0</v>
      </c>
      <c r="O8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6">
        <v>4</v>
      </c>
      <c r="Q886" s="4">
        <v>2102</v>
      </c>
      <c r="R886" s="4">
        <f>IF(Table1[[#This Row],[rating_count]]&lt;1000,1,0)</f>
        <v>0</v>
      </c>
      <c r="S886" s="13">
        <f>SUM(Table1[[#This Row],[rating]],Table1[[#This Row],[rating_count]]/1000)</f>
        <v>6.1020000000000003</v>
      </c>
      <c r="T886" s="4">
        <f>PRODUCT(Table1[[#This Row],[actual_price]],Table1[[#This Row],[rating_count]])</f>
        <v>2099898</v>
      </c>
      <c r="U886" t="s">
        <v>5462</v>
      </c>
      <c r="V886" t="s">
        <v>5463</v>
      </c>
      <c r="W886" t="s">
        <v>5464</v>
      </c>
      <c r="X886" t="s">
        <v>5465</v>
      </c>
      <c r="Y886" t="s">
        <v>5466</v>
      </c>
      <c r="Z886" t="s">
        <v>5467</v>
      </c>
      <c r="AA886" t="s">
        <v>5468</v>
      </c>
      <c r="AB886" t="s">
        <v>5469</v>
      </c>
    </row>
    <row r="887" spans="1:28" x14ac:dyDescent="0.4">
      <c r="A887" t="s">
        <v>7588</v>
      </c>
      <c r="B887" t="s">
        <v>7589</v>
      </c>
      <c r="C887" t="s">
        <v>7590</v>
      </c>
      <c r="D887" t="s">
        <v>12835</v>
      </c>
      <c r="E887" t="s">
        <v>12836</v>
      </c>
      <c r="F887" t="s">
        <v>12948</v>
      </c>
      <c r="G887" t="s">
        <v>13029</v>
      </c>
      <c r="H887"/>
      <c r="I887" s="11">
        <v>1199</v>
      </c>
      <c r="J887" s="11">
        <v>5499</v>
      </c>
      <c r="K887" s="2" t="str">
        <f>IF(I887&lt;200, "&lt; ₹200", IF(I887&lt;=500, "₹200–₹500", "&gt; ₹500"))</f>
        <v>&gt; ₹500</v>
      </c>
      <c r="L887" s="12">
        <v>0.78</v>
      </c>
      <c r="M887" s="15">
        <f>IF(L887&gt;=50%, 1, 0)</f>
        <v>1</v>
      </c>
      <c r="N887">
        <f>COUNTIF(M887,"yes")</f>
        <v>0</v>
      </c>
      <c r="O8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7">
        <v>3.8</v>
      </c>
      <c r="Q887" s="4">
        <v>2043</v>
      </c>
      <c r="R887" s="4">
        <f>IF(Table1[[#This Row],[rating_count]]&lt;1000,1,0)</f>
        <v>0</v>
      </c>
      <c r="S887" s="13">
        <f>SUM(Table1[[#This Row],[rating]],Table1[[#This Row],[rating_count]]/1000)</f>
        <v>5.843</v>
      </c>
      <c r="T887" s="4">
        <f>PRODUCT(Table1[[#This Row],[actual_price]],Table1[[#This Row],[rating_count]])</f>
        <v>11234457</v>
      </c>
      <c r="U887" t="s">
        <v>7591</v>
      </c>
      <c r="V887" t="s">
        <v>7592</v>
      </c>
      <c r="W887" t="s">
        <v>7593</v>
      </c>
      <c r="X887" t="s">
        <v>7594</v>
      </c>
      <c r="Y887" t="s">
        <v>7595</v>
      </c>
      <c r="Z887" t="s">
        <v>7596</v>
      </c>
      <c r="AA887" t="s">
        <v>7597</v>
      </c>
      <c r="AB887" t="s">
        <v>7598</v>
      </c>
    </row>
    <row r="888" spans="1:28" x14ac:dyDescent="0.4">
      <c r="A888" t="s">
        <v>8344</v>
      </c>
      <c r="B888" t="s">
        <v>8345</v>
      </c>
      <c r="C888" t="s">
        <v>8346</v>
      </c>
      <c r="D888" t="s">
        <v>12928</v>
      </c>
      <c r="E888" t="s">
        <v>13048</v>
      </c>
      <c r="F888" t="s">
        <v>13049</v>
      </c>
      <c r="G888" t="s">
        <v>13059</v>
      </c>
      <c r="H888"/>
      <c r="I888" s="11">
        <v>199</v>
      </c>
      <c r="J888" s="11">
        <v>1999</v>
      </c>
      <c r="K888" s="2" t="str">
        <f>IF(I888&lt;200, "&lt; ₹200", IF(I888&lt;=500, "₹200–₹500", "&gt; ₹500"))</f>
        <v>&lt; ₹200</v>
      </c>
      <c r="L888" s="12">
        <v>0.9</v>
      </c>
      <c r="M888" s="15">
        <f>IF(L888&gt;=50%, 1, 0)</f>
        <v>1</v>
      </c>
      <c r="N888">
        <f>COUNTIF(M888,"yes")</f>
        <v>0</v>
      </c>
      <c r="O8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8">
        <v>3.7</v>
      </c>
      <c r="Q888" s="4">
        <v>2031</v>
      </c>
      <c r="R888" s="4">
        <f>IF(Table1[[#This Row],[rating_count]]&lt;1000,1,0)</f>
        <v>0</v>
      </c>
      <c r="S888" s="13">
        <f>SUM(Table1[[#This Row],[rating]],Table1[[#This Row],[rating_count]]/1000)</f>
        <v>5.7309999999999999</v>
      </c>
      <c r="T888" s="4">
        <f>PRODUCT(Table1[[#This Row],[actual_price]],Table1[[#This Row],[rating_count]])</f>
        <v>4059969</v>
      </c>
      <c r="U888" t="s">
        <v>8347</v>
      </c>
      <c r="V888" t="s">
        <v>8348</v>
      </c>
      <c r="W888" t="s">
        <v>8349</v>
      </c>
      <c r="X888" t="s">
        <v>8350</v>
      </c>
      <c r="Y888" t="s">
        <v>8351</v>
      </c>
      <c r="Z888" t="s">
        <v>8352</v>
      </c>
      <c r="AA888" t="s">
        <v>8353</v>
      </c>
      <c r="AB888" t="s">
        <v>8354</v>
      </c>
    </row>
    <row r="889" spans="1:28" hidden="1" x14ac:dyDescent="0.4">
      <c r="A889" t="s">
        <v>10461</v>
      </c>
      <c r="B889" t="s">
        <v>10462</v>
      </c>
      <c r="C889" t="s">
        <v>9844</v>
      </c>
      <c r="D889" t="s">
        <v>12928</v>
      </c>
      <c r="E889" t="s">
        <v>13052</v>
      </c>
      <c r="F889" t="s">
        <v>13110</v>
      </c>
      <c r="G889" t="s">
        <v>13111</v>
      </c>
      <c r="H889"/>
      <c r="I889" s="11">
        <v>14499</v>
      </c>
      <c r="J889" s="11">
        <v>23559</v>
      </c>
      <c r="K889" s="2" t="str">
        <f>IF(I889&lt;200, "&lt; ₹200", IF(I889&lt;=500, "₹200–₹500", "&gt; ₹500"))</f>
        <v>&gt; ₹500</v>
      </c>
      <c r="L889" s="12">
        <v>0.38</v>
      </c>
      <c r="M889" s="15">
        <f>IF(L889&gt;=50%, 1, 0)</f>
        <v>0</v>
      </c>
      <c r="N889">
        <f>COUNTIF(M889,"yes")</f>
        <v>0</v>
      </c>
      <c r="O8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89">
        <v>4.3</v>
      </c>
      <c r="Q889" s="4">
        <v>2026</v>
      </c>
      <c r="R889" s="4">
        <f>IF(Table1[[#This Row],[rating_count]]&lt;1000,1,0)</f>
        <v>0</v>
      </c>
      <c r="S889" s="13">
        <f>SUM(Table1[[#This Row],[rating]],Table1[[#This Row],[rating_count]]/1000)</f>
        <v>6.3259999999999996</v>
      </c>
      <c r="T889" s="4">
        <f>PRODUCT(Table1[[#This Row],[actual_price]],Table1[[#This Row],[rating_count]])</f>
        <v>47730534</v>
      </c>
      <c r="U889" t="s">
        <v>10463</v>
      </c>
      <c r="V889" t="s">
        <v>10464</v>
      </c>
      <c r="W889" t="s">
        <v>10465</v>
      </c>
      <c r="X889" t="s">
        <v>10466</v>
      </c>
      <c r="Y889" t="s">
        <v>10467</v>
      </c>
      <c r="Z889" t="s">
        <v>10468</v>
      </c>
      <c r="AA889" t="s">
        <v>10469</v>
      </c>
      <c r="AB889" t="s">
        <v>10470</v>
      </c>
    </row>
    <row r="890" spans="1:28" x14ac:dyDescent="0.4">
      <c r="A890" t="s">
        <v>5665</v>
      </c>
      <c r="B890" t="s">
        <v>5666</v>
      </c>
      <c r="C890" t="s">
        <v>5667</v>
      </c>
      <c r="D890" t="s">
        <v>12835</v>
      </c>
      <c r="E890" t="s">
        <v>12967</v>
      </c>
      <c r="H890"/>
      <c r="I890" s="11">
        <v>6299</v>
      </c>
      <c r="J890" s="11">
        <v>13750</v>
      </c>
      <c r="K890" s="2" t="str">
        <f>IF(I890&lt;200, "&lt; ₹200", IF(I890&lt;=500, "₹200–₹500", "&gt; ₹500"))</f>
        <v>&gt; ₹500</v>
      </c>
      <c r="L890" s="12">
        <v>0.54</v>
      </c>
      <c r="M890" s="15">
        <f>IF(L890&gt;=50%, 1, 0)</f>
        <v>1</v>
      </c>
      <c r="N890">
        <f>COUNTIF(M890,"yes")</f>
        <v>0</v>
      </c>
      <c r="O8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0">
        <v>4.2</v>
      </c>
      <c r="Q890" s="4">
        <v>2014</v>
      </c>
      <c r="R890" s="4">
        <f>IF(Table1[[#This Row],[rating_count]]&lt;1000,1,0)</f>
        <v>0</v>
      </c>
      <c r="S890" s="13">
        <f>SUM(Table1[[#This Row],[rating]],Table1[[#This Row],[rating_count]]/1000)</f>
        <v>6.2140000000000004</v>
      </c>
      <c r="T890" s="4">
        <f>PRODUCT(Table1[[#This Row],[actual_price]],Table1[[#This Row],[rating_count]])</f>
        <v>27692500</v>
      </c>
      <c r="U890" t="s">
        <v>5668</v>
      </c>
      <c r="V890" t="s">
        <v>5669</v>
      </c>
      <c r="W890" t="s">
        <v>5670</v>
      </c>
      <c r="X890" t="s">
        <v>5671</v>
      </c>
      <c r="Y890" t="s">
        <v>5672</v>
      </c>
      <c r="Z890" t="s">
        <v>5673</v>
      </c>
      <c r="AA890" t="s">
        <v>5674</v>
      </c>
      <c r="AB890" t="s">
        <v>5675</v>
      </c>
    </row>
    <row r="891" spans="1:28" x14ac:dyDescent="0.4">
      <c r="A891" t="s">
        <v>9975</v>
      </c>
      <c r="B891" t="s">
        <v>9976</v>
      </c>
      <c r="C891" t="s">
        <v>8647</v>
      </c>
      <c r="D891" t="s">
        <v>12928</v>
      </c>
      <c r="E891" t="s">
        <v>13076</v>
      </c>
      <c r="F891" t="s">
        <v>13077</v>
      </c>
      <c r="G891" t="s">
        <v>13078</v>
      </c>
      <c r="H891"/>
      <c r="I891" s="11">
        <v>199</v>
      </c>
      <c r="J891" s="11">
        <v>499</v>
      </c>
      <c r="K891" t="str">
        <f>IF(I891&lt;200, "&lt; ₹200", IF(I891&lt;=500, "₹200–₹500", "&gt; ₹500"))</f>
        <v>&lt; ₹200</v>
      </c>
      <c r="L891" s="12">
        <v>0.6</v>
      </c>
      <c r="M891" s="15">
        <f>IF(L891&gt;=50%, 1, 0)</f>
        <v>1</v>
      </c>
      <c r="N891">
        <f>COUNTIF(M891,"yes")</f>
        <v>0</v>
      </c>
      <c r="O8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1">
        <v>4.0999999999999996</v>
      </c>
      <c r="Q891" s="4">
        <v>1996</v>
      </c>
      <c r="R891" s="4">
        <f>IF(Table1[[#This Row],[rating_count]]&lt;1000,1,0)</f>
        <v>0</v>
      </c>
      <c r="S891" s="13">
        <f>SUM(Table1[[#This Row],[rating]],Table1[[#This Row],[rating_count]]/1000)</f>
        <v>6.0960000000000001</v>
      </c>
      <c r="T891" s="4">
        <f>PRODUCT(Table1[[#This Row],[actual_price]],Table1[[#This Row],[rating_count]])</f>
        <v>996004</v>
      </c>
      <c r="U891" t="s">
        <v>9977</v>
      </c>
      <c r="V891" t="s">
        <v>9978</v>
      </c>
      <c r="W891" t="s">
        <v>9979</v>
      </c>
      <c r="X891" t="s">
        <v>9980</v>
      </c>
      <c r="Y891" t="s">
        <v>9981</v>
      </c>
      <c r="Z891" t="s">
        <v>9982</v>
      </c>
      <c r="AA891" t="s">
        <v>9983</v>
      </c>
      <c r="AB891" t="s">
        <v>9984</v>
      </c>
    </row>
    <row r="892" spans="1:28" x14ac:dyDescent="0.4">
      <c r="A892" t="s">
        <v>11396</v>
      </c>
      <c r="B892" t="s">
        <v>11397</v>
      </c>
      <c r="C892" t="s">
        <v>8449</v>
      </c>
      <c r="D892" t="s">
        <v>12928</v>
      </c>
      <c r="E892" t="s">
        <v>13048</v>
      </c>
      <c r="F892" t="s">
        <v>13049</v>
      </c>
      <c r="G892" t="s">
        <v>13065</v>
      </c>
      <c r="H892"/>
      <c r="I892" s="11">
        <v>375</v>
      </c>
      <c r="J892" s="11">
        <v>999</v>
      </c>
      <c r="K892" t="str">
        <f>IF(I892&lt;200, "&lt; ₹200", IF(I892&lt;=500, "₹200–₹500", "&gt; ₹500"))</f>
        <v>₹200–₹500</v>
      </c>
      <c r="L892" s="12">
        <v>0.62</v>
      </c>
      <c r="M892" s="15">
        <f>IF(L892&gt;=50%, 1, 0)</f>
        <v>1</v>
      </c>
      <c r="N892">
        <f>COUNTIF(M892,"yes")</f>
        <v>0</v>
      </c>
      <c r="O8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2">
        <v>3.6</v>
      </c>
      <c r="Q892" s="4">
        <v>1988</v>
      </c>
      <c r="R892" s="4">
        <f>IF(Table1[[#This Row],[rating_count]]&lt;1000,1,0)</f>
        <v>0</v>
      </c>
      <c r="S892" s="13">
        <f>SUM(Table1[[#This Row],[rating]],Table1[[#This Row],[rating_count]]/1000)</f>
        <v>5.5880000000000001</v>
      </c>
      <c r="T892" s="4">
        <f>PRODUCT(Table1[[#This Row],[actual_price]],Table1[[#This Row],[rating_count]])</f>
        <v>1986012</v>
      </c>
      <c r="U892" t="s">
        <v>11398</v>
      </c>
      <c r="V892" t="s">
        <v>11399</v>
      </c>
      <c r="W892" t="s">
        <v>11400</v>
      </c>
      <c r="X892" t="s">
        <v>11401</v>
      </c>
      <c r="Y892" t="s">
        <v>11402</v>
      </c>
      <c r="Z892" t="s">
        <v>11403</v>
      </c>
      <c r="AA892" t="s">
        <v>11404</v>
      </c>
      <c r="AB892" t="s">
        <v>11405</v>
      </c>
    </row>
    <row r="893" spans="1:28" x14ac:dyDescent="0.4">
      <c r="A893" t="s">
        <v>6200</v>
      </c>
      <c r="B893" t="s">
        <v>6201</v>
      </c>
      <c r="C893" t="s">
        <v>3050</v>
      </c>
      <c r="D893" t="s">
        <v>12843</v>
      </c>
      <c r="E893" t="s">
        <v>12881</v>
      </c>
      <c r="F893" t="s">
        <v>12882</v>
      </c>
      <c r="G893" t="s">
        <v>12883</v>
      </c>
      <c r="H893"/>
      <c r="I893" s="11">
        <v>1999</v>
      </c>
      <c r="J893" s="11">
        <v>9999</v>
      </c>
      <c r="K893" s="2" t="str">
        <f>IF(I893&lt;200, "&lt; ₹200", IF(I893&lt;=500, "₹200–₹500", "&gt; ₹500"))</f>
        <v>&gt; ₹500</v>
      </c>
      <c r="L893" s="12">
        <v>0.8</v>
      </c>
      <c r="M893" s="15">
        <f>IF(L893&gt;=50%, 1, 0)</f>
        <v>1</v>
      </c>
      <c r="N893">
        <f>COUNTIF(M893,"yes")</f>
        <v>0</v>
      </c>
      <c r="O8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3">
        <v>3.7</v>
      </c>
      <c r="Q893" s="4">
        <v>1986</v>
      </c>
      <c r="R893" s="4">
        <f>IF(Table1[[#This Row],[rating_count]]&lt;1000,1,0)</f>
        <v>0</v>
      </c>
      <c r="S893" s="13">
        <f>SUM(Table1[[#This Row],[rating]],Table1[[#This Row],[rating_count]]/1000)</f>
        <v>5.6859999999999999</v>
      </c>
      <c r="T893" s="4">
        <f>PRODUCT(Table1[[#This Row],[actual_price]],Table1[[#This Row],[rating_count]])</f>
        <v>19858014</v>
      </c>
      <c r="U893" t="s">
        <v>5167</v>
      </c>
      <c r="V893" t="s">
        <v>6202</v>
      </c>
      <c r="W893" t="s">
        <v>6203</v>
      </c>
      <c r="X893" t="s">
        <v>6204</v>
      </c>
      <c r="Y893" t="s">
        <v>6205</v>
      </c>
      <c r="Z893" t="s">
        <v>6206</v>
      </c>
      <c r="AA893" t="s">
        <v>6207</v>
      </c>
      <c r="AB893" t="s">
        <v>6208</v>
      </c>
    </row>
    <row r="894" spans="1:28" hidden="1" x14ac:dyDescent="0.4">
      <c r="A894" t="s">
        <v>858</v>
      </c>
      <c r="B894" t="s">
        <v>859</v>
      </c>
      <c r="C894" t="s">
        <v>93</v>
      </c>
      <c r="D894" t="s">
        <v>12835</v>
      </c>
      <c r="E894" t="s">
        <v>12840</v>
      </c>
      <c r="F894" t="s">
        <v>12841</v>
      </c>
      <c r="G894" t="s">
        <v>12842</v>
      </c>
      <c r="H894"/>
      <c r="I894" s="11">
        <v>290</v>
      </c>
      <c r="J894" s="11">
        <v>349</v>
      </c>
      <c r="K894" t="str">
        <f>IF(I894&lt;200, "&lt; ₹200", IF(I894&lt;=500, "₹200–₹500", "&gt; ₹500"))</f>
        <v>₹200–₹500</v>
      </c>
      <c r="L894" s="12">
        <v>0.17</v>
      </c>
      <c r="M894" s="15">
        <f>IF(L894&gt;=50%, 1, 0)</f>
        <v>0</v>
      </c>
      <c r="N894">
        <f>COUNTIF(M894,"yes")</f>
        <v>0</v>
      </c>
      <c r="O8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4">
        <v>3.7</v>
      </c>
      <c r="Q894" s="4">
        <v>1977</v>
      </c>
      <c r="R894" s="4">
        <f>IF(Table1[[#This Row],[rating_count]]&lt;1000,1,0)</f>
        <v>0</v>
      </c>
      <c r="S894" s="13">
        <f>SUM(Table1[[#This Row],[rating]],Table1[[#This Row],[rating_count]]/1000)</f>
        <v>5.6770000000000005</v>
      </c>
      <c r="T894" s="4">
        <f>PRODUCT(Table1[[#This Row],[actual_price]],Table1[[#This Row],[rating_count]])</f>
        <v>689973</v>
      </c>
      <c r="U894" t="s">
        <v>860</v>
      </c>
      <c r="V894" t="s">
        <v>861</v>
      </c>
      <c r="W894" t="s">
        <v>862</v>
      </c>
      <c r="X894" t="s">
        <v>863</v>
      </c>
      <c r="Y894" t="s">
        <v>864</v>
      </c>
      <c r="Z894" t="s">
        <v>865</v>
      </c>
      <c r="AA894" t="s">
        <v>866</v>
      </c>
      <c r="AB894" t="s">
        <v>867</v>
      </c>
    </row>
    <row r="895" spans="1:28" hidden="1" x14ac:dyDescent="0.4">
      <c r="A895" t="s">
        <v>10481</v>
      </c>
      <c r="B895" t="s">
        <v>10482</v>
      </c>
      <c r="C895" t="s">
        <v>8636</v>
      </c>
      <c r="D895" t="s">
        <v>12928</v>
      </c>
      <c r="E895" t="s">
        <v>13048</v>
      </c>
      <c r="F895" t="s">
        <v>13049</v>
      </c>
      <c r="G895" t="s">
        <v>13074</v>
      </c>
      <c r="H895" t="s">
        <v>13075</v>
      </c>
      <c r="I895" s="11">
        <v>7199</v>
      </c>
      <c r="J895" s="11">
        <v>9995</v>
      </c>
      <c r="K895" s="2" t="str">
        <f>IF(I895&lt;200, "&lt; ₹200", IF(I895&lt;=500, "₹200–₹500", "&gt; ₹500"))</f>
        <v>&gt; ₹500</v>
      </c>
      <c r="L895" s="12">
        <v>0.28000000000000003</v>
      </c>
      <c r="M895" s="15">
        <f>IF(L895&gt;=50%, 1, 0)</f>
        <v>0</v>
      </c>
      <c r="N895">
        <f>COUNTIF(M895,"yes")</f>
        <v>0</v>
      </c>
      <c r="O8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5">
        <v>4.4000000000000004</v>
      </c>
      <c r="Q895" s="4">
        <v>1964</v>
      </c>
      <c r="R895" s="4">
        <f>IF(Table1[[#This Row],[rating_count]]&lt;1000,1,0)</f>
        <v>0</v>
      </c>
      <c r="S895" s="13">
        <f>SUM(Table1[[#This Row],[rating]],Table1[[#This Row],[rating_count]]/1000)</f>
        <v>6.3640000000000008</v>
      </c>
      <c r="T895" s="4">
        <f>PRODUCT(Table1[[#This Row],[actual_price]],Table1[[#This Row],[rating_count]])</f>
        <v>19630180</v>
      </c>
      <c r="U895" t="s">
        <v>10483</v>
      </c>
      <c r="V895" t="s">
        <v>10484</v>
      </c>
      <c r="W895" t="s">
        <v>10485</v>
      </c>
      <c r="X895" t="s">
        <v>10486</v>
      </c>
      <c r="Y895" t="s">
        <v>10487</v>
      </c>
      <c r="Z895" t="s">
        <v>10488</v>
      </c>
      <c r="AA895" t="s">
        <v>10489</v>
      </c>
      <c r="AB895" t="s">
        <v>10490</v>
      </c>
    </row>
    <row r="896" spans="1:28" hidden="1" x14ac:dyDescent="0.4">
      <c r="A896" t="s">
        <v>10834</v>
      </c>
      <c r="B896" t="s">
        <v>10835</v>
      </c>
      <c r="C896" t="s">
        <v>8658</v>
      </c>
      <c r="D896" t="s">
        <v>12928</v>
      </c>
      <c r="E896" t="s">
        <v>13048</v>
      </c>
      <c r="F896" t="s">
        <v>13056</v>
      </c>
      <c r="G896" t="s">
        <v>13057</v>
      </c>
      <c r="H896" t="s">
        <v>13066</v>
      </c>
      <c r="I896" s="11">
        <v>3349</v>
      </c>
      <c r="J896" s="11">
        <v>3995</v>
      </c>
      <c r="K896" s="2" t="str">
        <f>IF(I896&lt;200, "&lt; ₹200", IF(I896&lt;=500, "₹200–₹500", "&gt; ₹500"))</f>
        <v>&gt; ₹500</v>
      </c>
      <c r="L896" s="12">
        <v>0.16</v>
      </c>
      <c r="M896" s="15">
        <f>IF(L896&gt;=50%, 1, 0)</f>
        <v>0</v>
      </c>
      <c r="N896">
        <f>COUNTIF(M896,"yes")</f>
        <v>0</v>
      </c>
      <c r="O8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6">
        <v>4.3</v>
      </c>
      <c r="Q896" s="4">
        <v>1954</v>
      </c>
      <c r="R896" s="4">
        <f>IF(Table1[[#This Row],[rating_count]]&lt;1000,1,0)</f>
        <v>0</v>
      </c>
      <c r="S896" s="13">
        <f>SUM(Table1[[#This Row],[rating]],Table1[[#This Row],[rating_count]]/1000)</f>
        <v>6.2539999999999996</v>
      </c>
      <c r="T896" s="4">
        <f>PRODUCT(Table1[[#This Row],[actual_price]],Table1[[#This Row],[rating_count]])</f>
        <v>7806230</v>
      </c>
      <c r="U896" t="s">
        <v>10836</v>
      </c>
      <c r="V896" t="s">
        <v>10837</v>
      </c>
      <c r="W896" t="s">
        <v>10838</v>
      </c>
      <c r="X896" t="s">
        <v>10839</v>
      </c>
      <c r="Y896" t="s">
        <v>10840</v>
      </c>
      <c r="Z896" t="s">
        <v>10841</v>
      </c>
      <c r="AA896" t="s">
        <v>10842</v>
      </c>
      <c r="AB896" t="s">
        <v>10843</v>
      </c>
    </row>
    <row r="897" spans="1:28" hidden="1" x14ac:dyDescent="0.4">
      <c r="A897" t="s">
        <v>1077</v>
      </c>
      <c r="B897" t="s">
        <v>1078</v>
      </c>
      <c r="C897" t="s">
        <v>18</v>
      </c>
      <c r="D897" t="s">
        <v>12835</v>
      </c>
      <c r="E897" t="s">
        <v>12836</v>
      </c>
      <c r="F897" t="s">
        <v>12837</v>
      </c>
      <c r="G897" t="s">
        <v>12838</v>
      </c>
      <c r="H897" t="s">
        <v>12839</v>
      </c>
      <c r="I897" s="11">
        <v>1599</v>
      </c>
      <c r="J897" s="11">
        <v>1999</v>
      </c>
      <c r="K897" s="2" t="str">
        <f>IF(I897&lt;200, "&lt; ₹200", IF(I897&lt;=500, "₹200–₹500", "&gt; ₹500"))</f>
        <v>&gt; ₹500</v>
      </c>
      <c r="L897" s="12">
        <v>0.2</v>
      </c>
      <c r="M897" s="15">
        <f>IF(L897&gt;=50%, 1, 0)</f>
        <v>0</v>
      </c>
      <c r="N897">
        <f>COUNTIF(M897,"yes")</f>
        <v>0</v>
      </c>
      <c r="O8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7">
        <v>4.4000000000000004</v>
      </c>
      <c r="Q897" s="4">
        <v>1951</v>
      </c>
      <c r="R897" s="4">
        <f>IF(Table1[[#This Row],[rating_count]]&lt;1000,1,0)</f>
        <v>0</v>
      </c>
      <c r="S897" s="13">
        <f>SUM(Table1[[#This Row],[rating]],Table1[[#This Row],[rating_count]]/1000)</f>
        <v>6.3510000000000009</v>
      </c>
      <c r="T897" s="4">
        <f>PRODUCT(Table1[[#This Row],[actual_price]],Table1[[#This Row],[rating_count]])</f>
        <v>3900049</v>
      </c>
      <c r="U897" t="s">
        <v>1079</v>
      </c>
      <c r="V897" t="s">
        <v>1080</v>
      </c>
      <c r="W897" t="s">
        <v>1081</v>
      </c>
      <c r="X897" t="s">
        <v>1082</v>
      </c>
      <c r="Y897" t="s">
        <v>1083</v>
      </c>
      <c r="Z897" t="s">
        <v>1084</v>
      </c>
      <c r="AA897" t="s">
        <v>1085</v>
      </c>
      <c r="AB897" t="s">
        <v>1086</v>
      </c>
    </row>
    <row r="898" spans="1:28" hidden="1" x14ac:dyDescent="0.4">
      <c r="A898" t="s">
        <v>1238</v>
      </c>
      <c r="B898" t="s">
        <v>1239</v>
      </c>
      <c r="C898" t="s">
        <v>453</v>
      </c>
      <c r="D898" t="s">
        <v>12843</v>
      </c>
      <c r="E898" t="s">
        <v>12844</v>
      </c>
      <c r="F898" t="s">
        <v>12845</v>
      </c>
      <c r="G898" t="s">
        <v>12849</v>
      </c>
      <c r="H898"/>
      <c r="I898" s="11">
        <v>399</v>
      </c>
      <c r="J898" s="11">
        <v>399</v>
      </c>
      <c r="K898" t="str">
        <f>IF(I898&lt;200, "&lt; ₹200", IF(I898&lt;=500, "₹200–₹500", "&gt; ₹500"))</f>
        <v>₹200–₹500</v>
      </c>
      <c r="L898" s="12">
        <v>0</v>
      </c>
      <c r="M898" s="15">
        <f>IF(L898&gt;=50%, 1, 0)</f>
        <v>0</v>
      </c>
      <c r="N898">
        <f>COUNTIF(M898,"yes")</f>
        <v>0</v>
      </c>
      <c r="O8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8">
        <v>3.9</v>
      </c>
      <c r="Q898" s="4">
        <v>1951</v>
      </c>
      <c r="R898" s="4">
        <f>IF(Table1[[#This Row],[rating_count]]&lt;1000,1,0)</f>
        <v>0</v>
      </c>
      <c r="S898" s="13">
        <f>SUM(Table1[[#This Row],[rating]],Table1[[#This Row],[rating_count]]/1000)</f>
        <v>5.851</v>
      </c>
      <c r="T898" s="4">
        <f>PRODUCT(Table1[[#This Row],[actual_price]],Table1[[#This Row],[rating_count]])</f>
        <v>778449</v>
      </c>
      <c r="U898" t="s">
        <v>1240</v>
      </c>
      <c r="V898" t="s">
        <v>1241</v>
      </c>
      <c r="W898" t="s">
        <v>1242</v>
      </c>
      <c r="X898" t="s">
        <v>1243</v>
      </c>
      <c r="Y898" t="s">
        <v>1244</v>
      </c>
      <c r="Z898" t="s">
        <v>1245</v>
      </c>
      <c r="AA898" t="s">
        <v>1246</v>
      </c>
      <c r="AB898" t="s">
        <v>1247</v>
      </c>
    </row>
    <row r="899" spans="1:28" hidden="1" x14ac:dyDescent="0.4">
      <c r="A899" t="s">
        <v>1388</v>
      </c>
      <c r="B899" t="s">
        <v>1389</v>
      </c>
      <c r="C899" t="s">
        <v>18</v>
      </c>
      <c r="D899" t="s">
        <v>12835</v>
      </c>
      <c r="E899" t="s">
        <v>12836</v>
      </c>
      <c r="F899" t="s">
        <v>12837</v>
      </c>
      <c r="G899" t="s">
        <v>12838</v>
      </c>
      <c r="H899" t="s">
        <v>12839</v>
      </c>
      <c r="I899" s="11">
        <v>1499</v>
      </c>
      <c r="J899" s="11">
        <v>1999</v>
      </c>
      <c r="K899" s="2" t="str">
        <f>IF(I899&lt;200, "&lt; ₹200", IF(I899&lt;=500, "₹200–₹500", "&gt; ₹500"))</f>
        <v>&gt; ₹500</v>
      </c>
      <c r="L899" s="12">
        <v>0.25</v>
      </c>
      <c r="M899" s="15">
        <f>IF(L899&gt;=50%, 1, 0)</f>
        <v>0</v>
      </c>
      <c r="N899">
        <f>COUNTIF(M899,"yes")</f>
        <v>0</v>
      </c>
      <c r="O8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899">
        <v>4.4000000000000004</v>
      </c>
      <c r="Q899" s="4">
        <v>1951</v>
      </c>
      <c r="R899" s="4">
        <f>IF(Table1[[#This Row],[rating_count]]&lt;1000,1,0)</f>
        <v>0</v>
      </c>
      <c r="S899" s="13">
        <f>SUM(Table1[[#This Row],[rating]],Table1[[#This Row],[rating_count]]/1000)</f>
        <v>6.3510000000000009</v>
      </c>
      <c r="T899" s="4">
        <f>PRODUCT(Table1[[#This Row],[actual_price]],Table1[[#This Row],[rating_count]])</f>
        <v>3900049</v>
      </c>
      <c r="U899" t="s">
        <v>1390</v>
      </c>
      <c r="V899" t="s">
        <v>1080</v>
      </c>
      <c r="W899" t="s">
        <v>1081</v>
      </c>
      <c r="X899" t="s">
        <v>1082</v>
      </c>
      <c r="Y899" t="s">
        <v>1083</v>
      </c>
      <c r="Z899" t="s">
        <v>1084</v>
      </c>
      <c r="AA899" t="s">
        <v>1391</v>
      </c>
      <c r="AB899" t="s">
        <v>1392</v>
      </c>
    </row>
    <row r="900" spans="1:28" x14ac:dyDescent="0.4">
      <c r="A900" t="s">
        <v>3969</v>
      </c>
      <c r="B900" t="s">
        <v>3970</v>
      </c>
      <c r="C900" t="s">
        <v>3595</v>
      </c>
      <c r="D900" t="s">
        <v>12843</v>
      </c>
      <c r="E900" t="s">
        <v>12872</v>
      </c>
      <c r="F900" t="s">
        <v>12873</v>
      </c>
      <c r="G900" t="s">
        <v>12895</v>
      </c>
      <c r="H900"/>
      <c r="I900" s="11">
        <v>95</v>
      </c>
      <c r="J900" s="11">
        <v>499</v>
      </c>
      <c r="K900" t="str">
        <f>IF(I900&lt;200, "&lt; ₹200", IF(I900&lt;=500, "₹200–₹500", "&gt; ₹500"))</f>
        <v>&lt; ₹200</v>
      </c>
      <c r="L900" s="12">
        <v>0.81</v>
      </c>
      <c r="M900" s="15">
        <f>IF(L900&gt;=50%, 1, 0)</f>
        <v>1</v>
      </c>
      <c r="N900">
        <f>COUNTIF(M900,"yes")</f>
        <v>0</v>
      </c>
      <c r="O9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0">
        <v>4.2</v>
      </c>
      <c r="Q900" s="4">
        <v>1949</v>
      </c>
      <c r="R900" s="4">
        <f>IF(Table1[[#This Row],[rating_count]]&lt;1000,1,0)</f>
        <v>0</v>
      </c>
      <c r="S900" s="13">
        <f>SUM(Table1[[#This Row],[rating]],Table1[[#This Row],[rating_count]]/1000)</f>
        <v>6.149</v>
      </c>
      <c r="T900" s="4">
        <f>PRODUCT(Table1[[#This Row],[actual_price]],Table1[[#This Row],[rating_count]])</f>
        <v>972551</v>
      </c>
      <c r="U900" t="s">
        <v>3971</v>
      </c>
      <c r="V900" t="s">
        <v>3972</v>
      </c>
      <c r="W900" t="s">
        <v>3973</v>
      </c>
      <c r="X900" t="s">
        <v>3974</v>
      </c>
      <c r="Y900" t="s">
        <v>3975</v>
      </c>
      <c r="Z900" t="s">
        <v>3976</v>
      </c>
      <c r="AA900" t="s">
        <v>3977</v>
      </c>
      <c r="AB900" t="s">
        <v>3978</v>
      </c>
    </row>
    <row r="901" spans="1:28" x14ac:dyDescent="0.4">
      <c r="A901" t="s">
        <v>4209</v>
      </c>
      <c r="B901" t="s">
        <v>4210</v>
      </c>
      <c r="C901" t="s">
        <v>3595</v>
      </c>
      <c r="D901" t="s">
        <v>12843</v>
      </c>
      <c r="E901" t="s">
        <v>12872</v>
      </c>
      <c r="F901" t="s">
        <v>12873</v>
      </c>
      <c r="G901" t="s">
        <v>12895</v>
      </c>
      <c r="H901"/>
      <c r="I901" s="11">
        <v>79</v>
      </c>
      <c r="J901" s="11">
        <v>499</v>
      </c>
      <c r="K901" t="str">
        <f>IF(I901&lt;200, "&lt; ₹200", IF(I901&lt;=500, "₹200–₹500", "&gt; ₹500"))</f>
        <v>&lt; ₹200</v>
      </c>
      <c r="L901" s="12">
        <v>0.84</v>
      </c>
      <c r="M901" s="15">
        <f>IF(L901&gt;=50%, 1, 0)</f>
        <v>1</v>
      </c>
      <c r="N901">
        <f>COUNTIF(M901,"yes")</f>
        <v>0</v>
      </c>
      <c r="O9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1">
        <v>4.2</v>
      </c>
      <c r="Q901" s="4">
        <v>1949</v>
      </c>
      <c r="R901" s="4">
        <f>IF(Table1[[#This Row],[rating_count]]&lt;1000,1,0)</f>
        <v>0</v>
      </c>
      <c r="S901" s="13">
        <f>SUM(Table1[[#This Row],[rating]],Table1[[#This Row],[rating_count]]/1000)</f>
        <v>6.149</v>
      </c>
      <c r="T901" s="4">
        <f>PRODUCT(Table1[[#This Row],[actual_price]],Table1[[#This Row],[rating_count]])</f>
        <v>972551</v>
      </c>
      <c r="U901" t="s">
        <v>4211</v>
      </c>
      <c r="V901" t="s">
        <v>3972</v>
      </c>
      <c r="W901" t="s">
        <v>3973</v>
      </c>
      <c r="X901" t="s">
        <v>3974</v>
      </c>
      <c r="Y901" t="s">
        <v>3975</v>
      </c>
      <c r="Z901" t="s">
        <v>3976</v>
      </c>
      <c r="AA901" t="s">
        <v>4212</v>
      </c>
      <c r="AB901" t="s">
        <v>4213</v>
      </c>
    </row>
    <row r="902" spans="1:28" x14ac:dyDescent="0.4">
      <c r="A902" t="s">
        <v>303</v>
      </c>
      <c r="B902" t="s">
        <v>304</v>
      </c>
      <c r="C902" t="s">
        <v>18</v>
      </c>
      <c r="D902" t="s">
        <v>12835</v>
      </c>
      <c r="E902" t="s">
        <v>12836</v>
      </c>
      <c r="F902" t="s">
        <v>12837</v>
      </c>
      <c r="G902" t="s">
        <v>12838</v>
      </c>
      <c r="H902" t="s">
        <v>12839</v>
      </c>
      <c r="I902" s="11">
        <v>179</v>
      </c>
      <c r="J902" s="11">
        <v>499</v>
      </c>
      <c r="K902" t="str">
        <f>IF(I902&lt;200, "&lt; ₹200", IF(I902&lt;=500, "₹200–₹500", "&gt; ₹500"))</f>
        <v>&lt; ₹200</v>
      </c>
      <c r="L902" s="12">
        <v>0.64</v>
      </c>
      <c r="M902" s="15">
        <f>IF(L902&gt;=50%, 1, 0)</f>
        <v>1</v>
      </c>
      <c r="N902">
        <f>COUNTIF(M902,"yes")</f>
        <v>0</v>
      </c>
      <c r="O9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2">
        <v>4</v>
      </c>
      <c r="Q902" s="4">
        <v>1934</v>
      </c>
      <c r="R902" s="4">
        <f>IF(Table1[[#This Row],[rating_count]]&lt;1000,1,0)</f>
        <v>0</v>
      </c>
      <c r="S902" s="13">
        <f>SUM(Table1[[#This Row],[rating]],Table1[[#This Row],[rating_count]]/1000)</f>
        <v>5.9340000000000002</v>
      </c>
      <c r="T902" s="4">
        <f>PRODUCT(Table1[[#This Row],[actual_price]],Table1[[#This Row],[rating_count]])</f>
        <v>965066</v>
      </c>
      <c r="U902" t="s">
        <v>305</v>
      </c>
      <c r="V902" t="s">
        <v>306</v>
      </c>
      <c r="W902" t="s">
        <v>307</v>
      </c>
      <c r="X902" t="s">
        <v>308</v>
      </c>
      <c r="Y902" t="s">
        <v>12785</v>
      </c>
      <c r="Z902" t="s">
        <v>12786</v>
      </c>
      <c r="AA902" t="s">
        <v>309</v>
      </c>
      <c r="AB902" t="s">
        <v>310</v>
      </c>
    </row>
    <row r="903" spans="1:28" hidden="1" x14ac:dyDescent="0.4">
      <c r="A903" t="s">
        <v>8167</v>
      </c>
      <c r="B903" t="s">
        <v>8168</v>
      </c>
      <c r="C903" t="s">
        <v>8069</v>
      </c>
      <c r="D903" t="s">
        <v>12921</v>
      </c>
      <c r="E903" t="s">
        <v>12922</v>
      </c>
      <c r="F903" t="s">
        <v>12923</v>
      </c>
      <c r="G903" t="s">
        <v>12924</v>
      </c>
      <c r="H903" t="s">
        <v>12925</v>
      </c>
      <c r="I903" s="11">
        <v>420</v>
      </c>
      <c r="J903" s="11">
        <v>420</v>
      </c>
      <c r="K903" t="str">
        <f>IF(I903&lt;200, "&lt; ₹200", IF(I903&lt;=500, "₹200–₹500", "&gt; ₹500"))</f>
        <v>₹200–₹500</v>
      </c>
      <c r="L903" s="12">
        <v>0</v>
      </c>
      <c r="M903" s="15">
        <f>IF(L903&gt;=50%, 1, 0)</f>
        <v>0</v>
      </c>
      <c r="N903">
        <f>COUNTIF(M903,"yes")</f>
        <v>0</v>
      </c>
      <c r="O9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3">
        <v>4.2</v>
      </c>
      <c r="Q903" s="4">
        <v>1926</v>
      </c>
      <c r="R903" s="4">
        <f>IF(Table1[[#This Row],[rating_count]]&lt;1000,1,0)</f>
        <v>0</v>
      </c>
      <c r="S903" s="13">
        <f>SUM(Table1[[#This Row],[rating]],Table1[[#This Row],[rating_count]]/1000)</f>
        <v>6.1260000000000003</v>
      </c>
      <c r="T903" s="4">
        <f>PRODUCT(Table1[[#This Row],[actual_price]],Table1[[#This Row],[rating_count]])</f>
        <v>808920</v>
      </c>
      <c r="U903" t="s">
        <v>8169</v>
      </c>
      <c r="V903" t="s">
        <v>8170</v>
      </c>
      <c r="W903" t="s">
        <v>8171</v>
      </c>
      <c r="X903" t="s">
        <v>8172</v>
      </c>
      <c r="Y903" t="s">
        <v>8173</v>
      </c>
      <c r="Z903" t="s">
        <v>8174</v>
      </c>
      <c r="AA903" t="s">
        <v>8175</v>
      </c>
      <c r="AB903" t="s">
        <v>8176</v>
      </c>
    </row>
    <row r="904" spans="1:28" x14ac:dyDescent="0.4">
      <c r="A904" t="s">
        <v>7243</v>
      </c>
      <c r="B904" t="s">
        <v>7244</v>
      </c>
      <c r="C904" t="s">
        <v>3050</v>
      </c>
      <c r="D904" t="s">
        <v>12843</v>
      </c>
      <c r="E904" t="s">
        <v>12881</v>
      </c>
      <c r="F904" t="s">
        <v>12882</v>
      </c>
      <c r="G904" t="s">
        <v>12883</v>
      </c>
      <c r="H904"/>
      <c r="I904" s="11">
        <v>999</v>
      </c>
      <c r="J904" s="11">
        <v>4199</v>
      </c>
      <c r="K904" s="2" t="str">
        <f>IF(I904&lt;200, "&lt; ₹200", IF(I904&lt;=500, "₹200–₹500", "&gt; ₹500"))</f>
        <v>&gt; ₹500</v>
      </c>
      <c r="L904" s="12">
        <v>0.76</v>
      </c>
      <c r="M904" s="15">
        <f>IF(L904&gt;=50%, 1, 0)</f>
        <v>1</v>
      </c>
      <c r="N904">
        <f>COUNTIF(M904,"yes")</f>
        <v>0</v>
      </c>
      <c r="O9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4">
        <v>3.5</v>
      </c>
      <c r="Q904" s="4">
        <v>1913</v>
      </c>
      <c r="R904" s="4">
        <f>IF(Table1[[#This Row],[rating_count]]&lt;1000,1,0)</f>
        <v>0</v>
      </c>
      <c r="S904" s="13">
        <f>SUM(Table1[[#This Row],[rating]],Table1[[#This Row],[rating_count]]/1000)</f>
        <v>5.4130000000000003</v>
      </c>
      <c r="T904" s="4">
        <f>PRODUCT(Table1[[#This Row],[actual_price]],Table1[[#This Row],[rating_count]])</f>
        <v>8032687</v>
      </c>
      <c r="U904" t="s">
        <v>7245</v>
      </c>
      <c r="V904" t="s">
        <v>7246</v>
      </c>
      <c r="W904" t="s">
        <v>7247</v>
      </c>
      <c r="X904" t="s">
        <v>7248</v>
      </c>
      <c r="Y904" t="s">
        <v>7249</v>
      </c>
      <c r="Z904" t="s">
        <v>7250</v>
      </c>
      <c r="AA904" t="s">
        <v>7251</v>
      </c>
      <c r="AB904" t="s">
        <v>7252</v>
      </c>
    </row>
    <row r="905" spans="1:28" x14ac:dyDescent="0.4">
      <c r="A905" t="s">
        <v>2927</v>
      </c>
      <c r="B905" t="s">
        <v>2928</v>
      </c>
      <c r="C905" t="s">
        <v>18</v>
      </c>
      <c r="D905" t="s">
        <v>12835</v>
      </c>
      <c r="E905" t="s">
        <v>12836</v>
      </c>
      <c r="F905" t="s">
        <v>12837</v>
      </c>
      <c r="G905" t="s">
        <v>12838</v>
      </c>
      <c r="H905" t="s">
        <v>12839</v>
      </c>
      <c r="I905" s="11">
        <v>299</v>
      </c>
      <c r="J905" s="11">
        <v>799</v>
      </c>
      <c r="K905" t="str">
        <f>IF(I905&lt;200, "&lt; ₹200", IF(I905&lt;=500, "₹200–₹500", "&gt; ₹500"))</f>
        <v>₹200–₹500</v>
      </c>
      <c r="L905" s="12">
        <v>0.63</v>
      </c>
      <c r="M905" s="15">
        <f>IF(L905&gt;=50%, 1, 0)</f>
        <v>1</v>
      </c>
      <c r="N905">
        <f>COUNTIF(M905,"yes")</f>
        <v>0</v>
      </c>
      <c r="O9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5">
        <v>4.3</v>
      </c>
      <c r="Q905" s="4">
        <v>1902</v>
      </c>
      <c r="R905" s="4">
        <f>IF(Table1[[#This Row],[rating_count]]&lt;1000,1,0)</f>
        <v>0</v>
      </c>
      <c r="S905" s="13">
        <f>SUM(Table1[[#This Row],[rating]],Table1[[#This Row],[rating_count]]/1000)</f>
        <v>6.202</v>
      </c>
      <c r="T905" s="4">
        <f>PRODUCT(Table1[[#This Row],[actual_price]],Table1[[#This Row],[rating_count]])</f>
        <v>1519698</v>
      </c>
      <c r="U905" t="s">
        <v>2929</v>
      </c>
      <c r="V905" t="s">
        <v>2930</v>
      </c>
      <c r="W905" t="s">
        <v>2931</v>
      </c>
      <c r="X905" t="s">
        <v>2932</v>
      </c>
      <c r="Y905" t="s">
        <v>2933</v>
      </c>
      <c r="Z905" t="s">
        <v>2934</v>
      </c>
      <c r="AA905" t="s">
        <v>2935</v>
      </c>
      <c r="AB905" t="s">
        <v>2936</v>
      </c>
    </row>
    <row r="906" spans="1:28" hidden="1" x14ac:dyDescent="0.4">
      <c r="A906" t="s">
        <v>11546</v>
      </c>
      <c r="B906" t="s">
        <v>11547</v>
      </c>
      <c r="C906" t="s">
        <v>8658</v>
      </c>
      <c r="D906" t="s">
        <v>12928</v>
      </c>
      <c r="E906" t="s">
        <v>13048</v>
      </c>
      <c r="F906" t="s">
        <v>13056</v>
      </c>
      <c r="G906" t="s">
        <v>13057</v>
      </c>
      <c r="H906" t="s">
        <v>13066</v>
      </c>
      <c r="I906" s="11">
        <v>3199</v>
      </c>
      <c r="J906" s="11">
        <v>3500</v>
      </c>
      <c r="K906" s="2" t="str">
        <f>IF(I906&lt;200, "&lt; ₹200", IF(I906&lt;=500, "₹200–₹500", "&gt; ₹500"))</f>
        <v>&gt; ₹500</v>
      </c>
      <c r="L906" s="12">
        <v>0.09</v>
      </c>
      <c r="M906" s="15">
        <f>IF(L906&gt;=50%, 1, 0)</f>
        <v>0</v>
      </c>
      <c r="N906">
        <f>COUNTIF(M906,"yes")</f>
        <v>0</v>
      </c>
      <c r="O9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6">
        <v>4.2</v>
      </c>
      <c r="Q906" s="4">
        <v>1899</v>
      </c>
      <c r="R906" s="4">
        <f>IF(Table1[[#This Row],[rating_count]]&lt;1000,1,0)</f>
        <v>0</v>
      </c>
      <c r="S906" s="13">
        <f>SUM(Table1[[#This Row],[rating]],Table1[[#This Row],[rating_count]]/1000)</f>
        <v>6.0990000000000002</v>
      </c>
      <c r="T906" s="4">
        <f>PRODUCT(Table1[[#This Row],[actual_price]],Table1[[#This Row],[rating_count]])</f>
        <v>6646500</v>
      </c>
      <c r="U906" t="s">
        <v>11548</v>
      </c>
      <c r="V906" t="s">
        <v>11549</v>
      </c>
      <c r="W906" t="s">
        <v>11550</v>
      </c>
      <c r="X906" t="s">
        <v>11551</v>
      </c>
      <c r="Y906" t="s">
        <v>11552</v>
      </c>
      <c r="Z906" t="s">
        <v>11553</v>
      </c>
      <c r="AA906" t="s">
        <v>11554</v>
      </c>
      <c r="AB906" t="s">
        <v>11555</v>
      </c>
    </row>
    <row r="907" spans="1:28" x14ac:dyDescent="0.4">
      <c r="A907" t="s">
        <v>9106</v>
      </c>
      <c r="B907" t="s">
        <v>9107</v>
      </c>
      <c r="C907" t="s">
        <v>8493</v>
      </c>
      <c r="D907" t="s">
        <v>12928</v>
      </c>
      <c r="E907" t="s">
        <v>13052</v>
      </c>
      <c r="F907" t="s">
        <v>13053</v>
      </c>
      <c r="H907"/>
      <c r="I907" s="11">
        <v>2499</v>
      </c>
      <c r="J907" s="11">
        <v>5000</v>
      </c>
      <c r="K907" s="2" t="str">
        <f>IF(I907&lt;200, "&lt; ₹200", IF(I907&lt;=500, "₹200–₹500", "&gt; ₹500"))</f>
        <v>&gt; ₹500</v>
      </c>
      <c r="L907" s="12">
        <v>0.5</v>
      </c>
      <c r="M907" s="15">
        <f>IF(L907&gt;=50%, 1, 0)</f>
        <v>1</v>
      </c>
      <c r="N907">
        <f>COUNTIF(M907,"yes")</f>
        <v>0</v>
      </c>
      <c r="O9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7">
        <v>3.8</v>
      </c>
      <c r="Q907" s="4">
        <v>1889</v>
      </c>
      <c r="R907" s="4">
        <f>IF(Table1[[#This Row],[rating_count]]&lt;1000,1,0)</f>
        <v>0</v>
      </c>
      <c r="S907" s="13">
        <f>SUM(Table1[[#This Row],[rating]],Table1[[#This Row],[rating_count]]/1000)</f>
        <v>5.6890000000000001</v>
      </c>
      <c r="T907" s="4">
        <f>PRODUCT(Table1[[#This Row],[actual_price]],Table1[[#This Row],[rating_count]])</f>
        <v>9445000</v>
      </c>
      <c r="U907" t="s">
        <v>9108</v>
      </c>
      <c r="V907" t="s">
        <v>9109</v>
      </c>
      <c r="W907" t="s">
        <v>9110</v>
      </c>
      <c r="X907" t="s">
        <v>9111</v>
      </c>
      <c r="Y907" t="s">
        <v>9112</v>
      </c>
      <c r="Z907" t="s">
        <v>9113</v>
      </c>
      <c r="AA907" t="s">
        <v>9114</v>
      </c>
      <c r="AB907" t="s">
        <v>9115</v>
      </c>
    </row>
    <row r="908" spans="1:28" hidden="1" x14ac:dyDescent="0.4">
      <c r="A908" t="s">
        <v>11931</v>
      </c>
      <c r="B908" t="s">
        <v>11932</v>
      </c>
      <c r="C908" t="s">
        <v>9855</v>
      </c>
      <c r="D908" t="s">
        <v>12928</v>
      </c>
      <c r="E908" t="s">
        <v>13048</v>
      </c>
      <c r="F908" t="s">
        <v>13101</v>
      </c>
      <c r="G908" t="s">
        <v>13112</v>
      </c>
      <c r="H908"/>
      <c r="I908" s="11">
        <v>1799</v>
      </c>
      <c r="J908" s="11">
        <v>1950</v>
      </c>
      <c r="K908" s="2" t="str">
        <f>IF(I908&lt;200, "&lt; ₹200", IF(I908&lt;=500, "₹200–₹500", "&gt; ₹500"))</f>
        <v>&gt; ₹500</v>
      </c>
      <c r="L908" s="12">
        <v>0.08</v>
      </c>
      <c r="M908" s="15">
        <f>IF(L908&gt;=50%, 1, 0)</f>
        <v>0</v>
      </c>
      <c r="N908">
        <f>COUNTIF(M908,"yes")</f>
        <v>0</v>
      </c>
      <c r="O9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8">
        <v>3.9</v>
      </c>
      <c r="Q908" s="4">
        <v>1888</v>
      </c>
      <c r="R908" s="4">
        <f>IF(Table1[[#This Row],[rating_count]]&lt;1000,1,0)</f>
        <v>0</v>
      </c>
      <c r="S908" s="13">
        <f>SUM(Table1[[#This Row],[rating]],Table1[[#This Row],[rating_count]]/1000)</f>
        <v>5.7880000000000003</v>
      </c>
      <c r="T908" s="4">
        <f>PRODUCT(Table1[[#This Row],[actual_price]],Table1[[#This Row],[rating_count]])</f>
        <v>3681600</v>
      </c>
      <c r="U908" t="s">
        <v>11933</v>
      </c>
      <c r="V908" t="s">
        <v>11934</v>
      </c>
      <c r="W908" t="s">
        <v>11935</v>
      </c>
      <c r="X908" t="s">
        <v>11936</v>
      </c>
      <c r="Y908" t="s">
        <v>11937</v>
      </c>
      <c r="Z908" t="s">
        <v>11938</v>
      </c>
      <c r="AA908" t="s">
        <v>11939</v>
      </c>
      <c r="AB908" t="s">
        <v>11940</v>
      </c>
    </row>
    <row r="909" spans="1:28" x14ac:dyDescent="0.4">
      <c r="A909" t="s">
        <v>7083</v>
      </c>
      <c r="B909" t="s">
        <v>7084</v>
      </c>
      <c r="C909" t="s">
        <v>5750</v>
      </c>
      <c r="D909" t="s">
        <v>12843</v>
      </c>
      <c r="E909" t="s">
        <v>12934</v>
      </c>
      <c r="F909" t="s">
        <v>12972</v>
      </c>
      <c r="G909" t="s">
        <v>12973</v>
      </c>
      <c r="H909"/>
      <c r="I909" s="11">
        <v>1999</v>
      </c>
      <c r="J909" s="11">
        <v>4700</v>
      </c>
      <c r="K909" s="2" t="str">
        <f>IF(I909&lt;200, "&lt; ₹200", IF(I909&lt;=500, "₹200–₹500", "&gt; ₹500"))</f>
        <v>&gt; ₹500</v>
      </c>
      <c r="L909" s="12">
        <v>0.56999999999999995</v>
      </c>
      <c r="M909" s="15">
        <f>IF(L909&gt;=50%, 1, 0)</f>
        <v>1</v>
      </c>
      <c r="N909">
        <f>COUNTIF(M909,"yes")</f>
        <v>0</v>
      </c>
      <c r="O9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09">
        <v>3.8</v>
      </c>
      <c r="Q909" s="4">
        <v>1880</v>
      </c>
      <c r="R909" s="4">
        <f>IF(Table1[[#This Row],[rating_count]]&lt;1000,1,0)</f>
        <v>0</v>
      </c>
      <c r="S909" s="13">
        <f>SUM(Table1[[#This Row],[rating]],Table1[[#This Row],[rating_count]]/1000)</f>
        <v>5.68</v>
      </c>
      <c r="T909" s="4">
        <f>PRODUCT(Table1[[#This Row],[actual_price]],Table1[[#This Row],[rating_count]])</f>
        <v>8836000</v>
      </c>
      <c r="U909" t="s">
        <v>7085</v>
      </c>
      <c r="V909" t="s">
        <v>7086</v>
      </c>
      <c r="W909" t="s">
        <v>7087</v>
      </c>
      <c r="X909" t="s">
        <v>7088</v>
      </c>
      <c r="Y909" t="s">
        <v>7089</v>
      </c>
      <c r="Z909" t="s">
        <v>7090</v>
      </c>
      <c r="AA909" t="s">
        <v>7091</v>
      </c>
      <c r="AB909" t="s">
        <v>7092</v>
      </c>
    </row>
    <row r="910" spans="1:28" hidden="1" x14ac:dyDescent="0.4">
      <c r="A910" t="s">
        <v>12604</v>
      </c>
      <c r="B910" t="s">
        <v>12605</v>
      </c>
      <c r="C910" t="s">
        <v>8460</v>
      </c>
      <c r="D910" t="s">
        <v>12928</v>
      </c>
      <c r="E910" t="s">
        <v>13048</v>
      </c>
      <c r="F910" t="s">
        <v>13056</v>
      </c>
      <c r="G910" t="s">
        <v>13057</v>
      </c>
      <c r="H910" t="s">
        <v>13066</v>
      </c>
      <c r="I910" s="11">
        <v>457</v>
      </c>
      <c r="J910" s="11">
        <v>799</v>
      </c>
      <c r="K910" t="str">
        <f>IF(I910&lt;200, "&lt; ₹200", IF(I910&lt;=500, "₹200–₹500", "&gt; ₹500"))</f>
        <v>₹200–₹500</v>
      </c>
      <c r="L910" s="12">
        <v>0.43</v>
      </c>
      <c r="M910" s="15">
        <f>IF(L910&gt;=50%, 1, 0)</f>
        <v>0</v>
      </c>
      <c r="N910">
        <f>COUNTIF(M910,"yes")</f>
        <v>0</v>
      </c>
      <c r="O9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0">
        <v>4.3</v>
      </c>
      <c r="Q910" s="4">
        <v>1868</v>
      </c>
      <c r="R910" s="4">
        <f>IF(Table1[[#This Row],[rating_count]]&lt;1000,1,0)</f>
        <v>0</v>
      </c>
      <c r="S910" s="13">
        <f>SUM(Table1[[#This Row],[rating]],Table1[[#This Row],[rating_count]]/1000)</f>
        <v>6.1680000000000001</v>
      </c>
      <c r="T910" s="4">
        <f>PRODUCT(Table1[[#This Row],[actual_price]],Table1[[#This Row],[rating_count]])</f>
        <v>1492532</v>
      </c>
      <c r="U910" t="s">
        <v>12606</v>
      </c>
      <c r="V910" t="s">
        <v>12607</v>
      </c>
      <c r="W910" t="s">
        <v>12608</v>
      </c>
      <c r="X910" t="s">
        <v>12609</v>
      </c>
      <c r="Y910" t="s">
        <v>12610</v>
      </c>
      <c r="Z910" t="s">
        <v>12611</v>
      </c>
      <c r="AA910" t="s">
        <v>12612</v>
      </c>
      <c r="AB910" t="s">
        <v>12613</v>
      </c>
    </row>
    <row r="911" spans="1:28" hidden="1" x14ac:dyDescent="0.4">
      <c r="A911" t="s">
        <v>11951</v>
      </c>
      <c r="B911" t="s">
        <v>11952</v>
      </c>
      <c r="C911" t="s">
        <v>8471</v>
      </c>
      <c r="D911" t="s">
        <v>12928</v>
      </c>
      <c r="E911" t="s">
        <v>13048</v>
      </c>
      <c r="F911" t="s">
        <v>13049</v>
      </c>
      <c r="G911" t="s">
        <v>13068</v>
      </c>
      <c r="H911"/>
      <c r="I911" s="11">
        <v>1799</v>
      </c>
      <c r="J911" s="11">
        <v>3299</v>
      </c>
      <c r="K911" s="2" t="str">
        <f>IF(I911&lt;200, "&lt; ₹200", IF(I911&lt;=500, "₹200–₹500", "&gt; ₹500"))</f>
        <v>&gt; ₹500</v>
      </c>
      <c r="L911" s="12">
        <v>0.45</v>
      </c>
      <c r="M911" s="15">
        <f>IF(L911&gt;=50%, 1, 0)</f>
        <v>0</v>
      </c>
      <c r="N911">
        <f>COUNTIF(M911,"yes")</f>
        <v>0</v>
      </c>
      <c r="O9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1">
        <v>3.8</v>
      </c>
      <c r="Q911" s="4">
        <v>1846</v>
      </c>
      <c r="R911" s="4">
        <f>IF(Table1[[#This Row],[rating_count]]&lt;1000,1,0)</f>
        <v>0</v>
      </c>
      <c r="S911" s="13">
        <f>SUM(Table1[[#This Row],[rating]],Table1[[#This Row],[rating_count]]/1000)</f>
        <v>5.6459999999999999</v>
      </c>
      <c r="T911" s="4">
        <f>PRODUCT(Table1[[#This Row],[actual_price]],Table1[[#This Row],[rating_count]])</f>
        <v>6089954</v>
      </c>
      <c r="U911" t="s">
        <v>11953</v>
      </c>
      <c r="V911" t="s">
        <v>11954</v>
      </c>
      <c r="W911" t="s">
        <v>11955</v>
      </c>
      <c r="X911" t="s">
        <v>11956</v>
      </c>
      <c r="Y911" t="s">
        <v>11957</v>
      </c>
      <c r="Z911" t="s">
        <v>11958</v>
      </c>
      <c r="AA911" t="s">
        <v>11959</v>
      </c>
      <c r="AB911" t="s">
        <v>11960</v>
      </c>
    </row>
    <row r="912" spans="1:28" hidden="1" x14ac:dyDescent="0.4">
      <c r="A912" t="s">
        <v>9985</v>
      </c>
      <c r="B912" t="s">
        <v>9986</v>
      </c>
      <c r="C912" t="s">
        <v>8791</v>
      </c>
      <c r="D912" t="s">
        <v>12928</v>
      </c>
      <c r="E912" t="s">
        <v>13048</v>
      </c>
      <c r="F912" t="s">
        <v>13049</v>
      </c>
      <c r="G912" t="s">
        <v>13084</v>
      </c>
      <c r="H912"/>
      <c r="I912" s="11">
        <v>1099</v>
      </c>
      <c r="J912" s="11">
        <v>1899</v>
      </c>
      <c r="K912" s="2" t="str">
        <f>IF(I912&lt;200, "&lt; ₹200", IF(I912&lt;=500, "₹200–₹500", "&gt; ₹500"))</f>
        <v>&gt; ₹500</v>
      </c>
      <c r="L912" s="12">
        <v>0.42</v>
      </c>
      <c r="M912" s="15">
        <f>IF(L912&gt;=50%, 1, 0)</f>
        <v>0</v>
      </c>
      <c r="N912">
        <f>COUNTIF(M912,"yes")</f>
        <v>0</v>
      </c>
      <c r="O9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2">
        <v>4.3</v>
      </c>
      <c r="Q912" s="4">
        <v>1811</v>
      </c>
      <c r="R912" s="4">
        <f>IF(Table1[[#This Row],[rating_count]]&lt;1000,1,0)</f>
        <v>0</v>
      </c>
      <c r="S912" s="13">
        <f>SUM(Table1[[#This Row],[rating]],Table1[[#This Row],[rating_count]]/1000)</f>
        <v>6.1109999999999998</v>
      </c>
      <c r="T912" s="4">
        <f>PRODUCT(Table1[[#This Row],[actual_price]],Table1[[#This Row],[rating_count]])</f>
        <v>3439089</v>
      </c>
      <c r="U912" t="s">
        <v>9987</v>
      </c>
      <c r="V912" t="s">
        <v>9988</v>
      </c>
      <c r="W912" t="s">
        <v>9989</v>
      </c>
      <c r="X912" t="s">
        <v>9990</v>
      </c>
      <c r="Y912" t="s">
        <v>9991</v>
      </c>
      <c r="Z912" t="s">
        <v>9992</v>
      </c>
      <c r="AA912" t="s">
        <v>9993</v>
      </c>
      <c r="AB912" t="s">
        <v>9994</v>
      </c>
    </row>
    <row r="913" spans="1:28" x14ac:dyDescent="0.4">
      <c r="A913" t="s">
        <v>10421</v>
      </c>
      <c r="B913" t="s">
        <v>10422</v>
      </c>
      <c r="C913" t="s">
        <v>8791</v>
      </c>
      <c r="D913" t="s">
        <v>12928</v>
      </c>
      <c r="E913" t="s">
        <v>13048</v>
      </c>
      <c r="F913" t="s">
        <v>13049</v>
      </c>
      <c r="G913" t="s">
        <v>13084</v>
      </c>
      <c r="H913"/>
      <c r="I913" s="11">
        <v>1199</v>
      </c>
      <c r="J913" s="11">
        <v>3500</v>
      </c>
      <c r="K913" s="2" t="str">
        <f>IF(I913&lt;200, "&lt; ₹200", IF(I913&lt;=500, "₹200–₹500", "&gt; ₹500"))</f>
        <v>&gt; ₹500</v>
      </c>
      <c r="L913" s="12">
        <v>0.66</v>
      </c>
      <c r="M913" s="15">
        <f>IF(L913&gt;=50%, 1, 0)</f>
        <v>1</v>
      </c>
      <c r="N913">
        <f>COUNTIF(M913,"yes")</f>
        <v>0</v>
      </c>
      <c r="O9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3">
        <v>4.3</v>
      </c>
      <c r="Q913" s="4">
        <v>1802</v>
      </c>
      <c r="R913" s="4">
        <f>IF(Table1[[#This Row],[rating_count]]&lt;1000,1,0)</f>
        <v>0</v>
      </c>
      <c r="S913" s="13">
        <f>SUM(Table1[[#This Row],[rating]],Table1[[#This Row],[rating_count]]/1000)</f>
        <v>6.1020000000000003</v>
      </c>
      <c r="T913" s="4">
        <f>PRODUCT(Table1[[#This Row],[actual_price]],Table1[[#This Row],[rating_count]])</f>
        <v>6307000</v>
      </c>
      <c r="U913" t="s">
        <v>10423</v>
      </c>
      <c r="V913" t="s">
        <v>10424</v>
      </c>
      <c r="W913" t="s">
        <v>10425</v>
      </c>
      <c r="X913" t="s">
        <v>10426</v>
      </c>
      <c r="Y913" t="s">
        <v>10427</v>
      </c>
      <c r="Z913" t="s">
        <v>10428</v>
      </c>
      <c r="AA913" t="s">
        <v>10429</v>
      </c>
      <c r="AB913" t="s">
        <v>10430</v>
      </c>
    </row>
    <row r="914" spans="1:28" hidden="1" x14ac:dyDescent="0.4">
      <c r="A914" t="s">
        <v>4508</v>
      </c>
      <c r="B914" t="s">
        <v>4509</v>
      </c>
      <c r="C914" t="s">
        <v>3904</v>
      </c>
      <c r="D914" t="s">
        <v>12843</v>
      </c>
      <c r="E914" t="s">
        <v>12872</v>
      </c>
      <c r="F914" t="s">
        <v>12873</v>
      </c>
      <c r="G914" t="s">
        <v>12900</v>
      </c>
      <c r="H914" t="s">
        <v>12901</v>
      </c>
      <c r="I914" s="11">
        <v>1599</v>
      </c>
      <c r="J914" s="11">
        <v>2599</v>
      </c>
      <c r="K914" s="2" t="str">
        <f>IF(I914&lt;200, "&lt; ₹200", IF(I914&lt;=500, "₹200–₹500", "&gt; ₹500"))</f>
        <v>&gt; ₹500</v>
      </c>
      <c r="L914" s="12">
        <v>0.38</v>
      </c>
      <c r="M914" s="15">
        <f>IF(L914&gt;=50%, 1, 0)</f>
        <v>0</v>
      </c>
      <c r="N914">
        <f>COUNTIF(M914,"yes")</f>
        <v>0</v>
      </c>
      <c r="O9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4">
        <v>4.3</v>
      </c>
      <c r="Q914" s="4">
        <v>1801</v>
      </c>
      <c r="R914" s="4">
        <f>IF(Table1[[#This Row],[rating_count]]&lt;1000,1,0)</f>
        <v>0</v>
      </c>
      <c r="S914" s="13">
        <f>SUM(Table1[[#This Row],[rating]],Table1[[#This Row],[rating_count]]/1000)</f>
        <v>6.101</v>
      </c>
      <c r="T914" s="4">
        <f>PRODUCT(Table1[[#This Row],[actual_price]],Table1[[#This Row],[rating_count]])</f>
        <v>4680799</v>
      </c>
      <c r="U914" t="s">
        <v>4510</v>
      </c>
      <c r="V914" t="s">
        <v>4511</v>
      </c>
      <c r="W914" t="s">
        <v>4512</v>
      </c>
      <c r="X914" t="s">
        <v>4513</v>
      </c>
      <c r="Y914" t="s">
        <v>4514</v>
      </c>
      <c r="Z914" t="s">
        <v>4515</v>
      </c>
      <c r="AA914" t="s">
        <v>4516</v>
      </c>
      <c r="AB914" t="s">
        <v>4517</v>
      </c>
    </row>
    <row r="915" spans="1:28" x14ac:dyDescent="0.4">
      <c r="A915" t="s">
        <v>2237</v>
      </c>
      <c r="B915" t="s">
        <v>2238</v>
      </c>
      <c r="C915" t="s">
        <v>634</v>
      </c>
      <c r="D915" t="s">
        <v>12843</v>
      </c>
      <c r="E915" t="s">
        <v>12844</v>
      </c>
      <c r="F915" t="s">
        <v>12845</v>
      </c>
      <c r="G915" t="s">
        <v>12851</v>
      </c>
      <c r="H915" t="s">
        <v>12852</v>
      </c>
      <c r="I915" s="11">
        <v>96</v>
      </c>
      <c r="J915" s="11">
        <v>399</v>
      </c>
      <c r="K915" t="str">
        <f>IF(I915&lt;200, "&lt; ₹200", IF(I915&lt;=500, "₹200–₹500", "&gt; ₹500"))</f>
        <v>&lt; ₹200</v>
      </c>
      <c r="L915" s="12">
        <v>0.76</v>
      </c>
      <c r="M915" s="15">
        <f>IF(L915&gt;=50%, 1, 0)</f>
        <v>1</v>
      </c>
      <c r="N915">
        <f>COUNTIF(M915,"yes")</f>
        <v>0</v>
      </c>
      <c r="O9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5">
        <v>3.6</v>
      </c>
      <c r="Q915" s="4">
        <v>1796</v>
      </c>
      <c r="R915" s="4">
        <f>IF(Table1[[#This Row],[rating_count]]&lt;1000,1,0)</f>
        <v>0</v>
      </c>
      <c r="S915" s="13">
        <f>SUM(Table1[[#This Row],[rating]],Table1[[#This Row],[rating_count]]/1000)</f>
        <v>5.3959999999999999</v>
      </c>
      <c r="T915" s="4">
        <f>PRODUCT(Table1[[#This Row],[actual_price]],Table1[[#This Row],[rating_count]])</f>
        <v>716604</v>
      </c>
      <c r="U915" t="s">
        <v>2239</v>
      </c>
      <c r="V915" t="s">
        <v>2240</v>
      </c>
      <c r="W915" t="s">
        <v>2241</v>
      </c>
      <c r="X915" t="s">
        <v>2242</v>
      </c>
      <c r="Y915" t="s">
        <v>2243</v>
      </c>
      <c r="Z915" t="s">
        <v>2244</v>
      </c>
      <c r="AA915" t="s">
        <v>2245</v>
      </c>
      <c r="AB915" t="s">
        <v>2246</v>
      </c>
    </row>
    <row r="916" spans="1:28" x14ac:dyDescent="0.4">
      <c r="A916" t="s">
        <v>3515</v>
      </c>
      <c r="B916" t="s">
        <v>3516</v>
      </c>
      <c r="C916" t="s">
        <v>3456</v>
      </c>
      <c r="D916" t="s">
        <v>12843</v>
      </c>
      <c r="E916" t="s">
        <v>12872</v>
      </c>
      <c r="F916" t="s">
        <v>12873</v>
      </c>
      <c r="G916" t="s">
        <v>12893</v>
      </c>
      <c r="H916"/>
      <c r="I916" s="11">
        <v>199</v>
      </c>
      <c r="J916" s="11">
        <v>499</v>
      </c>
      <c r="K916" t="str">
        <f>IF(I916&lt;200, "&lt; ₹200", IF(I916&lt;=500, "₹200–₹500", "&gt; ₹500"))</f>
        <v>&lt; ₹200</v>
      </c>
      <c r="L916" s="12">
        <v>0.6</v>
      </c>
      <c r="M916" s="15">
        <f>IF(L916&gt;=50%, 1, 0)</f>
        <v>1</v>
      </c>
      <c r="N916">
        <f>COUNTIF(M916,"yes")</f>
        <v>0</v>
      </c>
      <c r="O9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6">
        <v>4.0999999999999996</v>
      </c>
      <c r="Q916" s="4">
        <v>1786</v>
      </c>
      <c r="R916" s="4">
        <f>IF(Table1[[#This Row],[rating_count]]&lt;1000,1,0)</f>
        <v>0</v>
      </c>
      <c r="S916" s="13">
        <f>SUM(Table1[[#This Row],[rating]],Table1[[#This Row],[rating_count]]/1000)</f>
        <v>5.8859999999999992</v>
      </c>
      <c r="T916" s="4">
        <f>PRODUCT(Table1[[#This Row],[actual_price]],Table1[[#This Row],[rating_count]])</f>
        <v>891214</v>
      </c>
      <c r="U916" t="s">
        <v>3517</v>
      </c>
      <c r="V916" t="s">
        <v>3518</v>
      </c>
      <c r="W916" t="s">
        <v>3519</v>
      </c>
      <c r="X916" t="s">
        <v>3520</v>
      </c>
      <c r="Y916" t="s">
        <v>3521</v>
      </c>
      <c r="Z916" t="s">
        <v>3522</v>
      </c>
      <c r="AA916" t="s">
        <v>3523</v>
      </c>
      <c r="AB916" t="s">
        <v>3524</v>
      </c>
    </row>
    <row r="917" spans="1:28" x14ac:dyDescent="0.4">
      <c r="A917" t="s">
        <v>688</v>
      </c>
      <c r="B917" t="s">
        <v>689</v>
      </c>
      <c r="C917" t="s">
        <v>18</v>
      </c>
      <c r="D917" t="s">
        <v>12835</v>
      </c>
      <c r="E917" t="s">
        <v>12836</v>
      </c>
      <c r="F917" t="s">
        <v>12837</v>
      </c>
      <c r="G917" t="s">
        <v>12838</v>
      </c>
      <c r="H917" t="s">
        <v>12839</v>
      </c>
      <c r="I917" s="11">
        <v>399</v>
      </c>
      <c r="J917" s="11">
        <v>999</v>
      </c>
      <c r="K917" t="str">
        <f>IF(I917&lt;200, "&lt; ₹200", IF(I917&lt;=500, "₹200–₹500", "&gt; ₹500"))</f>
        <v>₹200–₹500</v>
      </c>
      <c r="L917" s="12">
        <v>0.6</v>
      </c>
      <c r="M917" s="15">
        <f>IF(L917&gt;=50%, 1, 0)</f>
        <v>1</v>
      </c>
      <c r="N917">
        <f>COUNTIF(M917,"yes")</f>
        <v>0</v>
      </c>
      <c r="O9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7">
        <v>4.0999999999999996</v>
      </c>
      <c r="Q917" s="4">
        <v>1780</v>
      </c>
      <c r="R917" s="4">
        <f>IF(Table1[[#This Row],[rating_count]]&lt;1000,1,0)</f>
        <v>0</v>
      </c>
      <c r="S917" s="13">
        <f>SUM(Table1[[#This Row],[rating]],Table1[[#This Row],[rating_count]]/1000)</f>
        <v>5.88</v>
      </c>
      <c r="T917" s="4">
        <f>PRODUCT(Table1[[#This Row],[actual_price]],Table1[[#This Row],[rating_count]])</f>
        <v>1778220</v>
      </c>
      <c r="U917" t="s">
        <v>690</v>
      </c>
      <c r="V917" t="s">
        <v>691</v>
      </c>
      <c r="W917" t="s">
        <v>692</v>
      </c>
      <c r="X917" t="s">
        <v>693</v>
      </c>
      <c r="Y917" t="s">
        <v>694</v>
      </c>
      <c r="Z917" t="s">
        <v>695</v>
      </c>
      <c r="AA917" t="s">
        <v>696</v>
      </c>
      <c r="AB917" t="s">
        <v>697</v>
      </c>
    </row>
    <row r="918" spans="1:28" x14ac:dyDescent="0.4">
      <c r="A918" t="s">
        <v>1017</v>
      </c>
      <c r="B918" t="s">
        <v>1018</v>
      </c>
      <c r="C918" t="s">
        <v>18</v>
      </c>
      <c r="D918" t="s">
        <v>12835</v>
      </c>
      <c r="E918" t="s">
        <v>12836</v>
      </c>
      <c r="F918" t="s">
        <v>12837</v>
      </c>
      <c r="G918" t="s">
        <v>12838</v>
      </c>
      <c r="H918" t="s">
        <v>12839</v>
      </c>
      <c r="I918" s="11">
        <v>399</v>
      </c>
      <c r="J918" s="11">
        <v>999</v>
      </c>
      <c r="K918" t="str">
        <f>IF(I918&lt;200, "&lt; ₹200", IF(I918&lt;=500, "₹200–₹500", "&gt; ₹500"))</f>
        <v>₹200–₹500</v>
      </c>
      <c r="L918" s="12">
        <v>0.6</v>
      </c>
      <c r="M918" s="15">
        <f>IF(L918&gt;=50%, 1, 0)</f>
        <v>1</v>
      </c>
      <c r="N918">
        <f>COUNTIF(M918,"yes")</f>
        <v>0</v>
      </c>
      <c r="O9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8">
        <v>4.0999999999999996</v>
      </c>
      <c r="Q918" s="4">
        <v>1780</v>
      </c>
      <c r="R918" s="4">
        <f>IF(Table1[[#This Row],[rating_count]]&lt;1000,1,0)</f>
        <v>0</v>
      </c>
      <c r="S918" s="13">
        <f>SUM(Table1[[#This Row],[rating]],Table1[[#This Row],[rating_count]]/1000)</f>
        <v>5.88</v>
      </c>
      <c r="T918" s="4">
        <f>PRODUCT(Table1[[#This Row],[actual_price]],Table1[[#This Row],[rating_count]])</f>
        <v>1778220</v>
      </c>
      <c r="U918" t="s">
        <v>1019</v>
      </c>
      <c r="V918" t="s">
        <v>691</v>
      </c>
      <c r="W918" t="s">
        <v>692</v>
      </c>
      <c r="X918" t="s">
        <v>693</v>
      </c>
      <c r="Y918" t="s">
        <v>694</v>
      </c>
      <c r="Z918" t="s">
        <v>695</v>
      </c>
      <c r="AA918" t="s">
        <v>1020</v>
      </c>
      <c r="AB918" t="s">
        <v>1021</v>
      </c>
    </row>
    <row r="919" spans="1:28" x14ac:dyDescent="0.4">
      <c r="A919" t="s">
        <v>5380</v>
      </c>
      <c r="B919" t="s">
        <v>5381</v>
      </c>
      <c r="C919" t="s">
        <v>5382</v>
      </c>
      <c r="D919" t="s">
        <v>12843</v>
      </c>
      <c r="E919" t="s">
        <v>12854</v>
      </c>
      <c r="F919" t="s">
        <v>12867</v>
      </c>
      <c r="G919" t="s">
        <v>12958</v>
      </c>
      <c r="H919"/>
      <c r="I919" s="11">
        <v>1049</v>
      </c>
      <c r="J919" s="11">
        <v>2299</v>
      </c>
      <c r="K919" s="2" t="str">
        <f>IF(I919&lt;200, "&lt; ₹200", IF(I919&lt;=500, "₹200–₹500", "&gt; ₹500"))</f>
        <v>&gt; ₹500</v>
      </c>
      <c r="L919" s="12">
        <v>0.54</v>
      </c>
      <c r="M919" s="15">
        <f>IF(L919&gt;=50%, 1, 0)</f>
        <v>1</v>
      </c>
      <c r="N919">
        <f>COUNTIF(M919,"yes")</f>
        <v>0</v>
      </c>
      <c r="O9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19">
        <v>3.9</v>
      </c>
      <c r="Q919" s="4">
        <v>1779</v>
      </c>
      <c r="R919" s="4">
        <f>IF(Table1[[#This Row],[rating_count]]&lt;1000,1,0)</f>
        <v>0</v>
      </c>
      <c r="S919" s="13">
        <f>SUM(Table1[[#This Row],[rating]],Table1[[#This Row],[rating_count]]/1000)</f>
        <v>5.6790000000000003</v>
      </c>
      <c r="T919" s="4">
        <f>PRODUCT(Table1[[#This Row],[actual_price]],Table1[[#This Row],[rating_count]])</f>
        <v>4089921</v>
      </c>
      <c r="U919" t="s">
        <v>5383</v>
      </c>
      <c r="V919" t="s">
        <v>5384</v>
      </c>
      <c r="W919" t="s">
        <v>5385</v>
      </c>
      <c r="X919" t="s">
        <v>5386</v>
      </c>
      <c r="Y919" t="s">
        <v>5387</v>
      </c>
      <c r="Z919" t="s">
        <v>5388</v>
      </c>
      <c r="AA919" t="s">
        <v>5389</v>
      </c>
      <c r="AB919" t="s">
        <v>5390</v>
      </c>
    </row>
    <row r="920" spans="1:28" x14ac:dyDescent="0.4">
      <c r="A920" t="s">
        <v>6526</v>
      </c>
      <c r="B920" t="s">
        <v>6527</v>
      </c>
      <c r="C920" t="s">
        <v>4762</v>
      </c>
      <c r="D920" t="s">
        <v>12835</v>
      </c>
      <c r="E920" t="s">
        <v>12836</v>
      </c>
      <c r="F920" t="s">
        <v>12910</v>
      </c>
      <c r="G920" t="s">
        <v>12912</v>
      </c>
      <c r="H920"/>
      <c r="I920" s="11">
        <v>378</v>
      </c>
      <c r="J920" s="11">
        <v>999</v>
      </c>
      <c r="K920" t="str">
        <f>IF(I920&lt;200, "&lt; ₹200", IF(I920&lt;=500, "₹200–₹500", "&gt; ₹500"))</f>
        <v>₹200–₹500</v>
      </c>
      <c r="L920" s="12">
        <v>0.62</v>
      </c>
      <c r="M920" s="15">
        <f>IF(L920&gt;=50%, 1, 0)</f>
        <v>1</v>
      </c>
      <c r="N920">
        <f>COUNTIF(M920,"yes")</f>
        <v>0</v>
      </c>
      <c r="O9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0">
        <v>4.0999999999999996</v>
      </c>
      <c r="Q920" s="4">
        <v>1779</v>
      </c>
      <c r="R920" s="4">
        <f>IF(Table1[[#This Row],[rating_count]]&lt;1000,1,0)</f>
        <v>0</v>
      </c>
      <c r="S920" s="13">
        <f>SUM(Table1[[#This Row],[rating]],Table1[[#This Row],[rating_count]]/1000)</f>
        <v>5.8789999999999996</v>
      </c>
      <c r="T920" s="4">
        <f>PRODUCT(Table1[[#This Row],[actual_price]],Table1[[#This Row],[rating_count]])</f>
        <v>1777221</v>
      </c>
      <c r="U920" t="s">
        <v>6528</v>
      </c>
      <c r="V920" t="s">
        <v>6529</v>
      </c>
      <c r="W920" t="s">
        <v>6530</v>
      </c>
      <c r="X920" t="s">
        <v>6531</v>
      </c>
      <c r="Y920" t="s">
        <v>6532</v>
      </c>
      <c r="Z920" t="s">
        <v>6533</v>
      </c>
      <c r="AA920" t="s">
        <v>6534</v>
      </c>
      <c r="AB920" t="s">
        <v>6535</v>
      </c>
    </row>
    <row r="921" spans="1:28" x14ac:dyDescent="0.4">
      <c r="A921" t="s">
        <v>3758</v>
      </c>
      <c r="B921" t="s">
        <v>3759</v>
      </c>
      <c r="C921" t="s">
        <v>3144</v>
      </c>
      <c r="D921" t="s">
        <v>12843</v>
      </c>
      <c r="E921" t="s">
        <v>12872</v>
      </c>
      <c r="F921" t="s">
        <v>12873</v>
      </c>
      <c r="G921" t="s">
        <v>12874</v>
      </c>
      <c r="H921" t="s">
        <v>12887</v>
      </c>
      <c r="I921" s="11">
        <v>999</v>
      </c>
      <c r="J921" s="11">
        <v>1999</v>
      </c>
      <c r="K921" s="2" t="str">
        <f>IF(I921&lt;200, "&lt; ₹200", IF(I921&lt;=500, "₹200–₹500", "&gt; ₹500"))</f>
        <v>&gt; ₹500</v>
      </c>
      <c r="L921" s="12">
        <v>0.5</v>
      </c>
      <c r="M921" s="15">
        <f>IF(L921&gt;=50%, 1, 0)</f>
        <v>1</v>
      </c>
      <c r="N921">
        <f>COUNTIF(M921,"yes")</f>
        <v>0</v>
      </c>
      <c r="O9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1">
        <v>4.3</v>
      </c>
      <c r="Q921" s="4">
        <v>1777</v>
      </c>
      <c r="R921" s="4">
        <f>IF(Table1[[#This Row],[rating_count]]&lt;1000,1,0)</f>
        <v>0</v>
      </c>
      <c r="S921" s="13">
        <f>SUM(Table1[[#This Row],[rating]],Table1[[#This Row],[rating_count]]/1000)</f>
        <v>6.077</v>
      </c>
      <c r="T921" s="4">
        <f>PRODUCT(Table1[[#This Row],[actual_price]],Table1[[#This Row],[rating_count]])</f>
        <v>3552223</v>
      </c>
      <c r="U921" t="s">
        <v>3760</v>
      </c>
      <c r="V921" t="s">
        <v>3761</v>
      </c>
      <c r="W921" t="s">
        <v>3762</v>
      </c>
      <c r="X921" t="s">
        <v>3763</v>
      </c>
      <c r="Y921" t="s">
        <v>3764</v>
      </c>
      <c r="Z921" t="s">
        <v>3765</v>
      </c>
      <c r="AA921" t="s">
        <v>3766</v>
      </c>
      <c r="AB921" t="s">
        <v>3767</v>
      </c>
    </row>
    <row r="922" spans="1:28" x14ac:dyDescent="0.4">
      <c r="A922" t="s">
        <v>12162</v>
      </c>
      <c r="B922" t="s">
        <v>12163</v>
      </c>
      <c r="C922" t="s">
        <v>8302</v>
      </c>
      <c r="D922" t="s">
        <v>12928</v>
      </c>
      <c r="E922" t="s">
        <v>13048</v>
      </c>
      <c r="F922" t="s">
        <v>13049</v>
      </c>
      <c r="G922" t="s">
        <v>13050</v>
      </c>
      <c r="H922" t="s">
        <v>13051</v>
      </c>
      <c r="I922" s="11">
        <v>1456</v>
      </c>
      <c r="J922" s="11">
        <v>3190</v>
      </c>
      <c r="K922" s="2" t="str">
        <f>IF(I922&lt;200, "&lt; ₹200", IF(I922&lt;=500, "₹200–₹500", "&gt; ₹500"))</f>
        <v>&gt; ₹500</v>
      </c>
      <c r="L922" s="12">
        <v>0.54</v>
      </c>
      <c r="M922" s="15">
        <f>IF(L922&gt;=50%, 1, 0)</f>
        <v>1</v>
      </c>
      <c r="N922">
        <f>COUNTIF(M922,"yes")</f>
        <v>0</v>
      </c>
      <c r="O9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2">
        <v>4.0999999999999996</v>
      </c>
      <c r="Q922" s="4">
        <v>1776</v>
      </c>
      <c r="R922" s="4">
        <f>IF(Table1[[#This Row],[rating_count]]&lt;1000,1,0)</f>
        <v>0</v>
      </c>
      <c r="S922" s="13">
        <f>SUM(Table1[[#This Row],[rating]],Table1[[#This Row],[rating_count]]/1000)</f>
        <v>5.8759999999999994</v>
      </c>
      <c r="T922" s="4">
        <f>PRODUCT(Table1[[#This Row],[actual_price]],Table1[[#This Row],[rating_count]])</f>
        <v>5665440</v>
      </c>
      <c r="U922" t="s">
        <v>12164</v>
      </c>
      <c r="V922" t="s">
        <v>12165</v>
      </c>
      <c r="W922" t="s">
        <v>12166</v>
      </c>
      <c r="X922" t="s">
        <v>12167</v>
      </c>
      <c r="Y922" t="s">
        <v>12168</v>
      </c>
      <c r="Z922" t="s">
        <v>12169</v>
      </c>
      <c r="AA922" t="s">
        <v>12170</v>
      </c>
      <c r="AB922" t="s">
        <v>12171</v>
      </c>
    </row>
    <row r="923" spans="1:28" hidden="1" x14ac:dyDescent="0.4">
      <c r="A923" t="s">
        <v>9013</v>
      </c>
      <c r="B923" t="s">
        <v>9014</v>
      </c>
      <c r="C923" t="s">
        <v>8534</v>
      </c>
      <c r="D923" t="s">
        <v>12928</v>
      </c>
      <c r="E923" t="s">
        <v>13052</v>
      </c>
      <c r="F923" t="s">
        <v>13069</v>
      </c>
      <c r="G923" t="s">
        <v>13072</v>
      </c>
      <c r="H923"/>
      <c r="I923" s="11">
        <v>4999</v>
      </c>
      <c r="J923" s="11">
        <v>9650</v>
      </c>
      <c r="K923" s="2" t="str">
        <f>IF(I923&lt;200, "&lt; ₹200", IF(I923&lt;=500, "₹200–₹500", "&gt; ₹500"))</f>
        <v>&gt; ₹500</v>
      </c>
      <c r="L923" s="12">
        <v>0.48</v>
      </c>
      <c r="M923" s="15">
        <f>IF(L923&gt;=50%, 1, 0)</f>
        <v>0</v>
      </c>
      <c r="N923">
        <f>COUNTIF(M923,"yes")</f>
        <v>0</v>
      </c>
      <c r="O9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3">
        <v>4.2</v>
      </c>
      <c r="Q923" s="4">
        <v>1772</v>
      </c>
      <c r="R923" s="4">
        <f>IF(Table1[[#This Row],[rating_count]]&lt;1000,1,0)</f>
        <v>0</v>
      </c>
      <c r="S923" s="13">
        <f>SUM(Table1[[#This Row],[rating]],Table1[[#This Row],[rating_count]]/1000)</f>
        <v>5.9720000000000004</v>
      </c>
      <c r="T923" s="4">
        <f>PRODUCT(Table1[[#This Row],[actual_price]],Table1[[#This Row],[rating_count]])</f>
        <v>17099800</v>
      </c>
      <c r="U923" t="s">
        <v>9015</v>
      </c>
      <c r="V923" t="s">
        <v>9016</v>
      </c>
      <c r="W923" t="s">
        <v>9017</v>
      </c>
      <c r="X923" t="s">
        <v>9018</v>
      </c>
      <c r="Y923" t="s">
        <v>9019</v>
      </c>
      <c r="Z923" t="s">
        <v>9020</v>
      </c>
      <c r="AA923" t="s">
        <v>9021</v>
      </c>
      <c r="AB923" t="s">
        <v>9022</v>
      </c>
    </row>
    <row r="924" spans="1:28" x14ac:dyDescent="0.4">
      <c r="A924" t="s">
        <v>9772</v>
      </c>
      <c r="B924" t="s">
        <v>9773</v>
      </c>
      <c r="C924" t="s">
        <v>8534</v>
      </c>
      <c r="D924" t="s">
        <v>12928</v>
      </c>
      <c r="E924" t="s">
        <v>13052</v>
      </c>
      <c r="F924" t="s">
        <v>13069</v>
      </c>
      <c r="G924" t="s">
        <v>13072</v>
      </c>
      <c r="H924"/>
      <c r="I924" s="11">
        <v>6990</v>
      </c>
      <c r="J924" s="11">
        <v>14290</v>
      </c>
      <c r="K924" s="2" t="str">
        <f>IF(I924&lt;200, "&lt; ₹200", IF(I924&lt;=500, "₹200–₹500", "&gt; ₹500"))</f>
        <v>&gt; ₹500</v>
      </c>
      <c r="L924" s="12">
        <v>0.51</v>
      </c>
      <c r="M924" s="15">
        <f>IF(L924&gt;=50%, 1, 0)</f>
        <v>1</v>
      </c>
      <c r="N924">
        <f>COUNTIF(M924,"yes")</f>
        <v>0</v>
      </c>
      <c r="O9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4">
        <v>4.4000000000000004</v>
      </c>
      <c r="Q924" s="4">
        <v>1771</v>
      </c>
      <c r="R924" s="4">
        <f>IF(Table1[[#This Row],[rating_count]]&lt;1000,1,0)</f>
        <v>0</v>
      </c>
      <c r="S924" s="13">
        <f>SUM(Table1[[#This Row],[rating]],Table1[[#This Row],[rating_count]]/1000)</f>
        <v>6.1710000000000003</v>
      </c>
      <c r="T924" s="4">
        <f>PRODUCT(Table1[[#This Row],[actual_price]],Table1[[#This Row],[rating_count]])</f>
        <v>25307590</v>
      </c>
      <c r="U924" t="s">
        <v>9774</v>
      </c>
      <c r="V924" t="s">
        <v>9775</v>
      </c>
      <c r="W924" t="s">
        <v>9776</v>
      </c>
      <c r="X924" t="s">
        <v>9777</v>
      </c>
      <c r="Y924" t="s">
        <v>9778</v>
      </c>
      <c r="Z924" t="s">
        <v>9779</v>
      </c>
      <c r="AA924" t="s">
        <v>9780</v>
      </c>
      <c r="AB924" t="s">
        <v>9781</v>
      </c>
    </row>
    <row r="925" spans="1:28" hidden="1" x14ac:dyDescent="0.4">
      <c r="A925" t="s">
        <v>8962</v>
      </c>
      <c r="B925" t="s">
        <v>8963</v>
      </c>
      <c r="C925" t="s">
        <v>8523</v>
      </c>
      <c r="D925" t="s">
        <v>12928</v>
      </c>
      <c r="E925" t="s">
        <v>13048</v>
      </c>
      <c r="F925" t="s">
        <v>13049</v>
      </c>
      <c r="G925" t="s">
        <v>13050</v>
      </c>
      <c r="H925" t="s">
        <v>13071</v>
      </c>
      <c r="I925" s="11">
        <v>1199</v>
      </c>
      <c r="J925" s="11">
        <v>1900</v>
      </c>
      <c r="K925" s="2" t="str">
        <f>IF(I925&lt;200, "&lt; ₹200", IF(I925&lt;=500, "₹200–₹500", "&gt; ₹500"))</f>
        <v>&gt; ₹500</v>
      </c>
      <c r="L925" s="12">
        <v>0.37</v>
      </c>
      <c r="M925" s="15">
        <f>IF(L925&gt;=50%, 1, 0)</f>
        <v>0</v>
      </c>
      <c r="N925">
        <f>COUNTIF(M925,"yes")</f>
        <v>0</v>
      </c>
      <c r="O9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5">
        <v>4</v>
      </c>
      <c r="Q925" s="4">
        <v>1765</v>
      </c>
      <c r="R925" s="4">
        <f>IF(Table1[[#This Row],[rating_count]]&lt;1000,1,0)</f>
        <v>0</v>
      </c>
      <c r="S925" s="13">
        <f>SUM(Table1[[#This Row],[rating]],Table1[[#This Row],[rating_count]]/1000)</f>
        <v>5.7649999999999997</v>
      </c>
      <c r="T925" s="4">
        <f>PRODUCT(Table1[[#This Row],[actual_price]],Table1[[#This Row],[rating_count]])</f>
        <v>3353500</v>
      </c>
      <c r="U925" t="s">
        <v>8964</v>
      </c>
      <c r="V925" t="s">
        <v>8965</v>
      </c>
      <c r="W925" t="s">
        <v>8966</v>
      </c>
      <c r="X925" t="s">
        <v>8967</v>
      </c>
      <c r="Y925" t="s">
        <v>8968</v>
      </c>
      <c r="Z925" t="s">
        <v>8969</v>
      </c>
      <c r="AA925" t="s">
        <v>8970</v>
      </c>
      <c r="AB925" t="s">
        <v>8971</v>
      </c>
    </row>
    <row r="926" spans="1:28" x14ac:dyDescent="0.4">
      <c r="A926" t="s">
        <v>10351</v>
      </c>
      <c r="B926" t="s">
        <v>10352</v>
      </c>
      <c r="C926" t="s">
        <v>8449</v>
      </c>
      <c r="D926" t="s">
        <v>12928</v>
      </c>
      <c r="E926" t="s">
        <v>13048</v>
      </c>
      <c r="F926" t="s">
        <v>13049</v>
      </c>
      <c r="G926" t="s">
        <v>13065</v>
      </c>
      <c r="H926"/>
      <c r="I926" s="11">
        <v>699</v>
      </c>
      <c r="J926" s="11">
        <v>1599</v>
      </c>
      <c r="K926" s="2" t="str">
        <f>IF(I926&lt;200, "&lt; ₹200", IF(I926&lt;=500, "₹200–₹500", "&gt; ₹500"))</f>
        <v>&gt; ₹500</v>
      </c>
      <c r="L926" s="12">
        <v>0.56000000000000005</v>
      </c>
      <c r="M926" s="15">
        <f>IF(L926&gt;=50%, 1, 0)</f>
        <v>1</v>
      </c>
      <c r="N926">
        <f>COUNTIF(M926,"yes")</f>
        <v>0</v>
      </c>
      <c r="O9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6">
        <v>4.7</v>
      </c>
      <c r="Q926" s="4">
        <v>1729</v>
      </c>
      <c r="R926" s="4">
        <f>IF(Table1[[#This Row],[rating_count]]&lt;1000,1,0)</f>
        <v>0</v>
      </c>
      <c r="S926" s="13">
        <f>SUM(Table1[[#This Row],[rating]],Table1[[#This Row],[rating_count]]/1000)</f>
        <v>6.4290000000000003</v>
      </c>
      <c r="T926" s="4">
        <f>PRODUCT(Table1[[#This Row],[actual_price]],Table1[[#This Row],[rating_count]])</f>
        <v>2764671</v>
      </c>
      <c r="U926" t="s">
        <v>10353</v>
      </c>
      <c r="V926" t="s">
        <v>10354</v>
      </c>
      <c r="W926" t="s">
        <v>10355</v>
      </c>
      <c r="X926" t="s">
        <v>10356</v>
      </c>
      <c r="Y926" t="s">
        <v>10357</v>
      </c>
      <c r="Z926" t="s">
        <v>10358</v>
      </c>
      <c r="AA926" t="s">
        <v>10359</v>
      </c>
      <c r="AB926" t="s">
        <v>10360</v>
      </c>
    </row>
    <row r="927" spans="1:28" x14ac:dyDescent="0.4">
      <c r="A927" t="s">
        <v>10240</v>
      </c>
      <c r="B927" t="s">
        <v>10241</v>
      </c>
      <c r="C927" t="s">
        <v>8730</v>
      </c>
      <c r="D927" t="s">
        <v>12928</v>
      </c>
      <c r="E927" t="s">
        <v>13048</v>
      </c>
      <c r="F927" t="s">
        <v>13056</v>
      </c>
      <c r="G927" t="s">
        <v>13081</v>
      </c>
      <c r="H927" t="s">
        <v>13082</v>
      </c>
      <c r="I927" s="11">
        <v>6999</v>
      </c>
      <c r="J927" s="11">
        <v>14999</v>
      </c>
      <c r="K927" s="2" t="str">
        <f>IF(I927&lt;200, "&lt; ₹200", IF(I927&lt;=500, "₹200–₹500", "&gt; ₹500"))</f>
        <v>&gt; ₹500</v>
      </c>
      <c r="L927" s="12">
        <v>0.53</v>
      </c>
      <c r="M927" s="15">
        <f>IF(L927&gt;=50%, 1, 0)</f>
        <v>1</v>
      </c>
      <c r="N927">
        <f>COUNTIF(M927,"yes")</f>
        <v>0</v>
      </c>
      <c r="O9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7">
        <v>4.0999999999999996</v>
      </c>
      <c r="Q927" s="4">
        <v>1728</v>
      </c>
      <c r="R927" s="4">
        <f>IF(Table1[[#This Row],[rating_count]]&lt;1000,1,0)</f>
        <v>0</v>
      </c>
      <c r="S927" s="13">
        <f>SUM(Table1[[#This Row],[rating]],Table1[[#This Row],[rating_count]]/1000)</f>
        <v>5.8279999999999994</v>
      </c>
      <c r="T927" s="4">
        <f>PRODUCT(Table1[[#This Row],[actual_price]],Table1[[#This Row],[rating_count]])</f>
        <v>25918272</v>
      </c>
      <c r="U927" t="s">
        <v>10242</v>
      </c>
      <c r="V927" t="s">
        <v>10243</v>
      </c>
      <c r="W927" t="s">
        <v>10244</v>
      </c>
      <c r="X927" t="s">
        <v>10245</v>
      </c>
      <c r="Y927" t="s">
        <v>10246</v>
      </c>
      <c r="Z927" t="s">
        <v>10247</v>
      </c>
      <c r="AA927" t="s">
        <v>10248</v>
      </c>
      <c r="AB927" t="s">
        <v>10249</v>
      </c>
    </row>
    <row r="928" spans="1:28" hidden="1" x14ac:dyDescent="0.4">
      <c r="A928" t="s">
        <v>1032</v>
      </c>
      <c r="B928" t="s">
        <v>1033</v>
      </c>
      <c r="C928" t="s">
        <v>18</v>
      </c>
      <c r="D928" t="s">
        <v>12835</v>
      </c>
      <c r="E928" t="s">
        <v>12836</v>
      </c>
      <c r="F928" t="s">
        <v>12837</v>
      </c>
      <c r="G928" t="s">
        <v>12838</v>
      </c>
      <c r="H928" t="s">
        <v>12839</v>
      </c>
      <c r="I928" s="11">
        <v>210</v>
      </c>
      <c r="J928" s="11">
        <v>399</v>
      </c>
      <c r="K928" t="str">
        <f>IF(I928&lt;200, "&lt; ₹200", IF(I928&lt;=500, "₹200–₹500", "&gt; ₹500"))</f>
        <v>₹200–₹500</v>
      </c>
      <c r="L928" s="12">
        <v>0.47</v>
      </c>
      <c r="M928" s="15">
        <f>IF(L928&gt;=50%, 1, 0)</f>
        <v>0</v>
      </c>
      <c r="N928">
        <f>COUNTIF(M928,"yes")</f>
        <v>0</v>
      </c>
      <c r="O9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8">
        <v>4.0999999999999996</v>
      </c>
      <c r="Q928" s="4">
        <v>1717</v>
      </c>
      <c r="R928" s="4">
        <f>IF(Table1[[#This Row],[rating_count]]&lt;1000,1,0)</f>
        <v>0</v>
      </c>
      <c r="S928" s="13">
        <f>SUM(Table1[[#This Row],[rating]],Table1[[#This Row],[rating_count]]/1000)</f>
        <v>5.8170000000000002</v>
      </c>
      <c r="T928" s="4">
        <f>PRODUCT(Table1[[#This Row],[actual_price]],Table1[[#This Row],[rating_count]])</f>
        <v>685083</v>
      </c>
      <c r="U928" t="s">
        <v>1034</v>
      </c>
      <c r="V928" t="s">
        <v>1035</v>
      </c>
      <c r="W928" t="s">
        <v>1036</v>
      </c>
      <c r="X928" t="s">
        <v>1037</v>
      </c>
      <c r="Y928" t="s">
        <v>1038</v>
      </c>
      <c r="Z928" t="s">
        <v>1039</v>
      </c>
      <c r="AA928" t="s">
        <v>1040</v>
      </c>
      <c r="AB928" t="s">
        <v>1041</v>
      </c>
    </row>
    <row r="929" spans="1:28" hidden="1" x14ac:dyDescent="0.4">
      <c r="A929" t="s">
        <v>9075</v>
      </c>
      <c r="B929" t="s">
        <v>9076</v>
      </c>
      <c r="C929" t="s">
        <v>8313</v>
      </c>
      <c r="D929" t="s">
        <v>12928</v>
      </c>
      <c r="E929" t="s">
        <v>13052</v>
      </c>
      <c r="F929" t="s">
        <v>13053</v>
      </c>
      <c r="G929" t="s">
        <v>13054</v>
      </c>
      <c r="H929"/>
      <c r="I929" s="11">
        <v>2169</v>
      </c>
      <c r="J929" s="11">
        <v>3279</v>
      </c>
      <c r="K929" s="2" t="str">
        <f>IF(I929&lt;200, "&lt; ₹200", IF(I929&lt;=500, "₹200–₹500", "&gt; ₹500"))</f>
        <v>&gt; ₹500</v>
      </c>
      <c r="L929" s="12">
        <v>0.34</v>
      </c>
      <c r="M929" s="15">
        <f>IF(L929&gt;=50%, 1, 0)</f>
        <v>0</v>
      </c>
      <c r="N929">
        <f>COUNTIF(M929,"yes")</f>
        <v>0</v>
      </c>
      <c r="O9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29">
        <v>4.0999999999999996</v>
      </c>
      <c r="Q929" s="4">
        <v>1716</v>
      </c>
      <c r="R929" s="4">
        <f>IF(Table1[[#This Row],[rating_count]]&lt;1000,1,0)</f>
        <v>0</v>
      </c>
      <c r="S929" s="13">
        <f>SUM(Table1[[#This Row],[rating]],Table1[[#This Row],[rating_count]]/1000)</f>
        <v>5.8159999999999998</v>
      </c>
      <c r="T929" s="4">
        <f>PRODUCT(Table1[[#This Row],[actual_price]],Table1[[#This Row],[rating_count]])</f>
        <v>5626764</v>
      </c>
      <c r="U929" t="s">
        <v>9077</v>
      </c>
      <c r="V929" t="s">
        <v>9078</v>
      </c>
      <c r="W929" t="s">
        <v>9079</v>
      </c>
      <c r="X929" t="s">
        <v>9080</v>
      </c>
      <c r="Y929" t="s">
        <v>9081</v>
      </c>
      <c r="Z929" t="s">
        <v>9082</v>
      </c>
      <c r="AA929" t="s">
        <v>9083</v>
      </c>
      <c r="AB929" t="s">
        <v>9084</v>
      </c>
    </row>
    <row r="930" spans="1:28" hidden="1" x14ac:dyDescent="0.4">
      <c r="A930" t="s">
        <v>2581</v>
      </c>
      <c r="B930" t="s">
        <v>2582</v>
      </c>
      <c r="C930" t="s">
        <v>160</v>
      </c>
      <c r="D930" t="s">
        <v>12843</v>
      </c>
      <c r="E930" t="s">
        <v>12844</v>
      </c>
      <c r="F930" t="s">
        <v>12847</v>
      </c>
      <c r="G930" t="s">
        <v>12848</v>
      </c>
      <c r="H930"/>
      <c r="I930" s="11">
        <v>29999</v>
      </c>
      <c r="J930" s="11">
        <v>50999</v>
      </c>
      <c r="K930" s="2" t="str">
        <f>IF(I930&lt;200, "&lt; ₹200", IF(I930&lt;=500, "₹200–₹500", "&gt; ₹500"))</f>
        <v>&gt; ₹500</v>
      </c>
      <c r="L930" s="12">
        <v>0.41</v>
      </c>
      <c r="M930" s="15">
        <f>IF(L930&gt;=50%, 1, 0)</f>
        <v>0</v>
      </c>
      <c r="N930">
        <f>COUNTIF(M930,"yes")</f>
        <v>0</v>
      </c>
      <c r="O9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0">
        <v>4.4000000000000004</v>
      </c>
      <c r="Q930" s="4">
        <v>1712</v>
      </c>
      <c r="R930" s="4">
        <f>IF(Table1[[#This Row],[rating_count]]&lt;1000,1,0)</f>
        <v>0</v>
      </c>
      <c r="S930" s="13">
        <f>SUM(Table1[[#This Row],[rating]],Table1[[#This Row],[rating_count]]/1000)</f>
        <v>6.1120000000000001</v>
      </c>
      <c r="T930" s="4">
        <f>PRODUCT(Table1[[#This Row],[actual_price]],Table1[[#This Row],[rating_count]])</f>
        <v>87310288</v>
      </c>
      <c r="U930" t="s">
        <v>2583</v>
      </c>
      <c r="V930" t="s">
        <v>2584</v>
      </c>
      <c r="W930" t="s">
        <v>2585</v>
      </c>
      <c r="X930" t="s">
        <v>2586</v>
      </c>
      <c r="Y930" t="s">
        <v>2587</v>
      </c>
      <c r="Z930" t="s">
        <v>2588</v>
      </c>
      <c r="AA930" t="s">
        <v>2589</v>
      </c>
      <c r="AB930" t="s">
        <v>2590</v>
      </c>
    </row>
    <row r="931" spans="1:28" x14ac:dyDescent="0.4">
      <c r="A931" t="s">
        <v>6159</v>
      </c>
      <c r="B931" t="s">
        <v>6160</v>
      </c>
      <c r="C931" t="s">
        <v>4782</v>
      </c>
      <c r="D931" t="s">
        <v>12835</v>
      </c>
      <c r="E931" t="s">
        <v>12836</v>
      </c>
      <c r="F931" t="s">
        <v>12904</v>
      </c>
      <c r="G931" t="s">
        <v>12913</v>
      </c>
      <c r="H931"/>
      <c r="I931" s="11">
        <v>999</v>
      </c>
      <c r="J931" s="11">
        <v>2499</v>
      </c>
      <c r="K931" s="2" t="str">
        <f>IF(I931&lt;200, "&lt; ₹200", IF(I931&lt;=500, "₹200–₹500", "&gt; ₹500"))</f>
        <v>&gt; ₹500</v>
      </c>
      <c r="L931" s="12">
        <v>0.6</v>
      </c>
      <c r="M931" s="15">
        <f>IF(L931&gt;=50%, 1, 0)</f>
        <v>1</v>
      </c>
      <c r="N931">
        <f>COUNTIF(M931,"yes")</f>
        <v>0</v>
      </c>
      <c r="O9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1">
        <v>4.3</v>
      </c>
      <c r="Q931" s="4">
        <v>1690</v>
      </c>
      <c r="R931" s="4">
        <f>IF(Table1[[#This Row],[rating_count]]&lt;1000,1,0)</f>
        <v>0</v>
      </c>
      <c r="S931" s="13">
        <f>SUM(Table1[[#This Row],[rating]],Table1[[#This Row],[rating_count]]/1000)</f>
        <v>5.99</v>
      </c>
      <c r="T931" s="4">
        <f>PRODUCT(Table1[[#This Row],[actual_price]],Table1[[#This Row],[rating_count]])</f>
        <v>4223310</v>
      </c>
      <c r="U931" t="s">
        <v>6161</v>
      </c>
      <c r="V931" t="s">
        <v>6162</v>
      </c>
      <c r="W931" t="s">
        <v>6163</v>
      </c>
      <c r="X931" t="s">
        <v>6164</v>
      </c>
      <c r="Y931" t="s">
        <v>6165</v>
      </c>
      <c r="Z931" t="s">
        <v>6166</v>
      </c>
      <c r="AA931" t="s">
        <v>6167</v>
      </c>
      <c r="AB931" t="s">
        <v>6168</v>
      </c>
    </row>
    <row r="932" spans="1:28" hidden="1" x14ac:dyDescent="0.4">
      <c r="A932" t="s">
        <v>3293</v>
      </c>
      <c r="B932" t="s">
        <v>3294</v>
      </c>
      <c r="C932" t="s">
        <v>3091</v>
      </c>
      <c r="D932" t="s">
        <v>12843</v>
      </c>
      <c r="E932" t="s">
        <v>12872</v>
      </c>
      <c r="F932" t="s">
        <v>12873</v>
      </c>
      <c r="G932" t="s">
        <v>12874</v>
      </c>
      <c r="H932" t="s">
        <v>12884</v>
      </c>
      <c r="I932" s="11">
        <v>873</v>
      </c>
      <c r="J932" s="11">
        <v>1699</v>
      </c>
      <c r="K932" s="2" t="str">
        <f>IF(I932&lt;200, "&lt; ₹200", IF(I932&lt;=500, "₹200–₹500", "&gt; ₹500"))</f>
        <v>&gt; ₹500</v>
      </c>
      <c r="L932" s="12">
        <v>0.49</v>
      </c>
      <c r="M932" s="15">
        <f>IF(L932&gt;=50%, 1, 0)</f>
        <v>0</v>
      </c>
      <c r="N932">
        <f>COUNTIF(M932,"yes")</f>
        <v>0</v>
      </c>
      <c r="O9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2">
        <v>4.4000000000000004</v>
      </c>
      <c r="Q932" s="4">
        <v>1680</v>
      </c>
      <c r="R932" s="4">
        <f>IF(Table1[[#This Row],[rating_count]]&lt;1000,1,0)</f>
        <v>0</v>
      </c>
      <c r="S932" s="13">
        <f>SUM(Table1[[#This Row],[rating]],Table1[[#This Row],[rating_count]]/1000)</f>
        <v>6.08</v>
      </c>
      <c r="T932" s="4">
        <f>PRODUCT(Table1[[#This Row],[actual_price]],Table1[[#This Row],[rating_count]])</f>
        <v>2854320</v>
      </c>
      <c r="U932" t="s">
        <v>3295</v>
      </c>
      <c r="V932" t="s">
        <v>3296</v>
      </c>
      <c r="W932" t="s">
        <v>3297</v>
      </c>
      <c r="X932" t="s">
        <v>3298</v>
      </c>
      <c r="Y932" t="s">
        <v>3299</v>
      </c>
      <c r="Z932" t="s">
        <v>3300</v>
      </c>
      <c r="AA932" t="s">
        <v>3301</v>
      </c>
      <c r="AB932" t="s">
        <v>3302</v>
      </c>
    </row>
    <row r="933" spans="1:28" x14ac:dyDescent="0.4">
      <c r="A933" t="s">
        <v>10158</v>
      </c>
      <c r="B933" t="s">
        <v>10159</v>
      </c>
      <c r="C933" t="s">
        <v>8953</v>
      </c>
      <c r="D933" t="s">
        <v>12928</v>
      </c>
      <c r="E933" t="s">
        <v>13048</v>
      </c>
      <c r="F933" t="s">
        <v>13049</v>
      </c>
      <c r="G933" t="s">
        <v>13086</v>
      </c>
      <c r="H933"/>
      <c r="I933" s="11">
        <v>949</v>
      </c>
      <c r="J933" s="11">
        <v>1999</v>
      </c>
      <c r="K933" s="2" t="str">
        <f>IF(I933&lt;200, "&lt; ₹200", IF(I933&lt;=500, "₹200–₹500", "&gt; ₹500"))</f>
        <v>&gt; ₹500</v>
      </c>
      <c r="L933" s="12">
        <v>0.53</v>
      </c>
      <c r="M933" s="15">
        <f>IF(L933&gt;=50%, 1, 0)</f>
        <v>1</v>
      </c>
      <c r="N933">
        <f>COUNTIF(M933,"yes")</f>
        <v>0</v>
      </c>
      <c r="O9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3">
        <v>4</v>
      </c>
      <c r="Q933" s="4">
        <v>1679</v>
      </c>
      <c r="R933" s="4">
        <f>IF(Table1[[#This Row],[rating_count]]&lt;1000,1,0)</f>
        <v>0</v>
      </c>
      <c r="S933" s="13">
        <f>SUM(Table1[[#This Row],[rating]],Table1[[#This Row],[rating_count]]/1000)</f>
        <v>5.6790000000000003</v>
      </c>
      <c r="T933" s="4">
        <f>PRODUCT(Table1[[#This Row],[actual_price]],Table1[[#This Row],[rating_count]])</f>
        <v>3356321</v>
      </c>
      <c r="U933" t="s">
        <v>10160</v>
      </c>
      <c r="V933" t="s">
        <v>10161</v>
      </c>
      <c r="W933" t="s">
        <v>10162</v>
      </c>
      <c r="X933" t="s">
        <v>10163</v>
      </c>
      <c r="Y933" t="s">
        <v>10164</v>
      </c>
      <c r="Z933" t="s">
        <v>10165</v>
      </c>
      <c r="AA933" t="s">
        <v>10166</v>
      </c>
      <c r="AB933" t="s">
        <v>10167</v>
      </c>
    </row>
    <row r="934" spans="1:28" hidden="1" x14ac:dyDescent="0.4">
      <c r="A934" t="s">
        <v>7903</v>
      </c>
      <c r="B934" t="s">
        <v>7904</v>
      </c>
      <c r="C934" t="s">
        <v>6109</v>
      </c>
      <c r="D934" t="s">
        <v>12921</v>
      </c>
      <c r="E934" t="s">
        <v>12922</v>
      </c>
      <c r="F934" t="s">
        <v>12923</v>
      </c>
      <c r="G934" t="s">
        <v>12924</v>
      </c>
      <c r="H934" t="s">
        <v>12959</v>
      </c>
      <c r="I934" s="11">
        <v>165</v>
      </c>
      <c r="J934" s="11">
        <v>165</v>
      </c>
      <c r="K934" t="str">
        <f>IF(I934&lt;200, "&lt; ₹200", IF(I934&lt;=500, "₹200–₹500", "&gt; ₹500"))</f>
        <v>&lt; ₹200</v>
      </c>
      <c r="L934" s="12">
        <v>0</v>
      </c>
      <c r="M934" s="15">
        <f>IF(L934&gt;=50%, 1, 0)</f>
        <v>0</v>
      </c>
      <c r="N934">
        <f>COUNTIF(M934,"yes")</f>
        <v>0</v>
      </c>
      <c r="O9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4">
        <v>4.5</v>
      </c>
      <c r="Q934" s="4">
        <v>1674</v>
      </c>
      <c r="R934" s="4">
        <f>IF(Table1[[#This Row],[rating_count]]&lt;1000,1,0)</f>
        <v>0</v>
      </c>
      <c r="S934" s="13">
        <f>SUM(Table1[[#This Row],[rating]],Table1[[#This Row],[rating_count]]/1000)</f>
        <v>6.1739999999999995</v>
      </c>
      <c r="T934" s="4">
        <f>PRODUCT(Table1[[#This Row],[actual_price]],Table1[[#This Row],[rating_count]])</f>
        <v>276210</v>
      </c>
      <c r="U934" t="s">
        <v>7905</v>
      </c>
      <c r="V934" t="s">
        <v>7906</v>
      </c>
      <c r="W934" t="s">
        <v>7907</v>
      </c>
      <c r="X934" t="s">
        <v>7908</v>
      </c>
      <c r="Y934" t="s">
        <v>7909</v>
      </c>
      <c r="Z934" t="s">
        <v>7910</v>
      </c>
      <c r="AA934" t="s">
        <v>7911</v>
      </c>
      <c r="AB934" t="s">
        <v>7912</v>
      </c>
    </row>
    <row r="935" spans="1:28" hidden="1" x14ac:dyDescent="0.4">
      <c r="A935" t="s">
        <v>12041</v>
      </c>
      <c r="B935" t="s">
        <v>12042</v>
      </c>
      <c r="C935" t="s">
        <v>8822</v>
      </c>
      <c r="D935" t="s">
        <v>12928</v>
      </c>
      <c r="E935" t="s">
        <v>13048</v>
      </c>
      <c r="F935" t="s">
        <v>13049</v>
      </c>
      <c r="G935" t="s">
        <v>13085</v>
      </c>
      <c r="H935"/>
      <c r="I935" s="11">
        <v>929</v>
      </c>
      <c r="J935" s="11">
        <v>1300</v>
      </c>
      <c r="K935" s="2" t="str">
        <f>IF(I935&lt;200, "&lt; ₹200", IF(I935&lt;=500, "₹200–₹500", "&gt; ₹500"))</f>
        <v>&gt; ₹500</v>
      </c>
      <c r="L935" s="12">
        <v>0.28999999999999998</v>
      </c>
      <c r="M935" s="15">
        <f>IF(L935&gt;=50%, 1, 0)</f>
        <v>0</v>
      </c>
      <c r="N935">
        <f>COUNTIF(M935,"yes")</f>
        <v>0</v>
      </c>
      <c r="O9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5">
        <v>3.9</v>
      </c>
      <c r="Q935" s="4">
        <v>1672</v>
      </c>
      <c r="R935" s="4">
        <f>IF(Table1[[#This Row],[rating_count]]&lt;1000,1,0)</f>
        <v>0</v>
      </c>
      <c r="S935" s="13">
        <f>SUM(Table1[[#This Row],[rating]],Table1[[#This Row],[rating_count]]/1000)</f>
        <v>5.5720000000000001</v>
      </c>
      <c r="T935" s="4">
        <f>PRODUCT(Table1[[#This Row],[actual_price]],Table1[[#This Row],[rating_count]])</f>
        <v>2173600</v>
      </c>
      <c r="U935" t="s">
        <v>12043</v>
      </c>
      <c r="V935" t="s">
        <v>12044</v>
      </c>
      <c r="W935" t="s">
        <v>12045</v>
      </c>
      <c r="X935" t="s">
        <v>12046</v>
      </c>
      <c r="Y935" t="s">
        <v>12047</v>
      </c>
      <c r="Z935" t="s">
        <v>12048</v>
      </c>
      <c r="AA935" t="s">
        <v>12049</v>
      </c>
      <c r="AB935" t="s">
        <v>12050</v>
      </c>
    </row>
    <row r="936" spans="1:28" x14ac:dyDescent="0.4">
      <c r="A936" t="s">
        <v>8078</v>
      </c>
      <c r="B936" t="s">
        <v>8079</v>
      </c>
      <c r="C936" t="s">
        <v>4782</v>
      </c>
      <c r="D936" t="s">
        <v>12835</v>
      </c>
      <c r="E936" t="s">
        <v>12836</v>
      </c>
      <c r="F936" t="s">
        <v>12904</v>
      </c>
      <c r="G936" t="s">
        <v>12913</v>
      </c>
      <c r="H936"/>
      <c r="I936" s="11">
        <v>899</v>
      </c>
      <c r="J936" s="11">
        <v>1999</v>
      </c>
      <c r="K936" s="2" t="str">
        <f>IF(I936&lt;200, "&lt; ₹200", IF(I936&lt;=500, "₹200–₹500", "&gt; ₹500"))</f>
        <v>&gt; ₹500</v>
      </c>
      <c r="L936" s="12">
        <v>0.55000000000000004</v>
      </c>
      <c r="M936" s="15">
        <f>IF(L936&gt;=50%, 1, 0)</f>
        <v>1</v>
      </c>
      <c r="N936">
        <f>COUNTIF(M936,"yes")</f>
        <v>0</v>
      </c>
      <c r="O9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6">
        <v>4.4000000000000004</v>
      </c>
      <c r="Q936" s="4">
        <v>1667</v>
      </c>
      <c r="R936" s="4">
        <f>IF(Table1[[#This Row],[rating_count]]&lt;1000,1,0)</f>
        <v>0</v>
      </c>
      <c r="S936" s="13">
        <f>SUM(Table1[[#This Row],[rating]],Table1[[#This Row],[rating_count]]/1000)</f>
        <v>6.0670000000000002</v>
      </c>
      <c r="T936" s="4">
        <f>PRODUCT(Table1[[#This Row],[actual_price]],Table1[[#This Row],[rating_count]])</f>
        <v>3332333</v>
      </c>
      <c r="U936" t="s">
        <v>8080</v>
      </c>
      <c r="V936" t="s">
        <v>8081</v>
      </c>
      <c r="W936" t="s">
        <v>8082</v>
      </c>
      <c r="X936" t="s">
        <v>8083</v>
      </c>
      <c r="Y936" t="s">
        <v>8084</v>
      </c>
      <c r="Z936" t="s">
        <v>8085</v>
      </c>
      <c r="AA936" t="s">
        <v>8086</v>
      </c>
      <c r="AB936" t="s">
        <v>8087</v>
      </c>
    </row>
    <row r="937" spans="1:28" hidden="1" x14ac:dyDescent="0.4">
      <c r="A937" t="s">
        <v>6829</v>
      </c>
      <c r="B937" t="s">
        <v>6830</v>
      </c>
      <c r="C937" t="s">
        <v>5939</v>
      </c>
      <c r="D937" t="s">
        <v>12835</v>
      </c>
      <c r="E937" t="s">
        <v>12836</v>
      </c>
      <c r="F937" t="s">
        <v>12977</v>
      </c>
      <c r="H937"/>
      <c r="I937" s="11">
        <v>1187</v>
      </c>
      <c r="J937" s="11">
        <v>1929</v>
      </c>
      <c r="K937" s="2" t="str">
        <f>IF(I937&lt;200, "&lt; ₹200", IF(I937&lt;=500, "₹200–₹500", "&gt; ₹500"))</f>
        <v>&gt; ₹500</v>
      </c>
      <c r="L937" s="12">
        <v>0.38</v>
      </c>
      <c r="M937" s="15">
        <f>IF(L937&gt;=50%, 1, 0)</f>
        <v>0</v>
      </c>
      <c r="N937">
        <f>COUNTIF(M937,"yes")</f>
        <v>0</v>
      </c>
      <c r="O9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7">
        <v>4.0999999999999996</v>
      </c>
      <c r="Q937" s="4">
        <v>1662</v>
      </c>
      <c r="R937" s="4">
        <f>IF(Table1[[#This Row],[rating_count]]&lt;1000,1,0)</f>
        <v>0</v>
      </c>
      <c r="S937" s="13">
        <f>SUM(Table1[[#This Row],[rating]],Table1[[#This Row],[rating_count]]/1000)</f>
        <v>5.7619999999999996</v>
      </c>
      <c r="T937" s="4">
        <f>PRODUCT(Table1[[#This Row],[actual_price]],Table1[[#This Row],[rating_count]])</f>
        <v>3205998</v>
      </c>
      <c r="U937" t="s">
        <v>6831</v>
      </c>
      <c r="V937" t="s">
        <v>6832</v>
      </c>
      <c r="W937" t="s">
        <v>6833</v>
      </c>
      <c r="X937" t="s">
        <v>6834</v>
      </c>
      <c r="Y937" t="s">
        <v>6835</v>
      </c>
      <c r="Z937" t="s">
        <v>6836</v>
      </c>
      <c r="AA937" t="s">
        <v>6837</v>
      </c>
      <c r="AB937" t="s">
        <v>6838</v>
      </c>
    </row>
    <row r="938" spans="1:28" hidden="1" x14ac:dyDescent="0.4">
      <c r="A938" t="s">
        <v>11576</v>
      </c>
      <c r="B938" t="s">
        <v>11577</v>
      </c>
      <c r="C938" t="s">
        <v>10170</v>
      </c>
      <c r="D938" t="s">
        <v>12928</v>
      </c>
      <c r="E938" t="s">
        <v>13048</v>
      </c>
      <c r="F938" t="s">
        <v>13049</v>
      </c>
      <c r="G938" t="s">
        <v>13119</v>
      </c>
      <c r="H938" t="s">
        <v>13120</v>
      </c>
      <c r="I938" s="11">
        <v>3710</v>
      </c>
      <c r="J938" s="11">
        <v>4330</v>
      </c>
      <c r="K938" s="2" t="str">
        <f>IF(I938&lt;200, "&lt; ₹200", IF(I938&lt;=500, "₹200–₹500", "&gt; ₹500"))</f>
        <v>&gt; ₹500</v>
      </c>
      <c r="L938" s="12">
        <v>0.14000000000000001</v>
      </c>
      <c r="M938" s="15">
        <f>IF(L938&gt;=50%, 1, 0)</f>
        <v>0</v>
      </c>
      <c r="N938">
        <f>COUNTIF(M938,"yes")</f>
        <v>0</v>
      </c>
      <c r="O9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8">
        <v>3.7</v>
      </c>
      <c r="Q938" s="4">
        <v>1662</v>
      </c>
      <c r="R938" s="4">
        <f>IF(Table1[[#This Row],[rating_count]]&lt;1000,1,0)</f>
        <v>0</v>
      </c>
      <c r="S938" s="13">
        <f>SUM(Table1[[#This Row],[rating]],Table1[[#This Row],[rating_count]]/1000)</f>
        <v>5.3620000000000001</v>
      </c>
      <c r="T938" s="4">
        <f>PRODUCT(Table1[[#This Row],[actual_price]],Table1[[#This Row],[rating_count]])</f>
        <v>7196460</v>
      </c>
      <c r="U938" t="s">
        <v>11578</v>
      </c>
      <c r="V938" t="s">
        <v>11579</v>
      </c>
      <c r="W938" t="s">
        <v>11580</v>
      </c>
      <c r="X938" t="s">
        <v>11581</v>
      </c>
      <c r="Y938" t="s">
        <v>11582</v>
      </c>
      <c r="Z938" t="s">
        <v>11583</v>
      </c>
      <c r="AA938" t="s">
        <v>11584</v>
      </c>
      <c r="AB938" t="s">
        <v>11585</v>
      </c>
    </row>
    <row r="939" spans="1:28" hidden="1" x14ac:dyDescent="0.4">
      <c r="A939" t="s">
        <v>9634</v>
      </c>
      <c r="B939" t="s">
        <v>9635</v>
      </c>
      <c r="C939" t="s">
        <v>8335</v>
      </c>
      <c r="D939" t="s">
        <v>12928</v>
      </c>
      <c r="E939" t="s">
        <v>13048</v>
      </c>
      <c r="F939" t="s">
        <v>13056</v>
      </c>
      <c r="G939" t="s">
        <v>13057</v>
      </c>
      <c r="H939" t="s">
        <v>13058</v>
      </c>
      <c r="I939" s="11">
        <v>245</v>
      </c>
      <c r="J939" s="11">
        <v>299</v>
      </c>
      <c r="K939" t="str">
        <f>IF(I939&lt;200, "&lt; ₹200", IF(I939&lt;=500, "₹200–₹500", "&gt; ₹500"))</f>
        <v>₹200–₹500</v>
      </c>
      <c r="L939" s="12">
        <v>0.18</v>
      </c>
      <c r="M939" s="15">
        <f>IF(L939&gt;=50%, 1, 0)</f>
        <v>0</v>
      </c>
      <c r="N939">
        <f>COUNTIF(M939,"yes")</f>
        <v>0</v>
      </c>
      <c r="O9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39">
        <v>4.0999999999999996</v>
      </c>
      <c r="Q939" s="4">
        <v>1660</v>
      </c>
      <c r="R939" s="4">
        <f>IF(Table1[[#This Row],[rating_count]]&lt;1000,1,0)</f>
        <v>0</v>
      </c>
      <c r="S939" s="13">
        <f>SUM(Table1[[#This Row],[rating]],Table1[[#This Row],[rating_count]]/1000)</f>
        <v>5.76</v>
      </c>
      <c r="T939" s="4">
        <f>PRODUCT(Table1[[#This Row],[actual_price]],Table1[[#This Row],[rating_count]])</f>
        <v>496340</v>
      </c>
      <c r="U939" t="s">
        <v>9636</v>
      </c>
      <c r="V939" t="s">
        <v>9637</v>
      </c>
      <c r="W939" t="s">
        <v>9638</v>
      </c>
      <c r="X939" t="s">
        <v>9639</v>
      </c>
      <c r="Y939" t="s">
        <v>9640</v>
      </c>
      <c r="Z939" t="s">
        <v>9641</v>
      </c>
      <c r="AA939" t="s">
        <v>9642</v>
      </c>
      <c r="AB939" t="s">
        <v>9643</v>
      </c>
    </row>
    <row r="940" spans="1:28" hidden="1" x14ac:dyDescent="0.4">
      <c r="A940" t="s">
        <v>2448</v>
      </c>
      <c r="B940" t="s">
        <v>2449</v>
      </c>
      <c r="C940" t="s">
        <v>160</v>
      </c>
      <c r="D940" t="s">
        <v>12843</v>
      </c>
      <c r="E940" t="s">
        <v>12844</v>
      </c>
      <c r="F940" t="s">
        <v>12847</v>
      </c>
      <c r="G940" t="s">
        <v>12848</v>
      </c>
      <c r="H940"/>
      <c r="I940" s="11">
        <v>21990</v>
      </c>
      <c r="J940" s="11">
        <v>34990</v>
      </c>
      <c r="K940" s="2" t="str">
        <f>IF(I940&lt;200, "&lt; ₹200", IF(I940&lt;=500, "₹200–₹500", "&gt; ₹500"))</f>
        <v>&gt; ₹500</v>
      </c>
      <c r="L940" s="12">
        <v>0.37</v>
      </c>
      <c r="M940" s="15">
        <f>IF(L940&gt;=50%, 1, 0)</f>
        <v>0</v>
      </c>
      <c r="N940">
        <f>COUNTIF(M940,"yes")</f>
        <v>0</v>
      </c>
      <c r="O9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0">
        <v>4.3</v>
      </c>
      <c r="Q940" s="4">
        <v>1657</v>
      </c>
      <c r="R940" s="4">
        <f>IF(Table1[[#This Row],[rating_count]]&lt;1000,1,0)</f>
        <v>0</v>
      </c>
      <c r="S940" s="13">
        <f>SUM(Table1[[#This Row],[rating]],Table1[[#This Row],[rating_count]]/1000)</f>
        <v>5.9569999999999999</v>
      </c>
      <c r="T940" s="4">
        <f>PRODUCT(Table1[[#This Row],[actual_price]],Table1[[#This Row],[rating_count]])</f>
        <v>57978430</v>
      </c>
      <c r="U940" t="s">
        <v>2450</v>
      </c>
      <c r="V940" t="s">
        <v>2451</v>
      </c>
      <c r="W940" t="s">
        <v>2452</v>
      </c>
      <c r="X940" t="s">
        <v>2453</v>
      </c>
      <c r="Y940" t="s">
        <v>2454</v>
      </c>
      <c r="Z940" t="s">
        <v>2455</v>
      </c>
      <c r="AA940" t="s">
        <v>2456</v>
      </c>
      <c r="AB940" t="s">
        <v>2457</v>
      </c>
    </row>
    <row r="941" spans="1:28" hidden="1" x14ac:dyDescent="0.4">
      <c r="A941" t="s">
        <v>9515</v>
      </c>
      <c r="B941" t="s">
        <v>9516</v>
      </c>
      <c r="C941" t="s">
        <v>8953</v>
      </c>
      <c r="D941" t="s">
        <v>12928</v>
      </c>
      <c r="E941" t="s">
        <v>13048</v>
      </c>
      <c r="F941" t="s">
        <v>13049</v>
      </c>
      <c r="G941" t="s">
        <v>13086</v>
      </c>
      <c r="H941"/>
      <c r="I941" s="11">
        <v>999</v>
      </c>
      <c r="J941" s="11">
        <v>1499</v>
      </c>
      <c r="K941" s="2" t="str">
        <f>IF(I941&lt;200, "&lt; ₹200", IF(I941&lt;=500, "₹200–₹500", "&gt; ₹500"))</f>
        <v>&gt; ₹500</v>
      </c>
      <c r="L941" s="12">
        <v>0.33</v>
      </c>
      <c r="M941" s="15">
        <f>IF(L941&gt;=50%, 1, 0)</f>
        <v>0</v>
      </c>
      <c r="N941">
        <f>COUNTIF(M941,"yes")</f>
        <v>0</v>
      </c>
      <c r="O9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1">
        <v>4.0999999999999996</v>
      </c>
      <c r="Q941" s="4">
        <v>1646</v>
      </c>
      <c r="R941" s="4">
        <f>IF(Table1[[#This Row],[rating_count]]&lt;1000,1,0)</f>
        <v>0</v>
      </c>
      <c r="S941" s="13">
        <f>SUM(Table1[[#This Row],[rating]],Table1[[#This Row],[rating_count]]/1000)</f>
        <v>5.7459999999999996</v>
      </c>
      <c r="T941" s="4">
        <f>PRODUCT(Table1[[#This Row],[actual_price]],Table1[[#This Row],[rating_count]])</f>
        <v>2467354</v>
      </c>
      <c r="U941" t="s">
        <v>9517</v>
      </c>
      <c r="V941" t="s">
        <v>9518</v>
      </c>
      <c r="W941" t="s">
        <v>9519</v>
      </c>
      <c r="X941" t="s">
        <v>9520</v>
      </c>
      <c r="Y941" t="s">
        <v>9521</v>
      </c>
      <c r="Z941" t="s">
        <v>9522</v>
      </c>
      <c r="AA941" t="s">
        <v>9523</v>
      </c>
      <c r="AB941" t="s">
        <v>9524</v>
      </c>
    </row>
    <row r="942" spans="1:28" x14ac:dyDescent="0.4">
      <c r="A942" t="s">
        <v>11769</v>
      </c>
      <c r="B942" t="s">
        <v>11770</v>
      </c>
      <c r="C942" t="s">
        <v>8346</v>
      </c>
      <c r="D942" t="s">
        <v>12928</v>
      </c>
      <c r="E942" t="s">
        <v>13048</v>
      </c>
      <c r="F942" t="s">
        <v>13049</v>
      </c>
      <c r="G942" t="s">
        <v>13059</v>
      </c>
      <c r="H942"/>
      <c r="I942" s="11">
        <v>295</v>
      </c>
      <c r="J942" s="11">
        <v>599</v>
      </c>
      <c r="K942" t="str">
        <f>IF(I942&lt;200, "&lt; ₹200", IF(I942&lt;=500, "₹200–₹500", "&gt; ₹500"))</f>
        <v>₹200–₹500</v>
      </c>
      <c r="L942" s="12">
        <v>0.51</v>
      </c>
      <c r="M942" s="15">
        <f>IF(L942&gt;=50%, 1, 0)</f>
        <v>1</v>
      </c>
      <c r="N942">
        <f>COUNTIF(M942,"yes")</f>
        <v>0</v>
      </c>
      <c r="O9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2">
        <v>4</v>
      </c>
      <c r="Q942" s="4">
        <v>1644</v>
      </c>
      <c r="R942" s="4">
        <f>IF(Table1[[#This Row],[rating_count]]&lt;1000,1,0)</f>
        <v>0</v>
      </c>
      <c r="S942" s="13">
        <f>SUM(Table1[[#This Row],[rating]],Table1[[#This Row],[rating_count]]/1000)</f>
        <v>5.6440000000000001</v>
      </c>
      <c r="T942" s="4">
        <f>PRODUCT(Table1[[#This Row],[actual_price]],Table1[[#This Row],[rating_count]])</f>
        <v>984756</v>
      </c>
      <c r="U942" t="s">
        <v>11771</v>
      </c>
      <c r="V942" t="s">
        <v>11772</v>
      </c>
      <c r="W942" t="s">
        <v>11773</v>
      </c>
      <c r="X942" t="s">
        <v>11774</v>
      </c>
      <c r="Y942" t="s">
        <v>11775</v>
      </c>
      <c r="Z942" t="s">
        <v>11776</v>
      </c>
      <c r="AA942" t="s">
        <v>11777</v>
      </c>
      <c r="AB942" t="s">
        <v>11778</v>
      </c>
    </row>
    <row r="943" spans="1:28" hidden="1" x14ac:dyDescent="0.4">
      <c r="A943" t="s">
        <v>4375</v>
      </c>
      <c r="B943" t="s">
        <v>4376</v>
      </c>
      <c r="C943" t="s">
        <v>3031</v>
      </c>
      <c r="D943" t="s">
        <v>12843</v>
      </c>
      <c r="E943" t="s">
        <v>12872</v>
      </c>
      <c r="F943" t="s">
        <v>12876</v>
      </c>
      <c r="G943" t="s">
        <v>12880</v>
      </c>
      <c r="H943"/>
      <c r="I943" s="11">
        <v>3799</v>
      </c>
      <c r="J943" s="11">
        <v>5299</v>
      </c>
      <c r="K943" s="2" t="str">
        <f>IF(I943&lt;200, "&lt; ₹200", IF(I943&lt;=500, "₹200–₹500", "&gt; ₹500"))</f>
        <v>&gt; ₹500</v>
      </c>
      <c r="L943" s="12">
        <v>0.28000000000000003</v>
      </c>
      <c r="M943" s="15">
        <f>IF(L943&gt;=50%, 1, 0)</f>
        <v>0</v>
      </c>
      <c r="N943">
        <f>COUNTIF(M943,"yes")</f>
        <v>0</v>
      </c>
      <c r="O9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3">
        <v>3.5</v>
      </c>
      <c r="Q943" s="4">
        <v>1641</v>
      </c>
      <c r="R943" s="4">
        <f>IF(Table1[[#This Row],[rating_count]]&lt;1000,1,0)</f>
        <v>0</v>
      </c>
      <c r="S943" s="13">
        <f>SUM(Table1[[#This Row],[rating]],Table1[[#This Row],[rating_count]]/1000)</f>
        <v>5.141</v>
      </c>
      <c r="T943" s="4">
        <f>PRODUCT(Table1[[#This Row],[actual_price]],Table1[[#This Row],[rating_count]])</f>
        <v>8695659</v>
      </c>
      <c r="U943" t="s">
        <v>4377</v>
      </c>
      <c r="V943" t="s">
        <v>4378</v>
      </c>
      <c r="W943" t="s">
        <v>4379</v>
      </c>
      <c r="X943" t="s">
        <v>4380</v>
      </c>
      <c r="Y943" t="s">
        <v>4381</v>
      </c>
      <c r="Z943" t="s">
        <v>4382</v>
      </c>
      <c r="AA943" t="s">
        <v>4383</v>
      </c>
      <c r="AB943" t="s">
        <v>4384</v>
      </c>
    </row>
    <row r="944" spans="1:28" hidden="1" x14ac:dyDescent="0.4">
      <c r="A944" t="s">
        <v>1492</v>
      </c>
      <c r="B944" t="s">
        <v>1493</v>
      </c>
      <c r="C944" t="s">
        <v>160</v>
      </c>
      <c r="D944" t="s">
        <v>12843</v>
      </c>
      <c r="E944" t="s">
        <v>12844</v>
      </c>
      <c r="F944" t="s">
        <v>12847</v>
      </c>
      <c r="G944" t="s">
        <v>12848</v>
      </c>
      <c r="H944"/>
      <c r="I944" s="11">
        <v>12499</v>
      </c>
      <c r="J944" s="11">
        <v>22990</v>
      </c>
      <c r="K944" s="2" t="str">
        <f>IF(I944&lt;200, "&lt; ₹200", IF(I944&lt;=500, "₹200–₹500", "&gt; ₹500"))</f>
        <v>&gt; ₹500</v>
      </c>
      <c r="L944" s="12">
        <v>0.46</v>
      </c>
      <c r="M944" s="15">
        <f>IF(L944&gt;=50%, 1, 0)</f>
        <v>0</v>
      </c>
      <c r="N944">
        <f>COUNTIF(M944,"yes")</f>
        <v>0</v>
      </c>
      <c r="O9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4">
        <v>4.3</v>
      </c>
      <c r="Q944" s="4">
        <v>1611</v>
      </c>
      <c r="R944" s="4">
        <f>IF(Table1[[#This Row],[rating_count]]&lt;1000,1,0)</f>
        <v>0</v>
      </c>
      <c r="S944" s="13">
        <f>SUM(Table1[[#This Row],[rating]],Table1[[#This Row],[rating_count]]/1000)</f>
        <v>5.9109999999999996</v>
      </c>
      <c r="T944" s="4">
        <f>PRODUCT(Table1[[#This Row],[actual_price]],Table1[[#This Row],[rating_count]])</f>
        <v>37036890</v>
      </c>
      <c r="U944" t="s">
        <v>1494</v>
      </c>
      <c r="V944" t="s">
        <v>1495</v>
      </c>
      <c r="W944" t="s">
        <v>1496</v>
      </c>
      <c r="X944" t="s">
        <v>1497</v>
      </c>
      <c r="Y944" t="s">
        <v>1498</v>
      </c>
      <c r="Z944" t="s">
        <v>1499</v>
      </c>
      <c r="AA944" t="s">
        <v>1500</v>
      </c>
      <c r="AB944" t="s">
        <v>1501</v>
      </c>
    </row>
    <row r="945" spans="1:28" hidden="1" x14ac:dyDescent="0.4">
      <c r="A945" t="s">
        <v>2368</v>
      </c>
      <c r="B945" t="s">
        <v>2369</v>
      </c>
      <c r="C945" t="s">
        <v>160</v>
      </c>
      <c r="D945" t="s">
        <v>12843</v>
      </c>
      <c r="E945" t="s">
        <v>12844</v>
      </c>
      <c r="F945" t="s">
        <v>12847</v>
      </c>
      <c r="G945" t="s">
        <v>12848</v>
      </c>
      <c r="H945"/>
      <c r="I945" s="11">
        <v>35999</v>
      </c>
      <c r="J945" s="11">
        <v>49990</v>
      </c>
      <c r="K945" s="2" t="str">
        <f>IF(I945&lt;200, "&lt; ₹200", IF(I945&lt;=500, "₹200–₹500", "&gt; ₹500"))</f>
        <v>&gt; ₹500</v>
      </c>
      <c r="L945" s="12">
        <v>0.28000000000000003</v>
      </c>
      <c r="M945" s="15">
        <f>IF(L945&gt;=50%, 1, 0)</f>
        <v>0</v>
      </c>
      <c r="N945">
        <f>COUNTIF(M945,"yes")</f>
        <v>0</v>
      </c>
      <c r="O9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5">
        <v>4.3</v>
      </c>
      <c r="Q945" s="4">
        <v>1611</v>
      </c>
      <c r="R945" s="4">
        <f>IF(Table1[[#This Row],[rating_count]]&lt;1000,1,0)</f>
        <v>0</v>
      </c>
      <c r="S945" s="13">
        <f>SUM(Table1[[#This Row],[rating]],Table1[[#This Row],[rating_count]]/1000)</f>
        <v>5.9109999999999996</v>
      </c>
      <c r="T945" s="4">
        <f>PRODUCT(Table1[[#This Row],[actual_price]],Table1[[#This Row],[rating_count]])</f>
        <v>80533890</v>
      </c>
      <c r="U945" t="s">
        <v>2370</v>
      </c>
      <c r="V945" t="s">
        <v>1495</v>
      </c>
      <c r="W945" t="s">
        <v>1496</v>
      </c>
      <c r="X945" t="s">
        <v>1497</v>
      </c>
      <c r="Y945" t="s">
        <v>1498</v>
      </c>
      <c r="Z945" t="s">
        <v>1499</v>
      </c>
      <c r="AA945" t="s">
        <v>2371</v>
      </c>
      <c r="AB945" t="s">
        <v>2372</v>
      </c>
    </row>
    <row r="946" spans="1:28" x14ac:dyDescent="0.4">
      <c r="A946" t="s">
        <v>4882</v>
      </c>
      <c r="B946" t="s">
        <v>4883</v>
      </c>
      <c r="C946" t="s">
        <v>4751</v>
      </c>
      <c r="D946" t="s">
        <v>12835</v>
      </c>
      <c r="E946" t="s">
        <v>12836</v>
      </c>
      <c r="F946" t="s">
        <v>12910</v>
      </c>
      <c r="G946" t="s">
        <v>12911</v>
      </c>
      <c r="H946"/>
      <c r="I946" s="11">
        <v>299</v>
      </c>
      <c r="J946" s="11">
        <v>599</v>
      </c>
      <c r="K946" t="str">
        <f>IF(I946&lt;200, "&lt; ₹200", IF(I946&lt;=500, "₹200–₹500", "&gt; ₹500"))</f>
        <v>₹200–₹500</v>
      </c>
      <c r="L946" s="12">
        <v>0.5</v>
      </c>
      <c r="M946" s="15">
        <f>IF(L946&gt;=50%, 1, 0)</f>
        <v>1</v>
      </c>
      <c r="N946">
        <f>COUNTIF(M946,"yes")</f>
        <v>0</v>
      </c>
      <c r="O9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6">
        <v>4.0999999999999996</v>
      </c>
      <c r="Q946" s="4">
        <v>1597</v>
      </c>
      <c r="R946" s="4">
        <f>IF(Table1[[#This Row],[rating_count]]&lt;1000,1,0)</f>
        <v>0</v>
      </c>
      <c r="S946" s="13">
        <f>SUM(Table1[[#This Row],[rating]],Table1[[#This Row],[rating_count]]/1000)</f>
        <v>5.6969999999999992</v>
      </c>
      <c r="T946" s="4">
        <f>PRODUCT(Table1[[#This Row],[actual_price]],Table1[[#This Row],[rating_count]])</f>
        <v>956603</v>
      </c>
      <c r="U946" t="s">
        <v>4884</v>
      </c>
      <c r="V946" t="s">
        <v>4885</v>
      </c>
      <c r="W946" t="s">
        <v>4886</v>
      </c>
      <c r="X946" t="s">
        <v>4887</v>
      </c>
      <c r="Y946" t="s">
        <v>4888</v>
      </c>
      <c r="Z946" t="s">
        <v>4889</v>
      </c>
      <c r="AA946" t="s">
        <v>4890</v>
      </c>
      <c r="AB946" t="s">
        <v>4891</v>
      </c>
    </row>
    <row r="947" spans="1:28" x14ac:dyDescent="0.4">
      <c r="A947" t="s">
        <v>926</v>
      </c>
      <c r="B947" t="s">
        <v>927</v>
      </c>
      <c r="C947" t="s">
        <v>453</v>
      </c>
      <c r="D947" t="s">
        <v>12843</v>
      </c>
      <c r="E947" t="s">
        <v>12844</v>
      </c>
      <c r="F947" t="s">
        <v>12845</v>
      </c>
      <c r="G947" t="s">
        <v>12849</v>
      </c>
      <c r="H947"/>
      <c r="I947" s="11">
        <v>299</v>
      </c>
      <c r="J947" s="11">
        <v>899</v>
      </c>
      <c r="K947" t="str">
        <f>IF(I947&lt;200, "&lt; ₹200", IF(I947&lt;=500, "₹200–₹500", "&gt; ₹500"))</f>
        <v>₹200–₹500</v>
      </c>
      <c r="L947" s="12">
        <v>0.67</v>
      </c>
      <c r="M947" s="15">
        <f>IF(L947&gt;=50%, 1, 0)</f>
        <v>1</v>
      </c>
      <c r="N947">
        <f>COUNTIF(M947,"yes")</f>
        <v>0</v>
      </c>
      <c r="O9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7">
        <v>4</v>
      </c>
      <c r="Q947" s="4">
        <v>1588</v>
      </c>
      <c r="R947" s="4">
        <f>IF(Table1[[#This Row],[rating_count]]&lt;1000,1,0)</f>
        <v>0</v>
      </c>
      <c r="S947" s="13">
        <f>SUM(Table1[[#This Row],[rating]],Table1[[#This Row],[rating_count]]/1000)</f>
        <v>5.5880000000000001</v>
      </c>
      <c r="T947" s="4">
        <f>PRODUCT(Table1[[#This Row],[actual_price]],Table1[[#This Row],[rating_count]])</f>
        <v>1427612</v>
      </c>
      <c r="U947" t="s">
        <v>928</v>
      </c>
      <c r="V947" t="s">
        <v>929</v>
      </c>
      <c r="W947" t="s">
        <v>930</v>
      </c>
      <c r="X947" t="s">
        <v>931</v>
      </c>
      <c r="Y947" t="s">
        <v>932</v>
      </c>
      <c r="Z947" t="s">
        <v>933</v>
      </c>
      <c r="AA947" t="s">
        <v>934</v>
      </c>
      <c r="AB947" t="s">
        <v>935</v>
      </c>
    </row>
    <row r="948" spans="1:28" x14ac:dyDescent="0.4">
      <c r="A948" t="s">
        <v>9624</v>
      </c>
      <c r="B948" t="s">
        <v>9625</v>
      </c>
      <c r="C948" t="s">
        <v>8460</v>
      </c>
      <c r="D948" t="s">
        <v>12928</v>
      </c>
      <c r="E948" t="s">
        <v>13048</v>
      </c>
      <c r="F948" t="s">
        <v>13056</v>
      </c>
      <c r="G948" t="s">
        <v>13057</v>
      </c>
      <c r="H948" t="s">
        <v>13066</v>
      </c>
      <c r="I948" s="11">
        <v>479</v>
      </c>
      <c r="J948" s="11">
        <v>1000</v>
      </c>
      <c r="K948" s="2" t="str">
        <f>IF(I948&lt;200, "&lt; ₹200", IF(I948&lt;=500, "₹200–₹500", "&gt; ₹500"))</f>
        <v>₹200–₹500</v>
      </c>
      <c r="L948" s="12">
        <v>0.52</v>
      </c>
      <c r="M948" s="15">
        <f>IF(L948&gt;=50%, 1, 0)</f>
        <v>1</v>
      </c>
      <c r="N948">
        <f>COUNTIF(M948,"yes")</f>
        <v>0</v>
      </c>
      <c r="O9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8">
        <v>4.2</v>
      </c>
      <c r="Q948" s="4">
        <v>1559</v>
      </c>
      <c r="R948" s="4">
        <f>IF(Table1[[#This Row],[rating_count]]&lt;1000,1,0)</f>
        <v>0</v>
      </c>
      <c r="S948" s="13">
        <f>SUM(Table1[[#This Row],[rating]],Table1[[#This Row],[rating_count]]/1000)</f>
        <v>5.7590000000000003</v>
      </c>
      <c r="T948" s="4">
        <f>PRODUCT(Table1[[#This Row],[actual_price]],Table1[[#This Row],[rating_count]])</f>
        <v>1559000</v>
      </c>
      <c r="U948" t="s">
        <v>9626</v>
      </c>
      <c r="V948" t="s">
        <v>9627</v>
      </c>
      <c r="W948" t="s">
        <v>9628</v>
      </c>
      <c r="X948" t="s">
        <v>9629</v>
      </c>
      <c r="Y948" t="s">
        <v>9630</v>
      </c>
      <c r="Z948" t="s">
        <v>9631</v>
      </c>
      <c r="AA948" t="s">
        <v>9632</v>
      </c>
      <c r="AB948" t="s">
        <v>9633</v>
      </c>
    </row>
    <row r="949" spans="1:28" hidden="1" x14ac:dyDescent="0.4">
      <c r="A949" t="s">
        <v>9238</v>
      </c>
      <c r="B949" t="s">
        <v>9239</v>
      </c>
      <c r="C949" t="s">
        <v>9240</v>
      </c>
      <c r="D949" t="s">
        <v>12928</v>
      </c>
      <c r="E949" t="s">
        <v>13052</v>
      </c>
      <c r="F949" t="s">
        <v>13053</v>
      </c>
      <c r="G949" t="s">
        <v>13095</v>
      </c>
      <c r="H949"/>
      <c r="I949" s="11">
        <v>2199</v>
      </c>
      <c r="J949" s="11">
        <v>2990</v>
      </c>
      <c r="K949" s="2" t="str">
        <f>IF(I949&lt;200, "&lt; ₹200", IF(I949&lt;=500, "₹200–₹500", "&gt; ₹500"))</f>
        <v>&gt; ₹500</v>
      </c>
      <c r="L949" s="12">
        <v>0.26</v>
      </c>
      <c r="M949" s="15">
        <f>IF(L949&gt;=50%, 1, 0)</f>
        <v>0</v>
      </c>
      <c r="N949">
        <f>COUNTIF(M949,"yes")</f>
        <v>0</v>
      </c>
      <c r="O9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49">
        <v>3.8</v>
      </c>
      <c r="Q949" s="4">
        <v>1558</v>
      </c>
      <c r="R949" s="4">
        <f>IF(Table1[[#This Row],[rating_count]]&lt;1000,1,0)</f>
        <v>0</v>
      </c>
      <c r="S949" s="13">
        <f>SUM(Table1[[#This Row],[rating]],Table1[[#This Row],[rating_count]]/1000)</f>
        <v>5.3579999999999997</v>
      </c>
      <c r="T949" s="4">
        <f>PRODUCT(Table1[[#This Row],[actual_price]],Table1[[#This Row],[rating_count]])</f>
        <v>4658420</v>
      </c>
      <c r="U949" t="s">
        <v>9241</v>
      </c>
      <c r="V949" t="s">
        <v>9242</v>
      </c>
      <c r="W949" t="s">
        <v>9243</v>
      </c>
      <c r="X949" t="s">
        <v>9244</v>
      </c>
      <c r="Y949" t="s">
        <v>9245</v>
      </c>
      <c r="Z949" t="s">
        <v>9246</v>
      </c>
      <c r="AA949" t="s">
        <v>9247</v>
      </c>
      <c r="AB949" t="s">
        <v>9248</v>
      </c>
    </row>
    <row r="950" spans="1:28" hidden="1" x14ac:dyDescent="0.4">
      <c r="A950" t="s">
        <v>10511</v>
      </c>
      <c r="B950" t="s">
        <v>10512</v>
      </c>
      <c r="C950" t="s">
        <v>8953</v>
      </c>
      <c r="D950" t="s">
        <v>12928</v>
      </c>
      <c r="E950" t="s">
        <v>13048</v>
      </c>
      <c r="F950" t="s">
        <v>13049</v>
      </c>
      <c r="G950" t="s">
        <v>13086</v>
      </c>
      <c r="H950"/>
      <c r="I950" s="11">
        <v>1599</v>
      </c>
      <c r="J950" s="11">
        <v>1999</v>
      </c>
      <c r="K950" s="2" t="str">
        <f>IF(I950&lt;200, "&lt; ₹200", IF(I950&lt;=500, "₹200–₹500", "&gt; ₹500"))</f>
        <v>&gt; ₹500</v>
      </c>
      <c r="L950" s="12">
        <v>0.2</v>
      </c>
      <c r="M950" s="15">
        <f>IF(L950&gt;=50%, 1, 0)</f>
        <v>0</v>
      </c>
      <c r="N950">
        <f>COUNTIF(M950,"yes")</f>
        <v>0</v>
      </c>
      <c r="O9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0">
        <v>4.4000000000000004</v>
      </c>
      <c r="Q950" s="4">
        <v>1558</v>
      </c>
      <c r="R950" s="4">
        <f>IF(Table1[[#This Row],[rating_count]]&lt;1000,1,0)</f>
        <v>0</v>
      </c>
      <c r="S950" s="13">
        <f>SUM(Table1[[#This Row],[rating]],Table1[[#This Row],[rating_count]]/1000)</f>
        <v>5.9580000000000002</v>
      </c>
      <c r="T950" s="4">
        <f>PRODUCT(Table1[[#This Row],[actual_price]],Table1[[#This Row],[rating_count]])</f>
        <v>3114442</v>
      </c>
      <c r="U950" t="s">
        <v>10513</v>
      </c>
      <c r="V950" t="s">
        <v>10514</v>
      </c>
      <c r="W950" t="s">
        <v>10515</v>
      </c>
      <c r="X950" t="s">
        <v>10516</v>
      </c>
      <c r="Y950" t="s">
        <v>10517</v>
      </c>
      <c r="Z950" t="s">
        <v>10518</v>
      </c>
      <c r="AA950" t="s">
        <v>10519</v>
      </c>
      <c r="AB950" t="s">
        <v>10520</v>
      </c>
    </row>
    <row r="951" spans="1:28" hidden="1" x14ac:dyDescent="0.4">
      <c r="A951" t="s">
        <v>2551</v>
      </c>
      <c r="B951" t="s">
        <v>2552</v>
      </c>
      <c r="C951" t="s">
        <v>160</v>
      </c>
      <c r="D951" t="s">
        <v>12843</v>
      </c>
      <c r="E951" t="s">
        <v>12844</v>
      </c>
      <c r="F951" t="s">
        <v>12847</v>
      </c>
      <c r="G951" t="s">
        <v>12848</v>
      </c>
      <c r="H951"/>
      <c r="I951" s="11">
        <v>32990</v>
      </c>
      <c r="J951" s="11">
        <v>54990</v>
      </c>
      <c r="K951" s="2" t="str">
        <f>IF(I951&lt;200, "&lt; ₹200", IF(I951&lt;=500, "₹200–₹500", "&gt; ₹500"))</f>
        <v>&gt; ₹500</v>
      </c>
      <c r="L951" s="12">
        <v>0.4</v>
      </c>
      <c r="M951" s="15">
        <f>IF(L951&gt;=50%, 1, 0)</f>
        <v>0</v>
      </c>
      <c r="N951">
        <f>COUNTIF(M951,"yes")</f>
        <v>0</v>
      </c>
      <c r="O9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1">
        <v>4.0999999999999996</v>
      </c>
      <c r="Q951" s="4">
        <v>1555</v>
      </c>
      <c r="R951" s="4">
        <f>IF(Table1[[#This Row],[rating_count]]&lt;1000,1,0)</f>
        <v>0</v>
      </c>
      <c r="S951" s="13">
        <f>SUM(Table1[[#This Row],[rating]],Table1[[#This Row],[rating_count]]/1000)</f>
        <v>5.6549999999999994</v>
      </c>
      <c r="T951" s="4">
        <f>PRODUCT(Table1[[#This Row],[actual_price]],Table1[[#This Row],[rating_count]])</f>
        <v>85509450</v>
      </c>
      <c r="U951" t="s">
        <v>2553</v>
      </c>
      <c r="V951" t="s">
        <v>2554</v>
      </c>
      <c r="W951" t="s">
        <v>2555</v>
      </c>
      <c r="X951" t="s">
        <v>2556</v>
      </c>
      <c r="Y951" t="s">
        <v>2557</v>
      </c>
      <c r="Z951" t="s">
        <v>2558</v>
      </c>
      <c r="AA951" t="s">
        <v>2559</v>
      </c>
      <c r="AB951" t="s">
        <v>2560</v>
      </c>
    </row>
    <row r="952" spans="1:28" x14ac:dyDescent="0.4">
      <c r="A952" t="s">
        <v>8280</v>
      </c>
      <c r="B952" t="s">
        <v>8281</v>
      </c>
      <c r="C952" t="s">
        <v>5678</v>
      </c>
      <c r="D952" t="s">
        <v>12835</v>
      </c>
      <c r="E952" t="s">
        <v>12836</v>
      </c>
      <c r="F952" t="s">
        <v>12968</v>
      </c>
      <c r="G952" t="s">
        <v>12969</v>
      </c>
      <c r="H952"/>
      <c r="I952" s="11">
        <v>298</v>
      </c>
      <c r="J952" s="11">
        <v>999</v>
      </c>
      <c r="K952" t="str">
        <f>IF(I952&lt;200, "&lt; ₹200", IF(I952&lt;=500, "₹200–₹500", "&gt; ₹500"))</f>
        <v>₹200–₹500</v>
      </c>
      <c r="L952" s="12">
        <v>0.7</v>
      </c>
      <c r="M952" s="15">
        <f>IF(L952&gt;=50%, 1, 0)</f>
        <v>1</v>
      </c>
      <c r="N952">
        <f>COUNTIF(M952,"yes")</f>
        <v>0</v>
      </c>
      <c r="O9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2">
        <v>4.3</v>
      </c>
      <c r="Q952" s="4">
        <v>1552</v>
      </c>
      <c r="R952" s="4">
        <f>IF(Table1[[#This Row],[rating_count]]&lt;1000,1,0)</f>
        <v>0</v>
      </c>
      <c r="S952" s="13">
        <f>SUM(Table1[[#This Row],[rating]],Table1[[#This Row],[rating_count]]/1000)</f>
        <v>5.8520000000000003</v>
      </c>
      <c r="T952" s="4">
        <f>PRODUCT(Table1[[#This Row],[actual_price]],Table1[[#This Row],[rating_count]])</f>
        <v>1550448</v>
      </c>
      <c r="U952" t="s">
        <v>8282</v>
      </c>
      <c r="V952" t="s">
        <v>8283</v>
      </c>
      <c r="W952" t="s">
        <v>8284</v>
      </c>
      <c r="X952" t="s">
        <v>8285</v>
      </c>
      <c r="Y952" t="s">
        <v>8286</v>
      </c>
      <c r="Z952" t="s">
        <v>8287</v>
      </c>
      <c r="AA952" t="s">
        <v>8288</v>
      </c>
      <c r="AB952" t="s">
        <v>8289</v>
      </c>
    </row>
    <row r="953" spans="1:28" x14ac:dyDescent="0.4">
      <c r="A953" t="s">
        <v>5917</v>
      </c>
      <c r="B953" t="s">
        <v>5918</v>
      </c>
      <c r="C953" t="s">
        <v>5552</v>
      </c>
      <c r="D953" t="s">
        <v>12835</v>
      </c>
      <c r="E953" t="s">
        <v>12836</v>
      </c>
      <c r="F953" t="s">
        <v>12859</v>
      </c>
      <c r="G953" t="s">
        <v>12963</v>
      </c>
      <c r="H953"/>
      <c r="I953" s="11">
        <v>149</v>
      </c>
      <c r="J953" s="11">
        <v>399</v>
      </c>
      <c r="K953" t="str">
        <f>IF(I953&lt;200, "&lt; ₹200", IF(I953&lt;=500, "₹200–₹500", "&gt; ₹500"))</f>
        <v>&lt; ₹200</v>
      </c>
      <c r="L953" s="12">
        <v>0.63</v>
      </c>
      <c r="M953" s="15">
        <f>IF(L953&gt;=50%, 1, 0)</f>
        <v>1</v>
      </c>
      <c r="N953">
        <f>COUNTIF(M953,"yes")</f>
        <v>0</v>
      </c>
      <c r="O9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3">
        <v>4</v>
      </c>
      <c r="Q953" s="4">
        <v>1540</v>
      </c>
      <c r="R953" s="4">
        <f>IF(Table1[[#This Row],[rating_count]]&lt;1000,1,0)</f>
        <v>0</v>
      </c>
      <c r="S953" s="13">
        <f>SUM(Table1[[#This Row],[rating]],Table1[[#This Row],[rating_count]]/1000)</f>
        <v>5.54</v>
      </c>
      <c r="T953" s="4">
        <f>PRODUCT(Table1[[#This Row],[actual_price]],Table1[[#This Row],[rating_count]])</f>
        <v>614460</v>
      </c>
      <c r="U953" t="s">
        <v>5919</v>
      </c>
      <c r="V953" t="s">
        <v>5920</v>
      </c>
      <c r="W953" t="s">
        <v>5921</v>
      </c>
      <c r="X953" t="s">
        <v>5922</v>
      </c>
      <c r="Y953" t="s">
        <v>5923</v>
      </c>
      <c r="Z953" t="s">
        <v>5924</v>
      </c>
      <c r="AA953" t="s">
        <v>5925</v>
      </c>
      <c r="AB953" t="s">
        <v>5926</v>
      </c>
    </row>
    <row r="954" spans="1:28" x14ac:dyDescent="0.4">
      <c r="A954" t="s">
        <v>6320</v>
      </c>
      <c r="B954" t="s">
        <v>6321</v>
      </c>
      <c r="C954" t="s">
        <v>5229</v>
      </c>
      <c r="D954" t="s">
        <v>12835</v>
      </c>
      <c r="E954" t="s">
        <v>12836</v>
      </c>
      <c r="F954" t="s">
        <v>12910</v>
      </c>
      <c r="G954" t="s">
        <v>12946</v>
      </c>
      <c r="H954" t="s">
        <v>12952</v>
      </c>
      <c r="I954" s="11">
        <v>230</v>
      </c>
      <c r="J954" s="11">
        <v>999</v>
      </c>
      <c r="K954" t="str">
        <f>IF(I954&lt;200, "&lt; ₹200", IF(I954&lt;=500, "₹200–₹500", "&gt; ₹500"))</f>
        <v>₹200–₹500</v>
      </c>
      <c r="L954" s="12">
        <v>0.77</v>
      </c>
      <c r="M954" s="15">
        <f>IF(L954&gt;=50%, 1, 0)</f>
        <v>1</v>
      </c>
      <c r="N954">
        <f>COUNTIF(M954,"yes")</f>
        <v>0</v>
      </c>
      <c r="O9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4">
        <v>4.2</v>
      </c>
      <c r="Q954" s="4">
        <v>1528</v>
      </c>
      <c r="R954" s="4">
        <f>IF(Table1[[#This Row],[rating_count]]&lt;1000,1,0)</f>
        <v>0</v>
      </c>
      <c r="S954" s="13">
        <f>SUM(Table1[[#This Row],[rating]],Table1[[#This Row],[rating_count]]/1000)</f>
        <v>5.7279999999999998</v>
      </c>
      <c r="T954" s="4">
        <f>PRODUCT(Table1[[#This Row],[actual_price]],Table1[[#This Row],[rating_count]])</f>
        <v>1526472</v>
      </c>
      <c r="U954" t="s">
        <v>6322</v>
      </c>
      <c r="V954" t="s">
        <v>6323</v>
      </c>
      <c r="W954" t="s">
        <v>6324</v>
      </c>
      <c r="X954" t="s">
        <v>6325</v>
      </c>
      <c r="Y954" t="s">
        <v>6326</v>
      </c>
      <c r="Z954" t="s">
        <v>6327</v>
      </c>
      <c r="AA954" t="s">
        <v>6328</v>
      </c>
      <c r="AB954" t="s">
        <v>6329</v>
      </c>
    </row>
    <row r="955" spans="1:28" hidden="1" x14ac:dyDescent="0.4">
      <c r="A955" t="s">
        <v>12543</v>
      </c>
      <c r="B955" t="s">
        <v>12544</v>
      </c>
      <c r="C955" t="s">
        <v>8302</v>
      </c>
      <c r="D955" t="s">
        <v>12928</v>
      </c>
      <c r="E955" t="s">
        <v>13048</v>
      </c>
      <c r="F955" t="s">
        <v>13049</v>
      </c>
      <c r="G955" t="s">
        <v>13050</v>
      </c>
      <c r="H955" t="s">
        <v>13051</v>
      </c>
      <c r="I955" s="11">
        <v>1180</v>
      </c>
      <c r="J955" s="11">
        <v>1440</v>
      </c>
      <c r="K955" s="2" t="str">
        <f>IF(I955&lt;200, "&lt; ₹200", IF(I955&lt;=500, "₹200–₹500", "&gt; ₹500"))</f>
        <v>&gt; ₹500</v>
      </c>
      <c r="L955" s="12">
        <v>0.18</v>
      </c>
      <c r="M955" s="15">
        <f>IF(L955&gt;=50%, 1, 0)</f>
        <v>0</v>
      </c>
      <c r="N955">
        <f>COUNTIF(M955,"yes")</f>
        <v>0</v>
      </c>
      <c r="O9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5">
        <v>4.2</v>
      </c>
      <c r="Q955" s="4">
        <v>1527</v>
      </c>
      <c r="R955" s="4">
        <f>IF(Table1[[#This Row],[rating_count]]&lt;1000,1,0)</f>
        <v>0</v>
      </c>
      <c r="S955" s="13">
        <f>SUM(Table1[[#This Row],[rating]],Table1[[#This Row],[rating_count]]/1000)</f>
        <v>5.7270000000000003</v>
      </c>
      <c r="T955" s="4">
        <f>PRODUCT(Table1[[#This Row],[actual_price]],Table1[[#This Row],[rating_count]])</f>
        <v>2198880</v>
      </c>
      <c r="U955" t="s">
        <v>12545</v>
      </c>
      <c r="V955" t="s">
        <v>12546</v>
      </c>
      <c r="W955" t="s">
        <v>12547</v>
      </c>
      <c r="X955" t="s">
        <v>12548</v>
      </c>
      <c r="Y955" t="s">
        <v>12549</v>
      </c>
      <c r="Z955" t="s">
        <v>12550</v>
      </c>
      <c r="AA955" t="s">
        <v>12551</v>
      </c>
      <c r="AB955" t="s">
        <v>12552</v>
      </c>
    </row>
    <row r="956" spans="1:28" x14ac:dyDescent="0.4">
      <c r="A956" t="s">
        <v>4710</v>
      </c>
      <c r="B956" t="s">
        <v>4711</v>
      </c>
      <c r="C956" t="s">
        <v>3814</v>
      </c>
      <c r="D956" t="s">
        <v>12843</v>
      </c>
      <c r="E956" t="s">
        <v>12872</v>
      </c>
      <c r="F956" t="s">
        <v>12873</v>
      </c>
      <c r="G956" t="s">
        <v>12898</v>
      </c>
      <c r="H956"/>
      <c r="I956" s="11">
        <v>2599</v>
      </c>
      <c r="J956" s="11">
        <v>6999</v>
      </c>
      <c r="K956" s="2" t="str">
        <f>IF(I956&lt;200, "&lt; ₹200", IF(I956&lt;=500, "₹200–₹500", "&gt; ₹500"))</f>
        <v>&gt; ₹500</v>
      </c>
      <c r="L956" s="12">
        <v>0.63</v>
      </c>
      <c r="M956" s="15">
        <f>IF(L956&gt;=50%, 1, 0)</f>
        <v>1</v>
      </c>
      <c r="N956">
        <f>COUNTIF(M956,"yes")</f>
        <v>0</v>
      </c>
      <c r="O9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6">
        <v>4.5</v>
      </c>
      <c r="Q956" s="4">
        <v>1526</v>
      </c>
      <c r="R956" s="4">
        <f>IF(Table1[[#This Row],[rating_count]]&lt;1000,1,0)</f>
        <v>0</v>
      </c>
      <c r="S956" s="13">
        <f>SUM(Table1[[#This Row],[rating]],Table1[[#This Row],[rating_count]]/1000)</f>
        <v>6.0259999999999998</v>
      </c>
      <c r="T956" s="4">
        <f>PRODUCT(Table1[[#This Row],[actual_price]],Table1[[#This Row],[rating_count]])</f>
        <v>10680474</v>
      </c>
      <c r="U956" t="s">
        <v>4712</v>
      </c>
      <c r="V956" t="s">
        <v>4713</v>
      </c>
      <c r="W956" t="s">
        <v>4714</v>
      </c>
      <c r="X956" t="s">
        <v>4715</v>
      </c>
      <c r="Y956" t="s">
        <v>4716</v>
      </c>
      <c r="Z956" t="s">
        <v>4717</v>
      </c>
      <c r="AA956" t="s">
        <v>4718</v>
      </c>
      <c r="AB956" t="s">
        <v>4719</v>
      </c>
    </row>
    <row r="957" spans="1:28" hidden="1" x14ac:dyDescent="0.4">
      <c r="A957" t="s">
        <v>2677</v>
      </c>
      <c r="B957" t="s">
        <v>2678</v>
      </c>
      <c r="C957" t="s">
        <v>160</v>
      </c>
      <c r="D957" t="s">
        <v>12843</v>
      </c>
      <c r="E957" t="s">
        <v>12844</v>
      </c>
      <c r="F957" t="s">
        <v>12847</v>
      </c>
      <c r="G957" t="s">
        <v>12848</v>
      </c>
      <c r="H957"/>
      <c r="I957" s="11">
        <v>26999</v>
      </c>
      <c r="J957" s="11">
        <v>42999</v>
      </c>
      <c r="K957" s="2" t="str">
        <f>IF(I957&lt;200, "&lt; ₹200", IF(I957&lt;=500, "₹200–₹500", "&gt; ₹500"))</f>
        <v>&gt; ₹500</v>
      </c>
      <c r="L957" s="12">
        <v>0.37</v>
      </c>
      <c r="M957" s="15">
        <f>IF(L957&gt;=50%, 1, 0)</f>
        <v>0</v>
      </c>
      <c r="N957">
        <f>COUNTIF(M957,"yes")</f>
        <v>0</v>
      </c>
      <c r="O9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7">
        <v>4.2</v>
      </c>
      <c r="Q957" s="4">
        <v>1510</v>
      </c>
      <c r="R957" s="4">
        <f>IF(Table1[[#This Row],[rating_count]]&lt;1000,1,0)</f>
        <v>0</v>
      </c>
      <c r="S957" s="13">
        <f>SUM(Table1[[#This Row],[rating]],Table1[[#This Row],[rating_count]]/1000)</f>
        <v>5.71</v>
      </c>
      <c r="T957" s="4">
        <f>PRODUCT(Table1[[#This Row],[actual_price]],Table1[[#This Row],[rating_count]])</f>
        <v>64928490</v>
      </c>
      <c r="U957" t="s">
        <v>2679</v>
      </c>
      <c r="V957" t="s">
        <v>2680</v>
      </c>
      <c r="W957" t="s">
        <v>2681</v>
      </c>
      <c r="X957" t="s">
        <v>2682</v>
      </c>
      <c r="Y957" t="s">
        <v>2683</v>
      </c>
      <c r="Z957" t="s">
        <v>2684</v>
      </c>
      <c r="AA957" t="s">
        <v>2685</v>
      </c>
      <c r="AB957" t="s">
        <v>2686</v>
      </c>
    </row>
    <row r="958" spans="1:28" hidden="1" x14ac:dyDescent="0.4">
      <c r="A958" t="s">
        <v>2877</v>
      </c>
      <c r="B958" t="s">
        <v>2878</v>
      </c>
      <c r="C958" t="s">
        <v>160</v>
      </c>
      <c r="D958" t="s">
        <v>12843</v>
      </c>
      <c r="E958" t="s">
        <v>12844</v>
      </c>
      <c r="F958" t="s">
        <v>12847</v>
      </c>
      <c r="G958" t="s">
        <v>12848</v>
      </c>
      <c r="H958"/>
      <c r="I958" s="11">
        <v>10499</v>
      </c>
      <c r="J958" s="11">
        <v>19499</v>
      </c>
      <c r="K958" s="2" t="str">
        <f>IF(I958&lt;200, "&lt; ₹200", IF(I958&lt;=500, "₹200–₹500", "&gt; ₹500"))</f>
        <v>&gt; ₹500</v>
      </c>
      <c r="L958" s="12">
        <v>0.46</v>
      </c>
      <c r="M958" s="15">
        <f>IF(L958&gt;=50%, 1, 0)</f>
        <v>0</v>
      </c>
      <c r="N958">
        <f>COUNTIF(M958,"yes")</f>
        <v>0</v>
      </c>
      <c r="O9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8">
        <v>4.2</v>
      </c>
      <c r="Q958" s="4">
        <v>1510</v>
      </c>
      <c r="R958" s="4">
        <f>IF(Table1[[#This Row],[rating_count]]&lt;1000,1,0)</f>
        <v>0</v>
      </c>
      <c r="S958" s="13">
        <f>SUM(Table1[[#This Row],[rating]],Table1[[#This Row],[rating_count]]/1000)</f>
        <v>5.71</v>
      </c>
      <c r="T958" s="4">
        <f>PRODUCT(Table1[[#This Row],[actual_price]],Table1[[#This Row],[rating_count]])</f>
        <v>29443490</v>
      </c>
      <c r="U958" t="s">
        <v>2879</v>
      </c>
      <c r="V958" t="s">
        <v>2680</v>
      </c>
      <c r="W958" t="s">
        <v>2681</v>
      </c>
      <c r="X958" t="s">
        <v>2682</v>
      </c>
      <c r="Y958" t="s">
        <v>2683</v>
      </c>
      <c r="Z958" t="s">
        <v>2684</v>
      </c>
      <c r="AA958" t="s">
        <v>2880</v>
      </c>
      <c r="AB958" t="s">
        <v>2881</v>
      </c>
    </row>
    <row r="959" spans="1:28" x14ac:dyDescent="0.4">
      <c r="A959" t="s">
        <v>1965</v>
      </c>
      <c r="B959" t="s">
        <v>1966</v>
      </c>
      <c r="C959" t="s">
        <v>18</v>
      </c>
      <c r="D959" t="s">
        <v>12835</v>
      </c>
      <c r="E959" t="s">
        <v>12836</v>
      </c>
      <c r="F959" t="s">
        <v>12837</v>
      </c>
      <c r="G959" t="s">
        <v>12838</v>
      </c>
      <c r="H959" t="s">
        <v>12839</v>
      </c>
      <c r="I959" s="11">
        <v>249</v>
      </c>
      <c r="J959" s="11">
        <v>499</v>
      </c>
      <c r="K959" t="str">
        <f>IF(I959&lt;200, "&lt; ₹200", IF(I959&lt;=500, "₹200–₹500", "&gt; ₹500"))</f>
        <v>₹200–₹500</v>
      </c>
      <c r="L959" s="12">
        <v>0.5</v>
      </c>
      <c r="M959" s="15">
        <f>IF(L959&gt;=50%, 1, 0)</f>
        <v>1</v>
      </c>
      <c r="N959">
        <f>COUNTIF(M959,"yes")</f>
        <v>0</v>
      </c>
      <c r="O9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59">
        <v>4.0999999999999996</v>
      </c>
      <c r="Q959" s="4">
        <v>1508</v>
      </c>
      <c r="R959" s="4">
        <f>IF(Table1[[#This Row],[rating_count]]&lt;1000,1,0)</f>
        <v>0</v>
      </c>
      <c r="S959" s="13">
        <f>SUM(Table1[[#This Row],[rating]],Table1[[#This Row],[rating_count]]/1000)</f>
        <v>5.6079999999999997</v>
      </c>
      <c r="T959" s="4">
        <f>PRODUCT(Table1[[#This Row],[actual_price]],Table1[[#This Row],[rating_count]])</f>
        <v>752492</v>
      </c>
      <c r="U959" t="s">
        <v>1967</v>
      </c>
      <c r="V959" t="s">
        <v>1968</v>
      </c>
      <c r="W959" t="s">
        <v>1969</v>
      </c>
      <c r="X959" t="s">
        <v>1970</v>
      </c>
      <c r="Y959" t="s">
        <v>1971</v>
      </c>
      <c r="Z959" t="s">
        <v>12794</v>
      </c>
      <c r="AA959" t="s">
        <v>1972</v>
      </c>
      <c r="AB959" t="s">
        <v>1973</v>
      </c>
    </row>
    <row r="960" spans="1:28" hidden="1" x14ac:dyDescent="0.4">
      <c r="A960" t="s">
        <v>9812</v>
      </c>
      <c r="B960" t="s">
        <v>9813</v>
      </c>
      <c r="C960" t="s">
        <v>8953</v>
      </c>
      <c r="D960" t="s">
        <v>12928</v>
      </c>
      <c r="E960" t="s">
        <v>13048</v>
      </c>
      <c r="F960" t="s">
        <v>13049</v>
      </c>
      <c r="G960" t="s">
        <v>13086</v>
      </c>
      <c r="H960"/>
      <c r="I960" s="11">
        <v>1414</v>
      </c>
      <c r="J960" s="11">
        <v>2799</v>
      </c>
      <c r="K960" s="2" t="str">
        <f>IF(I960&lt;200, "&lt; ₹200", IF(I960&lt;=500, "₹200–₹500", "&gt; ₹500"))</f>
        <v>&gt; ₹500</v>
      </c>
      <c r="L960" s="12">
        <v>0.49</v>
      </c>
      <c r="M960" s="15">
        <f>IF(L960&gt;=50%, 1, 0)</f>
        <v>0</v>
      </c>
      <c r="N960">
        <f>COUNTIF(M960,"yes")</f>
        <v>0</v>
      </c>
      <c r="O9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0">
        <v>4</v>
      </c>
      <c r="Q960" s="4">
        <v>1498</v>
      </c>
      <c r="R960" s="4">
        <f>IF(Table1[[#This Row],[rating_count]]&lt;1000,1,0)</f>
        <v>0</v>
      </c>
      <c r="S960" s="13">
        <f>SUM(Table1[[#This Row],[rating]],Table1[[#This Row],[rating_count]]/1000)</f>
        <v>5.4980000000000002</v>
      </c>
      <c r="T960" s="4">
        <f>PRODUCT(Table1[[#This Row],[actual_price]],Table1[[#This Row],[rating_count]])</f>
        <v>4192902</v>
      </c>
      <c r="U960" t="s">
        <v>9814</v>
      </c>
      <c r="V960" t="s">
        <v>9815</v>
      </c>
      <c r="W960" t="s">
        <v>9816</v>
      </c>
      <c r="X960" t="s">
        <v>9817</v>
      </c>
      <c r="Y960" t="s">
        <v>9818</v>
      </c>
      <c r="Z960" t="s">
        <v>9819</v>
      </c>
      <c r="AA960" t="s">
        <v>9820</v>
      </c>
      <c r="AB960" t="s">
        <v>9821</v>
      </c>
    </row>
    <row r="961" spans="1:28" x14ac:dyDescent="0.4">
      <c r="A961" t="s">
        <v>4254</v>
      </c>
      <c r="B961" t="s">
        <v>4255</v>
      </c>
      <c r="C961" t="s">
        <v>3880</v>
      </c>
      <c r="D961" t="s">
        <v>12843</v>
      </c>
      <c r="E961" t="s">
        <v>12872</v>
      </c>
      <c r="F961" t="s">
        <v>12873</v>
      </c>
      <c r="G961" t="s">
        <v>12856</v>
      </c>
      <c r="H961" t="s">
        <v>12899</v>
      </c>
      <c r="I961" s="11">
        <v>499</v>
      </c>
      <c r="J961" s="11">
        <v>1899</v>
      </c>
      <c r="K961" s="2" t="str">
        <f>IF(I961&lt;200, "&lt; ₹200", IF(I961&lt;=500, "₹200–₹500", "&gt; ₹500"))</f>
        <v>₹200–₹500</v>
      </c>
      <c r="L961" s="12">
        <v>0.74</v>
      </c>
      <c r="M961" s="15">
        <f>IF(L961&gt;=50%, 1, 0)</f>
        <v>1</v>
      </c>
      <c r="N961">
        <f>COUNTIF(M961,"yes")</f>
        <v>0</v>
      </c>
      <c r="O9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1">
        <v>4.0999999999999996</v>
      </c>
      <c r="Q961" s="4">
        <v>1475</v>
      </c>
      <c r="R961" s="4">
        <f>IF(Table1[[#This Row],[rating_count]]&lt;1000,1,0)</f>
        <v>0</v>
      </c>
      <c r="S961" s="13">
        <f>SUM(Table1[[#This Row],[rating]],Table1[[#This Row],[rating_count]]/1000)</f>
        <v>5.5749999999999993</v>
      </c>
      <c r="T961" s="4">
        <f>PRODUCT(Table1[[#This Row],[actual_price]],Table1[[#This Row],[rating_count]])</f>
        <v>2801025</v>
      </c>
      <c r="U961" t="s">
        <v>4256</v>
      </c>
      <c r="V961" t="s">
        <v>4257</v>
      </c>
      <c r="W961" t="s">
        <v>4258</v>
      </c>
      <c r="X961" t="s">
        <v>4259</v>
      </c>
      <c r="Y961" t="s">
        <v>4260</v>
      </c>
      <c r="Z961" t="s">
        <v>4261</v>
      </c>
      <c r="AA961" t="s">
        <v>4262</v>
      </c>
      <c r="AB961" t="s">
        <v>4263</v>
      </c>
    </row>
    <row r="962" spans="1:28" x14ac:dyDescent="0.4">
      <c r="A962" t="s">
        <v>10580</v>
      </c>
      <c r="B962" t="s">
        <v>10581</v>
      </c>
      <c r="C962" t="s">
        <v>8647</v>
      </c>
      <c r="D962" t="s">
        <v>12928</v>
      </c>
      <c r="E962" t="s">
        <v>13076</v>
      </c>
      <c r="F962" t="s">
        <v>13077</v>
      </c>
      <c r="G962" t="s">
        <v>13078</v>
      </c>
      <c r="H962"/>
      <c r="I962" s="11">
        <v>351</v>
      </c>
      <c r="J962" s="11">
        <v>1099</v>
      </c>
      <c r="K962" s="2" t="str">
        <f>IF(I962&lt;200, "&lt; ₹200", IF(I962&lt;=500, "₹200–₹500", "&gt; ₹500"))</f>
        <v>₹200–₹500</v>
      </c>
      <c r="L962" s="12">
        <v>0.68</v>
      </c>
      <c r="M962" s="15">
        <f>IF(L962&gt;=50%, 1, 0)</f>
        <v>1</v>
      </c>
      <c r="N962">
        <f>COUNTIF(M962,"yes")</f>
        <v>0</v>
      </c>
      <c r="O9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2">
        <v>3.7</v>
      </c>
      <c r="Q962" s="4">
        <v>1470</v>
      </c>
      <c r="R962" s="4">
        <f>IF(Table1[[#This Row],[rating_count]]&lt;1000,1,0)</f>
        <v>0</v>
      </c>
      <c r="S962" s="13">
        <f>SUM(Table1[[#This Row],[rating]],Table1[[#This Row],[rating_count]]/1000)</f>
        <v>5.17</v>
      </c>
      <c r="T962" s="4">
        <f>PRODUCT(Table1[[#This Row],[actual_price]],Table1[[#This Row],[rating_count]])</f>
        <v>1615530</v>
      </c>
      <c r="U962" t="s">
        <v>10582</v>
      </c>
      <c r="V962" t="s">
        <v>10583</v>
      </c>
      <c r="W962" t="s">
        <v>10584</v>
      </c>
      <c r="X962" t="s">
        <v>10585</v>
      </c>
      <c r="Y962" t="s">
        <v>10586</v>
      </c>
      <c r="Z962" t="s">
        <v>10587</v>
      </c>
      <c r="AA962" t="s">
        <v>10588</v>
      </c>
      <c r="AB962" t="s">
        <v>10589</v>
      </c>
    </row>
    <row r="963" spans="1:28" x14ac:dyDescent="0.4">
      <c r="A963" t="s">
        <v>8239</v>
      </c>
      <c r="B963" t="s">
        <v>8240</v>
      </c>
      <c r="C963" t="s">
        <v>4762</v>
      </c>
      <c r="D963" t="s">
        <v>12835</v>
      </c>
      <c r="E963" t="s">
        <v>12836</v>
      </c>
      <c r="F963" t="s">
        <v>12910</v>
      </c>
      <c r="G963" t="s">
        <v>12912</v>
      </c>
      <c r="H963"/>
      <c r="I963" s="11">
        <v>499</v>
      </c>
      <c r="J963" s="11">
        <v>1399</v>
      </c>
      <c r="K963" s="2" t="str">
        <f>IF(I963&lt;200, "&lt; ₹200", IF(I963&lt;=500, "₹200–₹500", "&gt; ₹500"))</f>
        <v>₹200–₹500</v>
      </c>
      <c r="L963" s="12">
        <v>0.64</v>
      </c>
      <c r="M963" s="15">
        <f>IF(L963&gt;=50%, 1, 0)</f>
        <v>1</v>
      </c>
      <c r="N963">
        <f>COUNTIF(M963,"yes")</f>
        <v>0</v>
      </c>
      <c r="O9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3">
        <v>3.9</v>
      </c>
      <c r="Q963" s="4">
        <v>1462</v>
      </c>
      <c r="R963" s="4">
        <f>IF(Table1[[#This Row],[rating_count]]&lt;1000,1,0)</f>
        <v>0</v>
      </c>
      <c r="S963" s="13">
        <f>SUM(Table1[[#This Row],[rating]],Table1[[#This Row],[rating_count]]/1000)</f>
        <v>5.3620000000000001</v>
      </c>
      <c r="T963" s="4">
        <f>PRODUCT(Table1[[#This Row],[actual_price]],Table1[[#This Row],[rating_count]])</f>
        <v>2045338</v>
      </c>
      <c r="U963" t="s">
        <v>8241</v>
      </c>
      <c r="V963" t="s">
        <v>8242</v>
      </c>
      <c r="W963" t="s">
        <v>8243</v>
      </c>
      <c r="X963" t="s">
        <v>8244</v>
      </c>
      <c r="Y963" t="s">
        <v>8245</v>
      </c>
      <c r="Z963" t="s">
        <v>8246</v>
      </c>
      <c r="AA963" t="s">
        <v>8247</v>
      </c>
      <c r="AB963" t="s">
        <v>8248</v>
      </c>
    </row>
    <row r="964" spans="1:28" hidden="1" x14ac:dyDescent="0.4">
      <c r="A964" t="s">
        <v>11809</v>
      </c>
      <c r="B964" t="s">
        <v>11810</v>
      </c>
      <c r="C964" t="s">
        <v>9373</v>
      </c>
      <c r="D964" t="s">
        <v>12928</v>
      </c>
      <c r="E964" t="s">
        <v>13048</v>
      </c>
      <c r="F964" t="s">
        <v>13096</v>
      </c>
      <c r="G964" t="s">
        <v>13100</v>
      </c>
      <c r="H964"/>
      <c r="I964" s="11">
        <v>293</v>
      </c>
      <c r="J964" s="11">
        <v>499</v>
      </c>
      <c r="K964" t="str">
        <f>IF(I964&lt;200, "&lt; ₹200", IF(I964&lt;=500, "₹200–₹500", "&gt; ₹500"))</f>
        <v>₹200–₹500</v>
      </c>
      <c r="L964" s="12">
        <v>0.41</v>
      </c>
      <c r="M964" s="15">
        <f>IF(L964&gt;=50%, 1, 0)</f>
        <v>0</v>
      </c>
      <c r="N964">
        <f>COUNTIF(M964,"yes")</f>
        <v>0</v>
      </c>
      <c r="O9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4">
        <v>4.0999999999999996</v>
      </c>
      <c r="Q964" s="4">
        <v>1456</v>
      </c>
      <c r="R964" s="4">
        <f>IF(Table1[[#This Row],[rating_count]]&lt;1000,1,0)</f>
        <v>0</v>
      </c>
      <c r="S964" s="13">
        <f>SUM(Table1[[#This Row],[rating]],Table1[[#This Row],[rating_count]]/1000)</f>
        <v>5.5559999999999992</v>
      </c>
      <c r="T964" s="4">
        <f>PRODUCT(Table1[[#This Row],[actual_price]],Table1[[#This Row],[rating_count]])</f>
        <v>726544</v>
      </c>
      <c r="U964" t="s">
        <v>11811</v>
      </c>
      <c r="V964" t="s">
        <v>11812</v>
      </c>
      <c r="W964" t="s">
        <v>11813</v>
      </c>
      <c r="X964" t="s">
        <v>11814</v>
      </c>
      <c r="Y964" t="s">
        <v>11815</v>
      </c>
      <c r="Z964" t="s">
        <v>11816</v>
      </c>
      <c r="AA964" t="s">
        <v>11817</v>
      </c>
      <c r="AB964" t="s">
        <v>11818</v>
      </c>
    </row>
    <row r="965" spans="1:28" x14ac:dyDescent="0.4">
      <c r="A965" t="s">
        <v>2832</v>
      </c>
      <c r="B965" t="s">
        <v>2833</v>
      </c>
      <c r="C965" t="s">
        <v>18</v>
      </c>
      <c r="D965" t="s">
        <v>12835</v>
      </c>
      <c r="E965" t="s">
        <v>12836</v>
      </c>
      <c r="F965" t="s">
        <v>12837</v>
      </c>
      <c r="G965" t="s">
        <v>12838</v>
      </c>
      <c r="H965" t="s">
        <v>12839</v>
      </c>
      <c r="I965" s="11">
        <v>299</v>
      </c>
      <c r="J965" s="11">
        <v>699</v>
      </c>
      <c r="K965" t="str">
        <f>IF(I965&lt;200, "&lt; ₹200", IF(I965&lt;=500, "₹200–₹500", "&gt; ₹500"))</f>
        <v>₹200–₹500</v>
      </c>
      <c r="L965" s="12">
        <v>0.56999999999999995</v>
      </c>
      <c r="M965" s="15">
        <f>IF(L965&gt;=50%, 1, 0)</f>
        <v>1</v>
      </c>
      <c r="N965">
        <f>COUNTIF(M965,"yes")</f>
        <v>0</v>
      </c>
      <c r="O9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5">
        <v>3.9</v>
      </c>
      <c r="Q965" s="4">
        <v>1454</v>
      </c>
      <c r="R965" s="4">
        <f>IF(Table1[[#This Row],[rating_count]]&lt;1000,1,0)</f>
        <v>0</v>
      </c>
      <c r="S965" s="13">
        <f>SUM(Table1[[#This Row],[rating]],Table1[[#This Row],[rating_count]]/1000)</f>
        <v>5.3540000000000001</v>
      </c>
      <c r="T965" s="4">
        <f>PRODUCT(Table1[[#This Row],[actual_price]],Table1[[#This Row],[rating_count]])</f>
        <v>1016346</v>
      </c>
      <c r="U965" t="s">
        <v>2834</v>
      </c>
      <c r="V965" t="s">
        <v>2835</v>
      </c>
      <c r="W965" t="s">
        <v>2836</v>
      </c>
      <c r="X965" t="s">
        <v>2837</v>
      </c>
      <c r="Y965" t="s">
        <v>2838</v>
      </c>
      <c r="Z965" t="s">
        <v>2839</v>
      </c>
      <c r="AA965" t="s">
        <v>2840</v>
      </c>
      <c r="AB965" t="s">
        <v>2841</v>
      </c>
    </row>
    <row r="966" spans="1:28" x14ac:dyDescent="0.4">
      <c r="A966" t="s">
        <v>4569</v>
      </c>
      <c r="B966" t="s">
        <v>4570</v>
      </c>
      <c r="C966" t="s">
        <v>3904</v>
      </c>
      <c r="D966" t="s">
        <v>12843</v>
      </c>
      <c r="E966" t="s">
        <v>12872</v>
      </c>
      <c r="F966" t="s">
        <v>12873</v>
      </c>
      <c r="G966" t="s">
        <v>12900</v>
      </c>
      <c r="H966" t="s">
        <v>12901</v>
      </c>
      <c r="I966" s="11">
        <v>474</v>
      </c>
      <c r="J966" s="11">
        <v>1799</v>
      </c>
      <c r="K966" s="2" t="str">
        <f>IF(I966&lt;200, "&lt; ₹200", IF(I966&lt;=500, "₹200–₹500", "&gt; ₹500"))</f>
        <v>₹200–₹500</v>
      </c>
      <c r="L966" s="12">
        <v>0.74</v>
      </c>
      <c r="M966" s="15">
        <f>IF(L966&gt;=50%, 1, 0)</f>
        <v>1</v>
      </c>
      <c r="N966">
        <f>COUNTIF(M966,"yes")</f>
        <v>0</v>
      </c>
      <c r="O9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6">
        <v>4.3</v>
      </c>
      <c r="Q966" s="4">
        <v>1454</v>
      </c>
      <c r="R966" s="4">
        <f>IF(Table1[[#This Row],[rating_count]]&lt;1000,1,0)</f>
        <v>0</v>
      </c>
      <c r="S966" s="13">
        <f>SUM(Table1[[#This Row],[rating]],Table1[[#This Row],[rating_count]]/1000)</f>
        <v>5.7539999999999996</v>
      </c>
      <c r="T966" s="4">
        <f>PRODUCT(Table1[[#This Row],[actual_price]],Table1[[#This Row],[rating_count]])</f>
        <v>2615746</v>
      </c>
      <c r="U966" t="s">
        <v>4571</v>
      </c>
      <c r="V966" t="s">
        <v>4572</v>
      </c>
      <c r="W966" t="s">
        <v>4573</v>
      </c>
      <c r="X966" t="s">
        <v>4574</v>
      </c>
      <c r="Y966" t="s">
        <v>4575</v>
      </c>
      <c r="Z966" t="s">
        <v>12801</v>
      </c>
      <c r="AA966" t="s">
        <v>4576</v>
      </c>
      <c r="AB966" t="s">
        <v>4577</v>
      </c>
    </row>
    <row r="967" spans="1:28" x14ac:dyDescent="0.4">
      <c r="A967" t="s">
        <v>11830</v>
      </c>
      <c r="B967" t="s">
        <v>11831</v>
      </c>
      <c r="C967" t="s">
        <v>9394</v>
      </c>
      <c r="D967" t="s">
        <v>12928</v>
      </c>
      <c r="E967" t="s">
        <v>13048</v>
      </c>
      <c r="F967" t="s">
        <v>13101</v>
      </c>
      <c r="G967" t="s">
        <v>13102</v>
      </c>
      <c r="H967"/>
      <c r="I967" s="11">
        <v>499</v>
      </c>
      <c r="J967" s="11">
        <v>999</v>
      </c>
      <c r="K967" t="str">
        <f>IF(I967&lt;200, "&lt; ₹200", IF(I967&lt;=500, "₹200–₹500", "&gt; ₹500"))</f>
        <v>₹200–₹500</v>
      </c>
      <c r="L967" s="12">
        <v>0.5</v>
      </c>
      <c r="M967" s="15">
        <f>IF(L967&gt;=50%, 1, 0)</f>
        <v>1</v>
      </c>
      <c r="N967">
        <f>COUNTIF(M967,"yes")</f>
        <v>0</v>
      </c>
      <c r="O9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7">
        <v>4.3</v>
      </c>
      <c r="Q967" s="4">
        <v>1436</v>
      </c>
      <c r="R967" s="4">
        <f>IF(Table1[[#This Row],[rating_count]]&lt;1000,1,0)</f>
        <v>0</v>
      </c>
      <c r="S967" s="13">
        <f>SUM(Table1[[#This Row],[rating]],Table1[[#This Row],[rating_count]]/1000)</f>
        <v>5.7359999999999998</v>
      </c>
      <c r="T967" s="4">
        <f>PRODUCT(Table1[[#This Row],[actual_price]],Table1[[#This Row],[rating_count]])</f>
        <v>1434564</v>
      </c>
      <c r="U967" t="s">
        <v>11832</v>
      </c>
      <c r="V967" t="s">
        <v>11833</v>
      </c>
      <c r="W967" t="s">
        <v>11834</v>
      </c>
      <c r="X967" t="s">
        <v>11835</v>
      </c>
      <c r="Y967" t="s">
        <v>11836</v>
      </c>
      <c r="Z967" t="s">
        <v>11837</v>
      </c>
      <c r="AA967" t="s">
        <v>11838</v>
      </c>
      <c r="AB967" t="s">
        <v>11839</v>
      </c>
    </row>
    <row r="968" spans="1:28" x14ac:dyDescent="0.4">
      <c r="A968" t="s">
        <v>708</v>
      </c>
      <c r="B968" t="s">
        <v>709</v>
      </c>
      <c r="C968" t="s">
        <v>18</v>
      </c>
      <c r="D968" t="s">
        <v>12835</v>
      </c>
      <c r="E968" t="s">
        <v>12836</v>
      </c>
      <c r="F968" t="s">
        <v>12837</v>
      </c>
      <c r="G968" t="s">
        <v>12838</v>
      </c>
      <c r="H968" t="s">
        <v>12839</v>
      </c>
      <c r="I968" s="11">
        <v>179</v>
      </c>
      <c r="J968" s="11">
        <v>399</v>
      </c>
      <c r="K968" t="str">
        <f>IF(I968&lt;200, "&lt; ₹200", IF(I968&lt;=500, "₹200–₹500", "&gt; ₹500"))</f>
        <v>&lt; ₹200</v>
      </c>
      <c r="L968" s="12">
        <v>0.55000000000000004</v>
      </c>
      <c r="M968" s="15">
        <f>IF(L968&gt;=50%, 1, 0)</f>
        <v>1</v>
      </c>
      <c r="N968">
        <f>COUNTIF(M968,"yes")</f>
        <v>0</v>
      </c>
      <c r="O9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8">
        <v>4</v>
      </c>
      <c r="Q968" s="4">
        <v>1423</v>
      </c>
      <c r="R968" s="4">
        <f>IF(Table1[[#This Row],[rating_count]]&lt;1000,1,0)</f>
        <v>0</v>
      </c>
      <c r="S968" s="13">
        <f>SUM(Table1[[#This Row],[rating]],Table1[[#This Row],[rating_count]]/1000)</f>
        <v>5.423</v>
      </c>
      <c r="T968" s="4">
        <f>PRODUCT(Table1[[#This Row],[actual_price]],Table1[[#This Row],[rating_count]])</f>
        <v>567777</v>
      </c>
      <c r="U968" t="s">
        <v>710</v>
      </c>
      <c r="V968" t="s">
        <v>711</v>
      </c>
      <c r="W968" t="s">
        <v>712</v>
      </c>
      <c r="X968" t="s">
        <v>713</v>
      </c>
      <c r="Y968" t="s">
        <v>714</v>
      </c>
      <c r="Z968" t="s">
        <v>12789</v>
      </c>
      <c r="AA968" t="s">
        <v>715</v>
      </c>
      <c r="AB968" t="s">
        <v>716</v>
      </c>
    </row>
    <row r="969" spans="1:28" x14ac:dyDescent="0.4">
      <c r="A969" t="s">
        <v>1526</v>
      </c>
      <c r="B969" t="s">
        <v>1527</v>
      </c>
      <c r="C969" t="s">
        <v>18</v>
      </c>
      <c r="D969" t="s">
        <v>12835</v>
      </c>
      <c r="E969" t="s">
        <v>12836</v>
      </c>
      <c r="F969" t="s">
        <v>12837</v>
      </c>
      <c r="G969" t="s">
        <v>12838</v>
      </c>
      <c r="H969" t="s">
        <v>12839</v>
      </c>
      <c r="I969" s="11">
        <v>149</v>
      </c>
      <c r="J969" s="11">
        <v>399</v>
      </c>
      <c r="K969" t="str">
        <f>IF(I969&lt;200, "&lt; ₹200", IF(I969&lt;=500, "₹200–₹500", "&gt; ₹500"))</f>
        <v>&lt; ₹200</v>
      </c>
      <c r="L969" s="12">
        <v>0.63</v>
      </c>
      <c r="M969" s="15">
        <f>IF(L969&gt;=50%, 1, 0)</f>
        <v>1</v>
      </c>
      <c r="N969">
        <f>COUNTIF(M969,"yes")</f>
        <v>0</v>
      </c>
      <c r="O9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69">
        <v>4</v>
      </c>
      <c r="Q969" s="4">
        <v>1423</v>
      </c>
      <c r="R969" s="4">
        <f>IF(Table1[[#This Row],[rating_count]]&lt;1000,1,0)</f>
        <v>0</v>
      </c>
      <c r="S969" s="13">
        <f>SUM(Table1[[#This Row],[rating]],Table1[[#This Row],[rating_count]]/1000)</f>
        <v>5.423</v>
      </c>
      <c r="T969" s="4">
        <f>PRODUCT(Table1[[#This Row],[actual_price]],Table1[[#This Row],[rating_count]])</f>
        <v>567777</v>
      </c>
      <c r="U969" t="s">
        <v>1528</v>
      </c>
      <c r="V969" t="s">
        <v>711</v>
      </c>
      <c r="W969" t="s">
        <v>712</v>
      </c>
      <c r="X969" t="s">
        <v>713</v>
      </c>
      <c r="Y969" t="s">
        <v>714</v>
      </c>
      <c r="Z969" t="s">
        <v>12789</v>
      </c>
      <c r="AA969" t="s">
        <v>1529</v>
      </c>
      <c r="AB969" t="s">
        <v>1530</v>
      </c>
    </row>
    <row r="970" spans="1:28" x14ac:dyDescent="0.4">
      <c r="A970" t="s">
        <v>2130</v>
      </c>
      <c r="B970" t="s">
        <v>2131</v>
      </c>
      <c r="C970" t="s">
        <v>18</v>
      </c>
      <c r="D970" t="s">
        <v>12835</v>
      </c>
      <c r="E970" t="s">
        <v>12836</v>
      </c>
      <c r="F970" t="s">
        <v>12837</v>
      </c>
      <c r="G970" t="s">
        <v>12838</v>
      </c>
      <c r="H970" t="s">
        <v>12839</v>
      </c>
      <c r="I970" s="11">
        <v>179</v>
      </c>
      <c r="J970" s="11">
        <v>399</v>
      </c>
      <c r="K970" t="str">
        <f>IF(I970&lt;200, "&lt; ₹200", IF(I970&lt;=500, "₹200–₹500", "&gt; ₹500"))</f>
        <v>&lt; ₹200</v>
      </c>
      <c r="L970" s="12">
        <v>0.55000000000000004</v>
      </c>
      <c r="M970" s="15">
        <f>IF(L970&gt;=50%, 1, 0)</f>
        <v>1</v>
      </c>
      <c r="N970">
        <f>COUNTIF(M970,"yes")</f>
        <v>0</v>
      </c>
      <c r="O9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0">
        <v>4</v>
      </c>
      <c r="Q970" s="4">
        <v>1423</v>
      </c>
      <c r="R970" s="4">
        <f>IF(Table1[[#This Row],[rating_count]]&lt;1000,1,0)</f>
        <v>0</v>
      </c>
      <c r="S970" s="13">
        <f>SUM(Table1[[#This Row],[rating]],Table1[[#This Row],[rating_count]]/1000)</f>
        <v>5.423</v>
      </c>
      <c r="T970" s="4">
        <f>PRODUCT(Table1[[#This Row],[actual_price]],Table1[[#This Row],[rating_count]])</f>
        <v>567777</v>
      </c>
      <c r="U970" t="s">
        <v>710</v>
      </c>
      <c r="V970" t="s">
        <v>711</v>
      </c>
      <c r="W970" t="s">
        <v>712</v>
      </c>
      <c r="X970" t="s">
        <v>713</v>
      </c>
      <c r="Y970" t="s">
        <v>714</v>
      </c>
      <c r="Z970" t="s">
        <v>12789</v>
      </c>
      <c r="AA970" t="s">
        <v>2132</v>
      </c>
      <c r="AB970" t="s">
        <v>2133</v>
      </c>
    </row>
    <row r="971" spans="1:28" hidden="1" x14ac:dyDescent="0.4">
      <c r="A971" t="s">
        <v>12232</v>
      </c>
      <c r="B971" t="s">
        <v>12233</v>
      </c>
      <c r="C971" t="s">
        <v>8471</v>
      </c>
      <c r="D971" t="s">
        <v>12928</v>
      </c>
      <c r="E971" t="s">
        <v>13048</v>
      </c>
      <c r="F971" t="s">
        <v>13049</v>
      </c>
      <c r="G971" t="s">
        <v>13068</v>
      </c>
      <c r="H971"/>
      <c r="I971" s="11">
        <v>5490</v>
      </c>
      <c r="J971" s="11">
        <v>7200</v>
      </c>
      <c r="K971" s="2" t="str">
        <f>IF(I971&lt;200, "&lt; ₹200", IF(I971&lt;=500, "₹200–₹500", "&gt; ₹500"))</f>
        <v>&gt; ₹500</v>
      </c>
      <c r="L971" s="12">
        <v>0.24</v>
      </c>
      <c r="M971" s="15">
        <f>IF(L971&gt;=50%, 1, 0)</f>
        <v>0</v>
      </c>
      <c r="N971">
        <f>COUNTIF(M971,"yes")</f>
        <v>0</v>
      </c>
      <c r="O9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1">
        <v>4.5</v>
      </c>
      <c r="Q971" s="4">
        <v>1408</v>
      </c>
      <c r="R971" s="4">
        <f>IF(Table1[[#This Row],[rating_count]]&lt;1000,1,0)</f>
        <v>0</v>
      </c>
      <c r="S971" s="13">
        <f>SUM(Table1[[#This Row],[rating]],Table1[[#This Row],[rating_count]]/1000)</f>
        <v>5.9079999999999995</v>
      </c>
      <c r="T971" s="4">
        <f>PRODUCT(Table1[[#This Row],[actual_price]],Table1[[#This Row],[rating_count]])</f>
        <v>10137600</v>
      </c>
      <c r="U971" t="s">
        <v>12234</v>
      </c>
      <c r="V971" t="s">
        <v>12235</v>
      </c>
      <c r="W971" t="s">
        <v>12236</v>
      </c>
      <c r="X971" t="s">
        <v>12237</v>
      </c>
      <c r="Y971" t="s">
        <v>12238</v>
      </c>
      <c r="Z971" t="s">
        <v>12239</v>
      </c>
      <c r="AA971" t="s">
        <v>12240</v>
      </c>
      <c r="AB971" t="s">
        <v>12241</v>
      </c>
    </row>
    <row r="972" spans="1:28" hidden="1" x14ac:dyDescent="0.4">
      <c r="A972" t="s">
        <v>10320</v>
      </c>
      <c r="B972" t="s">
        <v>10321</v>
      </c>
      <c r="C972" t="s">
        <v>8791</v>
      </c>
      <c r="D972" t="s">
        <v>12928</v>
      </c>
      <c r="E972" t="s">
        <v>13048</v>
      </c>
      <c r="F972" t="s">
        <v>13049</v>
      </c>
      <c r="G972" t="s">
        <v>13084</v>
      </c>
      <c r="H972"/>
      <c r="I972" s="11">
        <v>1052</v>
      </c>
      <c r="J972" s="11">
        <v>1790</v>
      </c>
      <c r="K972" s="2" t="str">
        <f>IF(I972&lt;200, "&lt; ₹200", IF(I972&lt;=500, "₹200–₹500", "&gt; ₹500"))</f>
        <v>&gt; ₹500</v>
      </c>
      <c r="L972" s="12">
        <v>0.41</v>
      </c>
      <c r="M972" s="15">
        <f>IF(L972&gt;=50%, 1, 0)</f>
        <v>0</v>
      </c>
      <c r="N972">
        <f>COUNTIF(M972,"yes")</f>
        <v>0</v>
      </c>
      <c r="O9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2">
        <v>4.3</v>
      </c>
      <c r="Q972" s="4">
        <v>1404</v>
      </c>
      <c r="R972" s="4">
        <f>IF(Table1[[#This Row],[rating_count]]&lt;1000,1,0)</f>
        <v>0</v>
      </c>
      <c r="S972" s="13">
        <f>SUM(Table1[[#This Row],[rating]],Table1[[#This Row],[rating_count]]/1000)</f>
        <v>5.7039999999999997</v>
      </c>
      <c r="T972" s="4">
        <f>PRODUCT(Table1[[#This Row],[actual_price]],Table1[[#This Row],[rating_count]])</f>
        <v>2513160</v>
      </c>
      <c r="U972" t="s">
        <v>10322</v>
      </c>
      <c r="V972" t="s">
        <v>10323</v>
      </c>
      <c r="W972" t="s">
        <v>10324</v>
      </c>
      <c r="X972" t="s">
        <v>10325</v>
      </c>
      <c r="Y972" t="s">
        <v>10326</v>
      </c>
      <c r="Z972" t="s">
        <v>10327</v>
      </c>
      <c r="AA972" t="s">
        <v>10328</v>
      </c>
      <c r="AB972" t="s">
        <v>10329</v>
      </c>
    </row>
    <row r="973" spans="1:28" x14ac:dyDescent="0.4">
      <c r="A973" t="s">
        <v>3478</v>
      </c>
      <c r="B973" t="s">
        <v>3479</v>
      </c>
      <c r="C973" t="s">
        <v>3480</v>
      </c>
      <c r="D973" t="s">
        <v>12835</v>
      </c>
      <c r="E973" t="s">
        <v>12836</v>
      </c>
      <c r="F973" t="s">
        <v>12837</v>
      </c>
      <c r="G973" t="s">
        <v>12894</v>
      </c>
      <c r="H973"/>
      <c r="I973" s="11">
        <v>99</v>
      </c>
      <c r="J973" s="11">
        <v>999</v>
      </c>
      <c r="K973" t="str">
        <f>IF(I973&lt;200, "&lt; ₹200", IF(I973&lt;=500, "₹200–₹500", "&gt; ₹500"))</f>
        <v>&lt; ₹200</v>
      </c>
      <c r="L973" s="12">
        <v>0.9</v>
      </c>
      <c r="M973" s="15">
        <f>IF(L973&gt;=50%, 1, 0)</f>
        <v>1</v>
      </c>
      <c r="N973">
        <f>COUNTIF(M973,"yes")</f>
        <v>0</v>
      </c>
      <c r="O9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3">
        <v>4</v>
      </c>
      <c r="Q973" s="4">
        <v>1396</v>
      </c>
      <c r="R973" s="4">
        <f>IF(Table1[[#This Row],[rating_count]]&lt;1000,1,0)</f>
        <v>0</v>
      </c>
      <c r="S973" s="13">
        <f>SUM(Table1[[#This Row],[rating]],Table1[[#This Row],[rating_count]]/1000)</f>
        <v>5.3959999999999999</v>
      </c>
      <c r="T973" s="4">
        <f>PRODUCT(Table1[[#This Row],[actual_price]],Table1[[#This Row],[rating_count]])</f>
        <v>1394604</v>
      </c>
      <c r="U973" t="s">
        <v>3481</v>
      </c>
      <c r="V973" t="s">
        <v>3482</v>
      </c>
      <c r="W973" t="s">
        <v>3483</v>
      </c>
      <c r="X973" t="s">
        <v>3484</v>
      </c>
      <c r="Y973" t="s">
        <v>3485</v>
      </c>
      <c r="Z973" t="s">
        <v>3486</v>
      </c>
      <c r="AA973" t="s">
        <v>3487</v>
      </c>
      <c r="AB973" t="s">
        <v>3488</v>
      </c>
    </row>
    <row r="974" spans="1:28" hidden="1" x14ac:dyDescent="0.4">
      <c r="A974" t="s">
        <v>10540</v>
      </c>
      <c r="B974" t="s">
        <v>10541</v>
      </c>
      <c r="C974" t="s">
        <v>8658</v>
      </c>
      <c r="D974" t="s">
        <v>12928</v>
      </c>
      <c r="E974" t="s">
        <v>13048</v>
      </c>
      <c r="F974" t="s">
        <v>13056</v>
      </c>
      <c r="G974" t="s">
        <v>13057</v>
      </c>
      <c r="H974" t="s">
        <v>13066</v>
      </c>
      <c r="I974" s="11">
        <v>3299</v>
      </c>
      <c r="J974" s="11">
        <v>4995</v>
      </c>
      <c r="K974" s="2" t="str">
        <f>IF(I974&lt;200, "&lt; ₹200", IF(I974&lt;=500, "₹200–₹500", "&gt; ₹500"))</f>
        <v>&gt; ₹500</v>
      </c>
      <c r="L974" s="12">
        <v>0.34</v>
      </c>
      <c r="M974" s="15">
        <f>IF(L974&gt;=50%, 1, 0)</f>
        <v>0</v>
      </c>
      <c r="N974">
        <f>COUNTIF(M974,"yes")</f>
        <v>0</v>
      </c>
      <c r="O9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4">
        <v>3.8</v>
      </c>
      <c r="Q974" s="4">
        <v>1393</v>
      </c>
      <c r="R974" s="4">
        <f>IF(Table1[[#This Row],[rating_count]]&lt;1000,1,0)</f>
        <v>0</v>
      </c>
      <c r="S974" s="13">
        <f>SUM(Table1[[#This Row],[rating]],Table1[[#This Row],[rating_count]]/1000)</f>
        <v>5.1929999999999996</v>
      </c>
      <c r="T974" s="4">
        <f>PRODUCT(Table1[[#This Row],[actual_price]],Table1[[#This Row],[rating_count]])</f>
        <v>6958035</v>
      </c>
      <c r="U974" t="s">
        <v>10542</v>
      </c>
      <c r="V974" t="s">
        <v>10543</v>
      </c>
      <c r="W974" t="s">
        <v>10544</v>
      </c>
      <c r="X974" t="s">
        <v>10545</v>
      </c>
      <c r="Y974" t="s">
        <v>10546</v>
      </c>
      <c r="Z974" t="s">
        <v>10547</v>
      </c>
      <c r="AA974" t="s">
        <v>10548</v>
      </c>
      <c r="AB974" t="s">
        <v>10549</v>
      </c>
    </row>
    <row r="975" spans="1:28" x14ac:dyDescent="0.4">
      <c r="A975" t="s">
        <v>1293</v>
      </c>
      <c r="B975" t="s">
        <v>1294</v>
      </c>
      <c r="C975" t="s">
        <v>453</v>
      </c>
      <c r="D975" t="s">
        <v>12843</v>
      </c>
      <c r="E975" t="s">
        <v>12844</v>
      </c>
      <c r="F975" t="s">
        <v>12845</v>
      </c>
      <c r="G975" t="s">
        <v>12849</v>
      </c>
      <c r="H975"/>
      <c r="I975" s="11">
        <v>195</v>
      </c>
      <c r="J975" s="11">
        <v>499</v>
      </c>
      <c r="K975" t="str">
        <f>IF(I975&lt;200, "&lt; ₹200", IF(I975&lt;=500, "₹200–₹500", "&gt; ₹500"))</f>
        <v>&lt; ₹200</v>
      </c>
      <c r="L975" s="12">
        <v>0.61</v>
      </c>
      <c r="M975" s="15">
        <f>IF(L975&gt;=50%, 1, 0)</f>
        <v>1</v>
      </c>
      <c r="N975">
        <f>COUNTIF(M975,"yes")</f>
        <v>0</v>
      </c>
      <c r="O9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5">
        <v>3.7</v>
      </c>
      <c r="Q975" s="4">
        <v>1383</v>
      </c>
      <c r="R975" s="4">
        <f>IF(Table1[[#This Row],[rating_count]]&lt;1000,1,0)</f>
        <v>0</v>
      </c>
      <c r="S975" s="13">
        <f>SUM(Table1[[#This Row],[rating]],Table1[[#This Row],[rating_count]]/1000)</f>
        <v>5.0830000000000002</v>
      </c>
      <c r="T975" s="4">
        <f>PRODUCT(Table1[[#This Row],[actual_price]],Table1[[#This Row],[rating_count]])</f>
        <v>690117</v>
      </c>
      <c r="U975" t="s">
        <v>1295</v>
      </c>
      <c r="V975" t="s">
        <v>1296</v>
      </c>
      <c r="W975" t="s">
        <v>1297</v>
      </c>
      <c r="X975" t="s">
        <v>1298</v>
      </c>
      <c r="Y975" t="s">
        <v>1299</v>
      </c>
      <c r="Z975" t="s">
        <v>1300</v>
      </c>
      <c r="AA975" t="s">
        <v>1301</v>
      </c>
      <c r="AB975" t="s">
        <v>1302</v>
      </c>
    </row>
    <row r="976" spans="1:28" x14ac:dyDescent="0.4">
      <c r="A976" t="s">
        <v>12533</v>
      </c>
      <c r="B976" t="s">
        <v>12534</v>
      </c>
      <c r="C976" t="s">
        <v>9394</v>
      </c>
      <c r="D976" t="s">
        <v>12928</v>
      </c>
      <c r="E976" t="s">
        <v>13048</v>
      </c>
      <c r="F976" t="s">
        <v>13101</v>
      </c>
      <c r="G976" t="s">
        <v>13102</v>
      </c>
      <c r="H976"/>
      <c r="I976" s="11">
        <v>199</v>
      </c>
      <c r="J976" s="11">
        <v>400</v>
      </c>
      <c r="K976" t="str">
        <f>IF(I976&lt;200, "&lt; ₹200", IF(I976&lt;=500, "₹200–₹500", "&gt; ₹500"))</f>
        <v>&lt; ₹200</v>
      </c>
      <c r="L976" s="12">
        <v>0.5</v>
      </c>
      <c r="M976" s="15">
        <f>IF(L976&gt;=50%, 1, 0)</f>
        <v>1</v>
      </c>
      <c r="N976">
        <f>COUNTIF(M976,"yes")</f>
        <v>0</v>
      </c>
      <c r="O9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6">
        <v>4.0999999999999996</v>
      </c>
      <c r="Q976" s="4">
        <v>1379</v>
      </c>
      <c r="R976" s="4">
        <f>IF(Table1[[#This Row],[rating_count]]&lt;1000,1,0)</f>
        <v>0</v>
      </c>
      <c r="S976" s="13">
        <f>SUM(Table1[[#This Row],[rating]],Table1[[#This Row],[rating_count]]/1000)</f>
        <v>5.4789999999999992</v>
      </c>
      <c r="T976" s="4">
        <f>PRODUCT(Table1[[#This Row],[actual_price]],Table1[[#This Row],[rating_count]])</f>
        <v>551600</v>
      </c>
      <c r="U976" t="s">
        <v>12535</v>
      </c>
      <c r="V976" t="s">
        <v>12536</v>
      </c>
      <c r="W976" t="s">
        <v>12537</v>
      </c>
      <c r="X976" t="s">
        <v>12538</v>
      </c>
      <c r="Y976" t="s">
        <v>12539</v>
      </c>
      <c r="Z976" t="s">
        <v>12540</v>
      </c>
      <c r="AA976" t="s">
        <v>12541</v>
      </c>
      <c r="AB976" t="s">
        <v>12542</v>
      </c>
    </row>
    <row r="977" spans="1:28" hidden="1" x14ac:dyDescent="0.4">
      <c r="A977" t="s">
        <v>1213</v>
      </c>
      <c r="B977" t="s">
        <v>1214</v>
      </c>
      <c r="C977" t="s">
        <v>160</v>
      </c>
      <c r="D977" t="s">
        <v>12843</v>
      </c>
      <c r="E977" t="s">
        <v>12844</v>
      </c>
      <c r="F977" t="s">
        <v>12847</v>
      </c>
      <c r="G977" t="s">
        <v>12848</v>
      </c>
      <c r="H977"/>
      <c r="I977" s="11">
        <v>30990</v>
      </c>
      <c r="J977" s="11">
        <v>49990</v>
      </c>
      <c r="K977" s="2" t="str">
        <f>IF(I977&lt;200, "&lt; ₹200", IF(I977&lt;=500, "₹200–₹500", "&gt; ₹500"))</f>
        <v>&gt; ₹500</v>
      </c>
      <c r="L977" s="12">
        <v>0.38</v>
      </c>
      <c r="M977" s="15">
        <f>IF(L977&gt;=50%, 1, 0)</f>
        <v>0</v>
      </c>
      <c r="N977">
        <f>COUNTIF(M977,"yes")</f>
        <v>0</v>
      </c>
      <c r="O9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7">
        <v>4.3</v>
      </c>
      <c r="Q977" s="4">
        <v>1376</v>
      </c>
      <c r="R977" s="4">
        <f>IF(Table1[[#This Row],[rating_count]]&lt;1000,1,0)</f>
        <v>0</v>
      </c>
      <c r="S977" s="13">
        <f>SUM(Table1[[#This Row],[rating]],Table1[[#This Row],[rating_count]]/1000)</f>
        <v>5.6760000000000002</v>
      </c>
      <c r="T977" s="4">
        <f>PRODUCT(Table1[[#This Row],[actual_price]],Table1[[#This Row],[rating_count]])</f>
        <v>68786240</v>
      </c>
      <c r="U977" t="s">
        <v>1215</v>
      </c>
      <c r="V977" t="s">
        <v>1216</v>
      </c>
      <c r="W977" t="s">
        <v>1217</v>
      </c>
      <c r="X977" t="s">
        <v>1218</v>
      </c>
      <c r="Y977" t="s">
        <v>1219</v>
      </c>
      <c r="Z977" t="s">
        <v>1220</v>
      </c>
      <c r="AA977" t="s">
        <v>1221</v>
      </c>
      <c r="AB977" t="s">
        <v>1222</v>
      </c>
    </row>
    <row r="978" spans="1:28" hidden="1" x14ac:dyDescent="0.4">
      <c r="A978" t="s">
        <v>2478</v>
      </c>
      <c r="B978" t="s">
        <v>2479</v>
      </c>
      <c r="C978" t="s">
        <v>160</v>
      </c>
      <c r="D978" t="s">
        <v>12843</v>
      </c>
      <c r="E978" t="s">
        <v>12844</v>
      </c>
      <c r="F978" t="s">
        <v>12847</v>
      </c>
      <c r="G978" t="s">
        <v>12848</v>
      </c>
      <c r="H978"/>
      <c r="I978" s="11">
        <v>47990</v>
      </c>
      <c r="J978" s="11">
        <v>79990</v>
      </c>
      <c r="K978" s="2" t="str">
        <f>IF(I978&lt;200, "&lt; ₹200", IF(I978&lt;=500, "₹200–₹500", "&gt; ₹500"))</f>
        <v>&gt; ₹500</v>
      </c>
      <c r="L978" s="12">
        <v>0.4</v>
      </c>
      <c r="M978" s="15">
        <f>IF(L978&gt;=50%, 1, 0)</f>
        <v>0</v>
      </c>
      <c r="N978">
        <f>COUNTIF(M978,"yes")</f>
        <v>0</v>
      </c>
      <c r="O9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8">
        <v>4.3</v>
      </c>
      <c r="Q978" s="4">
        <v>1376</v>
      </c>
      <c r="R978" s="4">
        <f>IF(Table1[[#This Row],[rating_count]]&lt;1000,1,0)</f>
        <v>0</v>
      </c>
      <c r="S978" s="13">
        <f>SUM(Table1[[#This Row],[rating]],Table1[[#This Row],[rating_count]]/1000)</f>
        <v>5.6760000000000002</v>
      </c>
      <c r="T978" s="4">
        <f>PRODUCT(Table1[[#This Row],[actual_price]],Table1[[#This Row],[rating_count]])</f>
        <v>110066240</v>
      </c>
      <c r="U978" t="s">
        <v>1215</v>
      </c>
      <c r="V978" t="s">
        <v>1216</v>
      </c>
      <c r="W978" t="s">
        <v>1217</v>
      </c>
      <c r="X978" t="s">
        <v>1218</v>
      </c>
      <c r="Y978" t="s">
        <v>1219</v>
      </c>
      <c r="Z978" t="s">
        <v>1220</v>
      </c>
      <c r="AA978" t="s">
        <v>2480</v>
      </c>
      <c r="AB978" t="s">
        <v>2481</v>
      </c>
    </row>
    <row r="979" spans="1:28" hidden="1" x14ac:dyDescent="0.4">
      <c r="A979" t="s">
        <v>4534</v>
      </c>
      <c r="B979" t="s">
        <v>4535</v>
      </c>
      <c r="C979" t="s">
        <v>2977</v>
      </c>
      <c r="D979" t="s">
        <v>12843</v>
      </c>
      <c r="E979" t="s">
        <v>12872</v>
      </c>
      <c r="F979" t="s">
        <v>12876</v>
      </c>
      <c r="G979" t="s">
        <v>12877</v>
      </c>
      <c r="H979"/>
      <c r="I979" s="11">
        <v>7915</v>
      </c>
      <c r="J979" s="11">
        <v>9999</v>
      </c>
      <c r="K979" s="2" t="str">
        <f>IF(I979&lt;200, "&lt; ₹200", IF(I979&lt;=500, "₹200–₹500", "&gt; ₹500"))</f>
        <v>&gt; ₹500</v>
      </c>
      <c r="L979" s="12">
        <v>0.21</v>
      </c>
      <c r="M979" s="15">
        <f>IF(L979&gt;=50%, 1, 0)</f>
        <v>0</v>
      </c>
      <c r="N979">
        <f>COUNTIF(M979,"yes")</f>
        <v>0</v>
      </c>
      <c r="O9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79">
        <v>4.3</v>
      </c>
      <c r="Q979" s="4">
        <v>1376</v>
      </c>
      <c r="R979" s="4">
        <f>IF(Table1[[#This Row],[rating_count]]&lt;1000,1,0)</f>
        <v>0</v>
      </c>
      <c r="S979" s="13">
        <f>SUM(Table1[[#This Row],[rating]],Table1[[#This Row],[rating_count]]/1000)</f>
        <v>5.6760000000000002</v>
      </c>
      <c r="T979" s="4">
        <f>PRODUCT(Table1[[#This Row],[actual_price]],Table1[[#This Row],[rating_count]])</f>
        <v>13758624</v>
      </c>
      <c r="U979" t="s">
        <v>4536</v>
      </c>
      <c r="V979" t="s">
        <v>4537</v>
      </c>
      <c r="W979" t="s">
        <v>4538</v>
      </c>
      <c r="X979" t="s">
        <v>4539</v>
      </c>
      <c r="Y979" t="s">
        <v>4540</v>
      </c>
      <c r="Z979" t="s">
        <v>4541</v>
      </c>
      <c r="AA979" t="s">
        <v>4542</v>
      </c>
      <c r="AB979" t="s">
        <v>4543</v>
      </c>
    </row>
    <row r="980" spans="1:28" x14ac:dyDescent="0.4">
      <c r="A980" t="s">
        <v>7666</v>
      </c>
      <c r="B980" t="s">
        <v>7667</v>
      </c>
      <c r="C980" t="s">
        <v>7668</v>
      </c>
      <c r="D980" t="s">
        <v>12835</v>
      </c>
      <c r="E980" t="s">
        <v>12943</v>
      </c>
      <c r="F980" t="s">
        <v>12944</v>
      </c>
      <c r="G980" t="s">
        <v>13032</v>
      </c>
      <c r="H980"/>
      <c r="I980" s="11">
        <v>549</v>
      </c>
      <c r="J980" s="11">
        <v>1999</v>
      </c>
      <c r="K980" s="2" t="str">
        <f>IF(I980&lt;200, "&lt; ₹200", IF(I980&lt;=500, "₹200–₹500", "&gt; ₹500"))</f>
        <v>&gt; ₹500</v>
      </c>
      <c r="L980" s="12">
        <v>0.73</v>
      </c>
      <c r="M980" s="15">
        <f>IF(L980&gt;=50%, 1, 0)</f>
        <v>1</v>
      </c>
      <c r="N980">
        <f>COUNTIF(M980,"yes")</f>
        <v>0</v>
      </c>
      <c r="O9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0">
        <v>4.3</v>
      </c>
      <c r="Q980" s="4">
        <v>1367</v>
      </c>
      <c r="R980" s="4">
        <f>IF(Table1[[#This Row],[rating_count]]&lt;1000,1,0)</f>
        <v>0</v>
      </c>
      <c r="S980" s="13">
        <f>SUM(Table1[[#This Row],[rating]],Table1[[#This Row],[rating_count]]/1000)</f>
        <v>5.6669999999999998</v>
      </c>
      <c r="T980" s="4">
        <f>PRODUCT(Table1[[#This Row],[actual_price]],Table1[[#This Row],[rating_count]])</f>
        <v>2732633</v>
      </c>
      <c r="U980" t="s">
        <v>7669</v>
      </c>
      <c r="V980" t="s">
        <v>7670</v>
      </c>
      <c r="W980" t="s">
        <v>7671</v>
      </c>
      <c r="X980" t="s">
        <v>7672</v>
      </c>
      <c r="Y980" t="s">
        <v>7673</v>
      </c>
      <c r="Z980" t="s">
        <v>7674</v>
      </c>
      <c r="AA980" t="s">
        <v>7675</v>
      </c>
      <c r="AB980" t="s">
        <v>7676</v>
      </c>
    </row>
    <row r="981" spans="1:28" x14ac:dyDescent="0.4">
      <c r="A981" t="s">
        <v>12061</v>
      </c>
      <c r="B981" t="s">
        <v>12062</v>
      </c>
      <c r="C981" t="s">
        <v>8335</v>
      </c>
      <c r="D981" t="s">
        <v>12928</v>
      </c>
      <c r="E981" t="s">
        <v>13048</v>
      </c>
      <c r="F981" t="s">
        <v>13056</v>
      </c>
      <c r="G981" t="s">
        <v>13057</v>
      </c>
      <c r="H981" t="s">
        <v>13058</v>
      </c>
      <c r="I981" s="11">
        <v>279</v>
      </c>
      <c r="J981" s="11">
        <v>599</v>
      </c>
      <c r="K981" t="str">
        <f>IF(I981&lt;200, "&lt; ₹200", IF(I981&lt;=500, "₹200–₹500", "&gt; ₹500"))</f>
        <v>₹200–₹500</v>
      </c>
      <c r="L981" s="12">
        <v>0.53</v>
      </c>
      <c r="M981" s="15">
        <f>IF(L981&gt;=50%, 1, 0)</f>
        <v>1</v>
      </c>
      <c r="N981">
        <f>COUNTIF(M981,"yes")</f>
        <v>0</v>
      </c>
      <c r="O9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1">
        <v>3.5</v>
      </c>
      <c r="Q981" s="4">
        <v>1367</v>
      </c>
      <c r="R981" s="4">
        <f>IF(Table1[[#This Row],[rating_count]]&lt;1000,1,0)</f>
        <v>0</v>
      </c>
      <c r="S981" s="13">
        <f>SUM(Table1[[#This Row],[rating]],Table1[[#This Row],[rating_count]]/1000)</f>
        <v>4.867</v>
      </c>
      <c r="T981" s="4">
        <f>PRODUCT(Table1[[#This Row],[actual_price]],Table1[[#This Row],[rating_count]])</f>
        <v>818833</v>
      </c>
      <c r="U981" t="s">
        <v>12063</v>
      </c>
      <c r="V981" t="s">
        <v>12064</v>
      </c>
      <c r="W981" t="s">
        <v>12065</v>
      </c>
      <c r="X981" t="s">
        <v>12066</v>
      </c>
      <c r="Y981" t="s">
        <v>12067</v>
      </c>
      <c r="Z981" t="s">
        <v>12068</v>
      </c>
      <c r="AA981" t="s">
        <v>12069</v>
      </c>
      <c r="AB981" t="s">
        <v>12070</v>
      </c>
    </row>
    <row r="982" spans="1:28" x14ac:dyDescent="0.4">
      <c r="A982" t="s">
        <v>10138</v>
      </c>
      <c r="B982" t="s">
        <v>10139</v>
      </c>
      <c r="C982" t="s">
        <v>9056</v>
      </c>
      <c r="D982" t="s">
        <v>12928</v>
      </c>
      <c r="E982" t="s">
        <v>13052</v>
      </c>
      <c r="F982" t="s">
        <v>13089</v>
      </c>
      <c r="G982" t="s">
        <v>13090</v>
      </c>
      <c r="H982"/>
      <c r="I982" s="11">
        <v>1999</v>
      </c>
      <c r="J982" s="11">
        <v>4775</v>
      </c>
      <c r="K982" s="2" t="str">
        <f>IF(I982&lt;200, "&lt; ₹200", IF(I982&lt;=500, "₹200–₹500", "&gt; ₹500"))</f>
        <v>&gt; ₹500</v>
      </c>
      <c r="L982" s="12">
        <v>0.57999999999999996</v>
      </c>
      <c r="M982" s="15">
        <f>IF(L982&gt;=50%, 1, 0)</f>
        <v>1</v>
      </c>
      <c r="N982">
        <f>COUNTIF(M982,"yes")</f>
        <v>0</v>
      </c>
      <c r="O9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2">
        <v>4.2</v>
      </c>
      <c r="Q982" s="4">
        <v>1353</v>
      </c>
      <c r="R982" s="4">
        <f>IF(Table1[[#This Row],[rating_count]]&lt;1000,1,0)</f>
        <v>0</v>
      </c>
      <c r="S982" s="13">
        <f>SUM(Table1[[#This Row],[rating]],Table1[[#This Row],[rating_count]]/1000)</f>
        <v>5.5529999999999999</v>
      </c>
      <c r="T982" s="4">
        <f>PRODUCT(Table1[[#This Row],[actual_price]],Table1[[#This Row],[rating_count]])</f>
        <v>6460575</v>
      </c>
      <c r="U982" t="s">
        <v>10140</v>
      </c>
      <c r="V982" t="s">
        <v>10141</v>
      </c>
      <c r="W982" t="s">
        <v>10142</v>
      </c>
      <c r="X982" t="s">
        <v>10143</v>
      </c>
      <c r="Y982" t="s">
        <v>10144</v>
      </c>
      <c r="Z982" t="s">
        <v>10145</v>
      </c>
      <c r="AA982" t="s">
        <v>10146</v>
      </c>
      <c r="AB982" t="s">
        <v>10147</v>
      </c>
    </row>
    <row r="983" spans="1:28" x14ac:dyDescent="0.4">
      <c r="A983" t="s">
        <v>2148</v>
      </c>
      <c r="B983" t="s">
        <v>2149</v>
      </c>
      <c r="C983" t="s">
        <v>453</v>
      </c>
      <c r="D983" t="s">
        <v>12843</v>
      </c>
      <c r="E983" t="s">
        <v>12844</v>
      </c>
      <c r="F983" t="s">
        <v>12845</v>
      </c>
      <c r="G983" t="s">
        <v>12849</v>
      </c>
      <c r="H983"/>
      <c r="I983" s="11">
        <v>199</v>
      </c>
      <c r="J983" s="11">
        <v>399</v>
      </c>
      <c r="K983" t="str">
        <f>IF(I983&lt;200, "&lt; ₹200", IF(I983&lt;=500, "₹200–₹500", "&gt; ₹500"))</f>
        <v>&lt; ₹200</v>
      </c>
      <c r="L983" s="12">
        <v>0.5</v>
      </c>
      <c r="M983" s="15">
        <f>IF(L983&gt;=50%, 1, 0)</f>
        <v>1</v>
      </c>
      <c r="N983">
        <f>COUNTIF(M983,"yes")</f>
        <v>0</v>
      </c>
      <c r="O9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3">
        <v>4.2</v>
      </c>
      <c r="Q983" s="4">
        <v>1335</v>
      </c>
      <c r="R983" s="4">
        <f>IF(Table1[[#This Row],[rating_count]]&lt;1000,1,0)</f>
        <v>0</v>
      </c>
      <c r="S983" s="13">
        <f>SUM(Table1[[#This Row],[rating]],Table1[[#This Row],[rating_count]]/1000)</f>
        <v>5.5350000000000001</v>
      </c>
      <c r="T983" s="4">
        <f>PRODUCT(Table1[[#This Row],[actual_price]],Table1[[#This Row],[rating_count]])</f>
        <v>532665</v>
      </c>
      <c r="U983" t="s">
        <v>2150</v>
      </c>
      <c r="V983" t="s">
        <v>2151</v>
      </c>
      <c r="W983" t="s">
        <v>2152</v>
      </c>
      <c r="X983" t="s">
        <v>2153</v>
      </c>
      <c r="Y983" t="s">
        <v>2154</v>
      </c>
      <c r="Z983" t="s">
        <v>2155</v>
      </c>
      <c r="AA983" t="s">
        <v>2156</v>
      </c>
      <c r="AB983" t="s">
        <v>2157</v>
      </c>
    </row>
    <row r="984" spans="1:28" x14ac:dyDescent="0.4">
      <c r="A984" t="s">
        <v>2591</v>
      </c>
      <c r="B984" t="s">
        <v>2149</v>
      </c>
      <c r="C984" t="s">
        <v>453</v>
      </c>
      <c r="D984" t="s">
        <v>12843</v>
      </c>
      <c r="E984" t="s">
        <v>12844</v>
      </c>
      <c r="F984" t="s">
        <v>12845</v>
      </c>
      <c r="G984" t="s">
        <v>12849</v>
      </c>
      <c r="H984"/>
      <c r="I984" s="11">
        <v>199</v>
      </c>
      <c r="J984" s="11">
        <v>399</v>
      </c>
      <c r="K984" t="str">
        <f>IF(I984&lt;200, "&lt; ₹200", IF(I984&lt;=500, "₹200–₹500", "&gt; ₹500"))</f>
        <v>&lt; ₹200</v>
      </c>
      <c r="L984" s="12">
        <v>0.5</v>
      </c>
      <c r="M984" s="15">
        <f>IF(L984&gt;=50%, 1, 0)</f>
        <v>1</v>
      </c>
      <c r="N984">
        <f>COUNTIF(M984,"yes")</f>
        <v>0</v>
      </c>
      <c r="O9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4">
        <v>4.2</v>
      </c>
      <c r="Q984" s="4">
        <v>1335</v>
      </c>
      <c r="R984" s="4">
        <f>IF(Table1[[#This Row],[rating_count]]&lt;1000,1,0)</f>
        <v>0</v>
      </c>
      <c r="S984" s="13">
        <f>SUM(Table1[[#This Row],[rating]],Table1[[#This Row],[rating_count]]/1000)</f>
        <v>5.5350000000000001</v>
      </c>
      <c r="T984" s="4">
        <f>PRODUCT(Table1[[#This Row],[actual_price]],Table1[[#This Row],[rating_count]])</f>
        <v>532665</v>
      </c>
      <c r="U984" t="s">
        <v>2150</v>
      </c>
      <c r="V984" t="s">
        <v>2151</v>
      </c>
      <c r="W984" t="s">
        <v>2152</v>
      </c>
      <c r="X984" t="s">
        <v>2153</v>
      </c>
      <c r="Y984" t="s">
        <v>2154</v>
      </c>
      <c r="Z984" t="s">
        <v>2155</v>
      </c>
      <c r="AA984" t="s">
        <v>2156</v>
      </c>
      <c r="AB984" t="s">
        <v>2592</v>
      </c>
    </row>
    <row r="985" spans="1:28" hidden="1" x14ac:dyDescent="0.4">
      <c r="A985" t="s">
        <v>3581</v>
      </c>
      <c r="B985" t="s">
        <v>3582</v>
      </c>
      <c r="C985" t="s">
        <v>3144</v>
      </c>
      <c r="D985" t="s">
        <v>12843</v>
      </c>
      <c r="E985" t="s">
        <v>12872</v>
      </c>
      <c r="F985" t="s">
        <v>12873</v>
      </c>
      <c r="G985" t="s">
        <v>12874</v>
      </c>
      <c r="H985" t="s">
        <v>12887</v>
      </c>
      <c r="I985" s="11">
        <v>649</v>
      </c>
      <c r="J985" s="11">
        <v>999</v>
      </c>
      <c r="K985" t="str">
        <f>IF(I985&lt;200, "&lt; ₹200", IF(I985&lt;=500, "₹200–₹500", "&gt; ₹500"))</f>
        <v>&gt; ₹500</v>
      </c>
      <c r="L985" s="12">
        <v>0.35</v>
      </c>
      <c r="M985" s="15">
        <f>IF(L985&gt;=50%, 1, 0)</f>
        <v>0</v>
      </c>
      <c r="N985">
        <f>COUNTIF(M985,"yes")</f>
        <v>0</v>
      </c>
      <c r="O9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5">
        <v>4.2</v>
      </c>
      <c r="Q985" s="4">
        <v>1315</v>
      </c>
      <c r="R985" s="4">
        <f>IF(Table1[[#This Row],[rating_count]]&lt;1000,1,0)</f>
        <v>0</v>
      </c>
      <c r="S985" s="13">
        <f>SUM(Table1[[#This Row],[rating]],Table1[[#This Row],[rating_count]]/1000)</f>
        <v>5.5150000000000006</v>
      </c>
      <c r="T985" s="4">
        <f>PRODUCT(Table1[[#This Row],[actual_price]],Table1[[#This Row],[rating_count]])</f>
        <v>1313685</v>
      </c>
      <c r="U985" t="s">
        <v>3583</v>
      </c>
      <c r="V985" t="s">
        <v>3584</v>
      </c>
      <c r="W985" t="s">
        <v>3585</v>
      </c>
      <c r="X985" t="s">
        <v>3586</v>
      </c>
      <c r="Y985" t="s">
        <v>3587</v>
      </c>
      <c r="Z985" t="s">
        <v>3588</v>
      </c>
      <c r="AA985" t="s">
        <v>3589</v>
      </c>
      <c r="AB985" t="s">
        <v>3590</v>
      </c>
    </row>
    <row r="986" spans="1:28" x14ac:dyDescent="0.4">
      <c r="A986" t="s">
        <v>577</v>
      </c>
      <c r="B986" t="s">
        <v>578</v>
      </c>
      <c r="C986" t="s">
        <v>18</v>
      </c>
      <c r="D986" t="s">
        <v>12835</v>
      </c>
      <c r="E986" t="s">
        <v>12836</v>
      </c>
      <c r="F986" t="s">
        <v>12837</v>
      </c>
      <c r="G986" t="s">
        <v>12838</v>
      </c>
      <c r="H986" t="s">
        <v>12839</v>
      </c>
      <c r="I986" s="11">
        <v>139</v>
      </c>
      <c r="J986" s="11">
        <v>999</v>
      </c>
      <c r="K986" t="str">
        <f>IF(I986&lt;200, "&lt; ₹200", IF(I986&lt;=500, "₹200–₹500", "&gt; ₹500"))</f>
        <v>&lt; ₹200</v>
      </c>
      <c r="L986" s="12">
        <v>0.86</v>
      </c>
      <c r="M986" s="15">
        <f>IF(L986&gt;=50%, 1, 0)</f>
        <v>1</v>
      </c>
      <c r="N986">
        <f>COUNTIF(M986,"yes")</f>
        <v>0</v>
      </c>
      <c r="O9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6">
        <v>4</v>
      </c>
      <c r="Q986" s="4">
        <v>1313</v>
      </c>
      <c r="R986" s="4">
        <f>IF(Table1[[#This Row],[rating_count]]&lt;1000,1,0)</f>
        <v>0</v>
      </c>
      <c r="S986" s="13">
        <f>SUM(Table1[[#This Row],[rating]],Table1[[#This Row],[rating_count]]/1000)</f>
        <v>5.3129999999999997</v>
      </c>
      <c r="T986" s="4">
        <f>PRODUCT(Table1[[#This Row],[actual_price]],Table1[[#This Row],[rating_count]])</f>
        <v>1311687</v>
      </c>
      <c r="U986" t="s">
        <v>579</v>
      </c>
      <c r="V986" t="s">
        <v>580</v>
      </c>
      <c r="W986" t="s">
        <v>581</v>
      </c>
      <c r="X986" t="s">
        <v>582</v>
      </c>
      <c r="Y986" t="s">
        <v>583</v>
      </c>
      <c r="Z986" t="s">
        <v>584</v>
      </c>
      <c r="AA986" t="s">
        <v>585</v>
      </c>
      <c r="AB986" t="s">
        <v>586</v>
      </c>
    </row>
    <row r="987" spans="1:28" x14ac:dyDescent="0.4">
      <c r="A987" t="s">
        <v>1062</v>
      </c>
      <c r="B987" t="s">
        <v>1063</v>
      </c>
      <c r="C987" t="s">
        <v>18</v>
      </c>
      <c r="D987" t="s">
        <v>12835</v>
      </c>
      <c r="E987" t="s">
        <v>12836</v>
      </c>
      <c r="F987" t="s">
        <v>12837</v>
      </c>
      <c r="G987" t="s">
        <v>12838</v>
      </c>
      <c r="H987" t="s">
        <v>12839</v>
      </c>
      <c r="I987" s="11">
        <v>149</v>
      </c>
      <c r="J987" s="11">
        <v>999</v>
      </c>
      <c r="K987" t="str">
        <f>IF(I987&lt;200, "&lt; ₹200", IF(I987&lt;=500, "₹200–₹500", "&gt; ₹500"))</f>
        <v>&lt; ₹200</v>
      </c>
      <c r="L987" s="12">
        <v>0.85</v>
      </c>
      <c r="M987" s="15">
        <f>IF(L987&gt;=50%, 1, 0)</f>
        <v>1</v>
      </c>
      <c r="N987">
        <f>COUNTIF(M987,"yes")</f>
        <v>0</v>
      </c>
      <c r="O9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7">
        <v>4</v>
      </c>
      <c r="Q987" s="4">
        <v>1313</v>
      </c>
      <c r="R987" s="4">
        <f>IF(Table1[[#This Row],[rating_count]]&lt;1000,1,0)</f>
        <v>0</v>
      </c>
      <c r="S987" s="13">
        <f>SUM(Table1[[#This Row],[rating]],Table1[[#This Row],[rating_count]]/1000)</f>
        <v>5.3129999999999997</v>
      </c>
      <c r="T987" s="4">
        <f>PRODUCT(Table1[[#This Row],[actual_price]],Table1[[#This Row],[rating_count]])</f>
        <v>1311687</v>
      </c>
      <c r="U987" t="s">
        <v>1064</v>
      </c>
      <c r="V987" t="s">
        <v>580</v>
      </c>
      <c r="W987" t="s">
        <v>581</v>
      </c>
      <c r="X987" t="s">
        <v>582</v>
      </c>
      <c r="Y987" t="s">
        <v>583</v>
      </c>
      <c r="Z987" t="s">
        <v>584</v>
      </c>
      <c r="AA987" t="s">
        <v>1065</v>
      </c>
      <c r="AB987" t="s">
        <v>1066</v>
      </c>
    </row>
    <row r="988" spans="1:28" hidden="1" x14ac:dyDescent="0.4">
      <c r="A988" t="s">
        <v>12071</v>
      </c>
      <c r="B988" t="s">
        <v>12072</v>
      </c>
      <c r="C988" t="s">
        <v>8449</v>
      </c>
      <c r="D988" t="s">
        <v>12928</v>
      </c>
      <c r="E988" t="s">
        <v>13048</v>
      </c>
      <c r="F988" t="s">
        <v>13049</v>
      </c>
      <c r="G988" t="s">
        <v>13065</v>
      </c>
      <c r="H988"/>
      <c r="I988" s="11">
        <v>549</v>
      </c>
      <c r="J988" s="11">
        <v>999</v>
      </c>
      <c r="K988" t="str">
        <f>IF(I988&lt;200, "&lt; ₹200", IF(I988&lt;=500, "₹200–₹500", "&gt; ₹500"))</f>
        <v>&gt; ₹500</v>
      </c>
      <c r="L988" s="12">
        <v>0.45</v>
      </c>
      <c r="M988" s="15">
        <f>IF(L988&gt;=50%, 1, 0)</f>
        <v>0</v>
      </c>
      <c r="N988">
        <f>COUNTIF(M988,"yes")</f>
        <v>0</v>
      </c>
      <c r="O9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8">
        <v>4</v>
      </c>
      <c r="Q988" s="4">
        <v>1313</v>
      </c>
      <c r="R988" s="4">
        <f>IF(Table1[[#This Row],[rating_count]]&lt;1000,1,0)</f>
        <v>0</v>
      </c>
      <c r="S988" s="13">
        <f>SUM(Table1[[#This Row],[rating]],Table1[[#This Row],[rating_count]]/1000)</f>
        <v>5.3129999999999997</v>
      </c>
      <c r="T988" s="4">
        <f>PRODUCT(Table1[[#This Row],[actual_price]],Table1[[#This Row],[rating_count]])</f>
        <v>1311687</v>
      </c>
      <c r="U988" t="s">
        <v>12073</v>
      </c>
      <c r="V988" t="s">
        <v>12074</v>
      </c>
      <c r="W988" t="s">
        <v>12075</v>
      </c>
      <c r="X988" t="s">
        <v>12076</v>
      </c>
      <c r="Y988" t="s">
        <v>12077</v>
      </c>
      <c r="Z988" t="s">
        <v>12078</v>
      </c>
      <c r="AA988" t="s">
        <v>12079</v>
      </c>
      <c r="AB988" t="s">
        <v>12080</v>
      </c>
    </row>
    <row r="989" spans="1:28" x14ac:dyDescent="0.4">
      <c r="A989" t="s">
        <v>11860</v>
      </c>
      <c r="B989" t="s">
        <v>11861</v>
      </c>
      <c r="C989" t="s">
        <v>9394</v>
      </c>
      <c r="D989" t="s">
        <v>12928</v>
      </c>
      <c r="E989" t="s">
        <v>13048</v>
      </c>
      <c r="F989" t="s">
        <v>13101</v>
      </c>
      <c r="G989" t="s">
        <v>13102</v>
      </c>
      <c r="H989"/>
      <c r="I989" s="11">
        <v>185</v>
      </c>
      <c r="J989" s="11">
        <v>599</v>
      </c>
      <c r="K989" t="str">
        <f>IF(I989&lt;200, "&lt; ₹200", IF(I989&lt;=500, "₹200–₹500", "&gt; ₹500"))</f>
        <v>&lt; ₹200</v>
      </c>
      <c r="L989" s="12">
        <v>0.69</v>
      </c>
      <c r="M989" s="15">
        <f>IF(L989&gt;=50%, 1, 0)</f>
        <v>1</v>
      </c>
      <c r="N989">
        <f>COUNTIF(M989,"yes")</f>
        <v>0</v>
      </c>
      <c r="O9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89">
        <v>3.9</v>
      </c>
      <c r="Q989" s="4">
        <v>1306</v>
      </c>
      <c r="R989" s="4">
        <f>IF(Table1[[#This Row],[rating_count]]&lt;1000,1,0)</f>
        <v>0</v>
      </c>
      <c r="S989" s="13">
        <f>SUM(Table1[[#This Row],[rating]],Table1[[#This Row],[rating_count]]/1000)</f>
        <v>5.2059999999999995</v>
      </c>
      <c r="T989" s="4">
        <f>PRODUCT(Table1[[#This Row],[actual_price]],Table1[[#This Row],[rating_count]])</f>
        <v>782294</v>
      </c>
      <c r="U989" t="s">
        <v>11862</v>
      </c>
      <c r="V989" t="s">
        <v>11863</v>
      </c>
      <c r="W989" t="s">
        <v>11864</v>
      </c>
      <c r="X989" t="s">
        <v>11865</v>
      </c>
      <c r="Y989" t="s">
        <v>11866</v>
      </c>
      <c r="Z989" t="s">
        <v>11867</v>
      </c>
      <c r="AA989" t="s">
        <v>11868</v>
      </c>
      <c r="AB989" t="s">
        <v>11869</v>
      </c>
    </row>
    <row r="990" spans="1:28" hidden="1" x14ac:dyDescent="0.4">
      <c r="A990" t="s">
        <v>9743</v>
      </c>
      <c r="B990" t="s">
        <v>9744</v>
      </c>
      <c r="C990" t="s">
        <v>8482</v>
      </c>
      <c r="D990" t="s">
        <v>12928</v>
      </c>
      <c r="E990" t="s">
        <v>13052</v>
      </c>
      <c r="F990" t="s">
        <v>13069</v>
      </c>
      <c r="G990" t="s">
        <v>13070</v>
      </c>
      <c r="H990"/>
      <c r="I990" s="11">
        <v>2699</v>
      </c>
      <c r="J990" s="11">
        <v>4700</v>
      </c>
      <c r="K990" s="2" t="str">
        <f>IF(I990&lt;200, "&lt; ₹200", IF(I990&lt;=500, "₹200–₹500", "&gt; ₹500"))</f>
        <v>&gt; ₹500</v>
      </c>
      <c r="L990" s="12">
        <v>0.43</v>
      </c>
      <c r="M990" s="15">
        <f>IF(L990&gt;=50%, 1, 0)</f>
        <v>0</v>
      </c>
      <c r="N990">
        <f>COUNTIF(M990,"yes")</f>
        <v>0</v>
      </c>
      <c r="O9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0">
        <v>4.2</v>
      </c>
      <c r="Q990" s="4">
        <v>1296</v>
      </c>
      <c r="R990" s="4">
        <f>IF(Table1[[#This Row],[rating_count]]&lt;1000,1,0)</f>
        <v>0</v>
      </c>
      <c r="S990" s="13">
        <f>SUM(Table1[[#This Row],[rating]],Table1[[#This Row],[rating_count]]/1000)</f>
        <v>5.4960000000000004</v>
      </c>
      <c r="T990" s="4">
        <f>PRODUCT(Table1[[#This Row],[actual_price]],Table1[[#This Row],[rating_count]])</f>
        <v>6091200</v>
      </c>
      <c r="U990" t="s">
        <v>9745</v>
      </c>
      <c r="V990" t="s">
        <v>9746</v>
      </c>
      <c r="W990" t="s">
        <v>9747</v>
      </c>
      <c r="X990" t="s">
        <v>9748</v>
      </c>
      <c r="Y990" t="s">
        <v>9749</v>
      </c>
      <c r="Z990" t="s">
        <v>9750</v>
      </c>
      <c r="AA990" t="s">
        <v>9751</v>
      </c>
      <c r="AB990" t="s">
        <v>9752</v>
      </c>
    </row>
    <row r="991" spans="1:28" hidden="1" x14ac:dyDescent="0.4">
      <c r="A991" t="s">
        <v>8891</v>
      </c>
      <c r="B991" t="s">
        <v>8892</v>
      </c>
      <c r="C991" t="s">
        <v>8658</v>
      </c>
      <c r="D991" t="s">
        <v>12928</v>
      </c>
      <c r="E991" t="s">
        <v>13048</v>
      </c>
      <c r="F991" t="s">
        <v>13056</v>
      </c>
      <c r="G991" t="s">
        <v>13057</v>
      </c>
      <c r="H991" t="s">
        <v>13066</v>
      </c>
      <c r="I991" s="11">
        <v>3190</v>
      </c>
      <c r="J991" s="11">
        <v>4195</v>
      </c>
      <c r="K991" s="2" t="str">
        <f>IF(I991&lt;200, "&lt; ₹200", IF(I991&lt;=500, "₹200–₹500", "&gt; ₹500"))</f>
        <v>&gt; ₹500</v>
      </c>
      <c r="L991" s="12">
        <v>0.24</v>
      </c>
      <c r="M991" s="15">
        <f>IF(L991&gt;=50%, 1, 0)</f>
        <v>0</v>
      </c>
      <c r="N991">
        <f>COUNTIF(M991,"yes")</f>
        <v>0</v>
      </c>
      <c r="O9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1">
        <v>4</v>
      </c>
      <c r="Q991" s="4">
        <v>1282</v>
      </c>
      <c r="R991" s="4">
        <f>IF(Table1[[#This Row],[rating_count]]&lt;1000,1,0)</f>
        <v>0</v>
      </c>
      <c r="S991" s="13">
        <f>SUM(Table1[[#This Row],[rating]],Table1[[#This Row],[rating_count]]/1000)</f>
        <v>5.282</v>
      </c>
      <c r="T991" s="4">
        <f>PRODUCT(Table1[[#This Row],[actual_price]],Table1[[#This Row],[rating_count]])</f>
        <v>5377990</v>
      </c>
      <c r="U991" t="s">
        <v>8893</v>
      </c>
      <c r="V991" t="s">
        <v>8894</v>
      </c>
      <c r="W991" t="s">
        <v>8895</v>
      </c>
      <c r="X991" t="s">
        <v>8896</v>
      </c>
      <c r="Y991" t="s">
        <v>8897</v>
      </c>
      <c r="Z991" t="s">
        <v>8898</v>
      </c>
      <c r="AA991" t="s">
        <v>8899</v>
      </c>
      <c r="AB991" t="s">
        <v>8900</v>
      </c>
    </row>
    <row r="992" spans="1:28" hidden="1" x14ac:dyDescent="0.4">
      <c r="A992" t="s">
        <v>7381</v>
      </c>
      <c r="B992" t="s">
        <v>7382</v>
      </c>
      <c r="C992" t="s">
        <v>7383</v>
      </c>
      <c r="D992" t="s">
        <v>12835</v>
      </c>
      <c r="E992" t="s">
        <v>12836</v>
      </c>
      <c r="F992" t="s">
        <v>12948</v>
      </c>
      <c r="G992" t="s">
        <v>13021</v>
      </c>
      <c r="H992"/>
      <c r="I992" s="11">
        <v>2649</v>
      </c>
      <c r="J992" s="11">
        <v>3499</v>
      </c>
      <c r="K992" s="2" t="str">
        <f>IF(I992&lt;200, "&lt; ₹200", IF(I992&lt;=500, "₹200–₹500", "&gt; ₹500"))</f>
        <v>&gt; ₹500</v>
      </c>
      <c r="L992" s="12">
        <v>0.24</v>
      </c>
      <c r="M992" s="15">
        <f>IF(L992&gt;=50%, 1, 0)</f>
        <v>0</v>
      </c>
      <c r="N992">
        <f>COUNTIF(M992,"yes")</f>
        <v>0</v>
      </c>
      <c r="O9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2">
        <v>4.5</v>
      </c>
      <c r="Q992" s="4">
        <v>1271</v>
      </c>
      <c r="R992" s="4">
        <f>IF(Table1[[#This Row],[rating_count]]&lt;1000,1,0)</f>
        <v>0</v>
      </c>
      <c r="S992" s="13">
        <f>SUM(Table1[[#This Row],[rating]],Table1[[#This Row],[rating_count]]/1000)</f>
        <v>5.7709999999999999</v>
      </c>
      <c r="T992" s="4">
        <f>PRODUCT(Table1[[#This Row],[actual_price]],Table1[[#This Row],[rating_count]])</f>
        <v>4447229</v>
      </c>
      <c r="U992" t="s">
        <v>7384</v>
      </c>
      <c r="V992" t="s">
        <v>7385</v>
      </c>
      <c r="W992" t="s">
        <v>7386</v>
      </c>
      <c r="X992" t="s">
        <v>7387</v>
      </c>
      <c r="Y992" t="s">
        <v>7388</v>
      </c>
      <c r="Z992" t="s">
        <v>7389</v>
      </c>
      <c r="AA992" t="s">
        <v>7390</v>
      </c>
      <c r="AB992" t="s">
        <v>7391</v>
      </c>
    </row>
    <row r="993" spans="1:28" x14ac:dyDescent="0.4">
      <c r="A993" t="s">
        <v>1142</v>
      </c>
      <c r="B993" t="s">
        <v>1143</v>
      </c>
      <c r="C993" t="s">
        <v>160</v>
      </c>
      <c r="D993" t="s">
        <v>12843</v>
      </c>
      <c r="E993" t="s">
        <v>12844</v>
      </c>
      <c r="F993" t="s">
        <v>12847</v>
      </c>
      <c r="G993" t="s">
        <v>12848</v>
      </c>
      <c r="H993"/>
      <c r="I993" s="11">
        <v>9999</v>
      </c>
      <c r="J993" s="11">
        <v>27990</v>
      </c>
      <c r="K993" s="2" t="str">
        <f>IF(I993&lt;200, "&lt; ₹200", IF(I993&lt;=500, "₹200–₹500", "&gt; ₹500"))</f>
        <v>&gt; ₹500</v>
      </c>
      <c r="L993" s="12">
        <v>0.64</v>
      </c>
      <c r="M993" s="15">
        <f>IF(L993&gt;=50%, 1, 0)</f>
        <v>1</v>
      </c>
      <c r="N993">
        <f>COUNTIF(M993,"yes")</f>
        <v>0</v>
      </c>
      <c r="O9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3">
        <v>4.2</v>
      </c>
      <c r="Q993" s="4">
        <v>1269</v>
      </c>
      <c r="R993" s="4">
        <f>IF(Table1[[#This Row],[rating_count]]&lt;1000,1,0)</f>
        <v>0</v>
      </c>
      <c r="S993" s="13">
        <f>SUM(Table1[[#This Row],[rating]],Table1[[#This Row],[rating_count]]/1000)</f>
        <v>5.4690000000000003</v>
      </c>
      <c r="T993" s="4">
        <f>PRODUCT(Table1[[#This Row],[actual_price]],Table1[[#This Row],[rating_count]])</f>
        <v>35519310</v>
      </c>
      <c r="U993" t="s">
        <v>1144</v>
      </c>
      <c r="V993" t="s">
        <v>1145</v>
      </c>
      <c r="W993" t="s">
        <v>1146</v>
      </c>
      <c r="X993" t="s">
        <v>1147</v>
      </c>
      <c r="Y993" t="s">
        <v>1148</v>
      </c>
      <c r="Z993" t="s">
        <v>1149</v>
      </c>
      <c r="AA993" t="s">
        <v>1150</v>
      </c>
      <c r="AB993" t="s">
        <v>1151</v>
      </c>
    </row>
    <row r="994" spans="1:28" hidden="1" x14ac:dyDescent="0.4">
      <c r="A994" t="s">
        <v>6568</v>
      </c>
      <c r="B994" t="s">
        <v>6569</v>
      </c>
      <c r="C994" t="s">
        <v>6109</v>
      </c>
      <c r="D994" t="s">
        <v>12921</v>
      </c>
      <c r="E994" t="s">
        <v>12922</v>
      </c>
      <c r="F994" t="s">
        <v>12923</v>
      </c>
      <c r="G994" t="s">
        <v>12924</v>
      </c>
      <c r="H994" t="s">
        <v>12959</v>
      </c>
      <c r="I994" s="11">
        <v>67</v>
      </c>
      <c r="J994" s="11">
        <v>75</v>
      </c>
      <c r="K994" t="str">
        <f>IF(I994&lt;200, "&lt; ₹200", IF(I994&lt;=500, "₹200–₹500", "&gt; ₹500"))</f>
        <v>&lt; ₹200</v>
      </c>
      <c r="L994" s="12">
        <v>0.11</v>
      </c>
      <c r="M994" s="15">
        <f>IF(L994&gt;=50%, 1, 0)</f>
        <v>0</v>
      </c>
      <c r="N994">
        <f>COUNTIF(M994,"yes")</f>
        <v>0</v>
      </c>
      <c r="O9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4">
        <v>4.0999999999999996</v>
      </c>
      <c r="Q994" s="4">
        <v>1269</v>
      </c>
      <c r="R994" s="4">
        <f>IF(Table1[[#This Row],[rating_count]]&lt;1000,1,0)</f>
        <v>0</v>
      </c>
      <c r="S994" s="13">
        <f>SUM(Table1[[#This Row],[rating]],Table1[[#This Row],[rating_count]]/1000)</f>
        <v>5.3689999999999998</v>
      </c>
      <c r="T994" s="4">
        <f>PRODUCT(Table1[[#This Row],[actual_price]],Table1[[#This Row],[rating_count]])</f>
        <v>95175</v>
      </c>
      <c r="U994" t="s">
        <v>6570</v>
      </c>
      <c r="V994" t="s">
        <v>6571</v>
      </c>
      <c r="W994" t="s">
        <v>6572</v>
      </c>
      <c r="X994" t="s">
        <v>6573</v>
      </c>
      <c r="Y994" t="s">
        <v>6574</v>
      </c>
      <c r="Z994" t="s">
        <v>6575</v>
      </c>
      <c r="AA994" t="s">
        <v>6576</v>
      </c>
      <c r="AB994" t="s">
        <v>6577</v>
      </c>
    </row>
    <row r="995" spans="1:28" x14ac:dyDescent="0.4">
      <c r="A995" t="s">
        <v>1107</v>
      </c>
      <c r="B995" t="s">
        <v>1108</v>
      </c>
      <c r="C995" t="s">
        <v>160</v>
      </c>
      <c r="D995" t="s">
        <v>12843</v>
      </c>
      <c r="E995" t="s">
        <v>12844</v>
      </c>
      <c r="F995" t="s">
        <v>12847</v>
      </c>
      <c r="G995" t="s">
        <v>12848</v>
      </c>
      <c r="H995"/>
      <c r="I995" s="11">
        <v>20990</v>
      </c>
      <c r="J995" s="11">
        <v>44990</v>
      </c>
      <c r="K995" s="2" t="str">
        <f>IF(I995&lt;200, "&lt; ₹200", IF(I995&lt;=500, "₹200–₹500", "&gt; ₹500"))</f>
        <v>&gt; ₹500</v>
      </c>
      <c r="L995" s="12">
        <v>0.53</v>
      </c>
      <c r="M995" s="15">
        <f>IF(L995&gt;=50%, 1, 0)</f>
        <v>1</v>
      </c>
      <c r="N995">
        <f>COUNTIF(M995,"yes")</f>
        <v>0</v>
      </c>
      <c r="O9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5">
        <v>4.0999999999999996</v>
      </c>
      <c r="Q995" s="4">
        <v>1259</v>
      </c>
      <c r="R995" s="4">
        <f>IF(Table1[[#This Row],[rating_count]]&lt;1000,1,0)</f>
        <v>0</v>
      </c>
      <c r="S995" s="13">
        <f>SUM(Table1[[#This Row],[rating]],Table1[[#This Row],[rating_count]]/1000)</f>
        <v>5.359</v>
      </c>
      <c r="T995" s="4">
        <f>PRODUCT(Table1[[#This Row],[actual_price]],Table1[[#This Row],[rating_count]])</f>
        <v>56642410</v>
      </c>
      <c r="U995" t="s">
        <v>1109</v>
      </c>
      <c r="V995" t="s">
        <v>1110</v>
      </c>
      <c r="W995" t="s">
        <v>1111</v>
      </c>
      <c r="X995" t="s">
        <v>1112</v>
      </c>
      <c r="Y995" t="s">
        <v>1113</v>
      </c>
      <c r="Z995" t="s">
        <v>1114</v>
      </c>
      <c r="AA995" t="s">
        <v>1115</v>
      </c>
      <c r="AB995" t="s">
        <v>1116</v>
      </c>
    </row>
    <row r="996" spans="1:28" hidden="1" x14ac:dyDescent="0.4">
      <c r="A996" t="s">
        <v>9434</v>
      </c>
      <c r="B996" t="s">
        <v>9435</v>
      </c>
      <c r="C996" t="s">
        <v>8791</v>
      </c>
      <c r="D996" t="s">
        <v>12928</v>
      </c>
      <c r="E996" t="s">
        <v>13048</v>
      </c>
      <c r="F996" t="s">
        <v>13049</v>
      </c>
      <c r="G996" t="s">
        <v>13084</v>
      </c>
      <c r="H996"/>
      <c r="I996" s="11">
        <v>368</v>
      </c>
      <c r="J996" s="11">
        <v>699</v>
      </c>
      <c r="K996" t="str">
        <f>IF(I996&lt;200, "&lt; ₹200", IF(I996&lt;=500, "₹200–₹500", "&gt; ₹500"))</f>
        <v>₹200–₹500</v>
      </c>
      <c r="L996" s="12">
        <v>0.47</v>
      </c>
      <c r="M996" s="15">
        <f>IF(L996&gt;=50%, 1, 0)</f>
        <v>0</v>
      </c>
      <c r="N996">
        <f>COUNTIF(M996,"yes")</f>
        <v>0</v>
      </c>
      <c r="O9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6">
        <v>4.0999999999999996</v>
      </c>
      <c r="Q996" s="4">
        <v>1240</v>
      </c>
      <c r="R996" s="4">
        <f>IF(Table1[[#This Row],[rating_count]]&lt;1000,1,0)</f>
        <v>0</v>
      </c>
      <c r="S996" s="13">
        <f>SUM(Table1[[#This Row],[rating]],Table1[[#This Row],[rating_count]]/1000)</f>
        <v>5.34</v>
      </c>
      <c r="T996" s="4">
        <f>PRODUCT(Table1[[#This Row],[actual_price]],Table1[[#This Row],[rating_count]])</f>
        <v>866760</v>
      </c>
      <c r="U996" t="s">
        <v>9436</v>
      </c>
      <c r="V996" t="s">
        <v>9437</v>
      </c>
      <c r="W996" t="s">
        <v>9438</v>
      </c>
      <c r="X996" t="s">
        <v>9439</v>
      </c>
      <c r="Y996" t="s">
        <v>9440</v>
      </c>
      <c r="Z996" t="s">
        <v>9441</v>
      </c>
      <c r="AA996" t="s">
        <v>9442</v>
      </c>
      <c r="AB996" t="s">
        <v>9443</v>
      </c>
    </row>
    <row r="997" spans="1:28" x14ac:dyDescent="0.4">
      <c r="A997" t="s">
        <v>1909</v>
      </c>
      <c r="B997" t="s">
        <v>1910</v>
      </c>
      <c r="C997" t="s">
        <v>122</v>
      </c>
      <c r="D997" t="s">
        <v>12843</v>
      </c>
      <c r="E997" t="s">
        <v>12844</v>
      </c>
      <c r="F997" t="s">
        <v>12845</v>
      </c>
      <c r="G997" t="s">
        <v>12838</v>
      </c>
      <c r="H997" t="s">
        <v>12846</v>
      </c>
      <c r="I997" s="11">
        <v>173</v>
      </c>
      <c r="J997" s="11">
        <v>999</v>
      </c>
      <c r="K997" t="str">
        <f>IF(I997&lt;200, "&lt; ₹200", IF(I997&lt;=500, "₹200–₹500", "&gt; ₹500"))</f>
        <v>&lt; ₹200</v>
      </c>
      <c r="L997" s="12">
        <v>0.83</v>
      </c>
      <c r="M997" s="15">
        <f>IF(L997&gt;=50%, 1, 0)</f>
        <v>1</v>
      </c>
      <c r="N997">
        <f>COUNTIF(M997,"yes")</f>
        <v>0</v>
      </c>
      <c r="O9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7">
        <v>4.3</v>
      </c>
      <c r="Q997" s="4">
        <v>1237</v>
      </c>
      <c r="R997" s="4">
        <f>IF(Table1[[#This Row],[rating_count]]&lt;1000,1,0)</f>
        <v>0</v>
      </c>
      <c r="S997" s="13">
        <f>SUM(Table1[[#This Row],[rating]],Table1[[#This Row],[rating_count]]/1000)</f>
        <v>5.5369999999999999</v>
      </c>
      <c r="T997" s="4">
        <f>PRODUCT(Table1[[#This Row],[actual_price]],Table1[[#This Row],[rating_count]])</f>
        <v>1235763</v>
      </c>
      <c r="U997" t="s">
        <v>1911</v>
      </c>
      <c r="V997" t="s">
        <v>1912</v>
      </c>
      <c r="W997" t="s">
        <v>1913</v>
      </c>
      <c r="X997" t="s">
        <v>1914</v>
      </c>
      <c r="Y997" t="s">
        <v>1915</v>
      </c>
      <c r="Z997" t="s">
        <v>1916</v>
      </c>
      <c r="AA997" t="s">
        <v>1917</v>
      </c>
      <c r="AB997" t="s">
        <v>1918</v>
      </c>
    </row>
    <row r="998" spans="1:28" x14ac:dyDescent="0.4">
      <c r="A998" t="s">
        <v>2138</v>
      </c>
      <c r="B998" t="s">
        <v>2139</v>
      </c>
      <c r="C998" t="s">
        <v>634</v>
      </c>
      <c r="D998" t="s">
        <v>12843</v>
      </c>
      <c r="E998" t="s">
        <v>12844</v>
      </c>
      <c r="F998" t="s">
        <v>12845</v>
      </c>
      <c r="G998" t="s">
        <v>12851</v>
      </c>
      <c r="H998" t="s">
        <v>12852</v>
      </c>
      <c r="I998" s="11">
        <v>399</v>
      </c>
      <c r="J998" s="11">
        <v>999</v>
      </c>
      <c r="K998" t="str">
        <f>IF(I998&lt;200, "&lt; ₹200", IF(I998&lt;=500, "₹200–₹500", "&gt; ₹500"))</f>
        <v>₹200–₹500</v>
      </c>
      <c r="L998" s="12">
        <v>0.6</v>
      </c>
      <c r="M998" s="15">
        <f>IF(L998&gt;=50%, 1, 0)</f>
        <v>1</v>
      </c>
      <c r="N998">
        <f>COUNTIF(M998,"yes")</f>
        <v>0</v>
      </c>
      <c r="O9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8">
        <v>4</v>
      </c>
      <c r="Q998" s="4">
        <v>1236</v>
      </c>
      <c r="R998" s="4">
        <f>IF(Table1[[#This Row],[rating_count]]&lt;1000,1,0)</f>
        <v>0</v>
      </c>
      <c r="S998" s="13">
        <f>SUM(Table1[[#This Row],[rating]],Table1[[#This Row],[rating_count]]/1000)</f>
        <v>5.2359999999999998</v>
      </c>
      <c r="T998" s="4">
        <f>PRODUCT(Table1[[#This Row],[actual_price]],Table1[[#This Row],[rating_count]])</f>
        <v>1234764</v>
      </c>
      <c r="U998" t="s">
        <v>2140</v>
      </c>
      <c r="V998" t="s">
        <v>2141</v>
      </c>
      <c r="W998" t="s">
        <v>2142</v>
      </c>
      <c r="X998" t="s">
        <v>2143</v>
      </c>
      <c r="Y998" t="s">
        <v>2144</v>
      </c>
      <c r="Z998" t="s">
        <v>2145</v>
      </c>
      <c r="AA998" t="s">
        <v>2146</v>
      </c>
      <c r="AB998" t="s">
        <v>2147</v>
      </c>
    </row>
    <row r="999" spans="1:28" x14ac:dyDescent="0.4">
      <c r="A999" t="s">
        <v>6629</v>
      </c>
      <c r="B999" t="s">
        <v>6630</v>
      </c>
      <c r="C999" t="s">
        <v>4762</v>
      </c>
      <c r="D999" t="s">
        <v>12835</v>
      </c>
      <c r="E999" t="s">
        <v>12836</v>
      </c>
      <c r="F999" t="s">
        <v>12910</v>
      </c>
      <c r="G999" t="s">
        <v>12912</v>
      </c>
      <c r="H999"/>
      <c r="I999" s="11">
        <v>249</v>
      </c>
      <c r="J999" s="11">
        <v>600</v>
      </c>
      <c r="K999" t="str">
        <f>IF(I999&lt;200, "&lt; ₹200", IF(I999&lt;=500, "₹200–₹500", "&gt; ₹500"))</f>
        <v>₹200–₹500</v>
      </c>
      <c r="L999" s="12">
        <v>0.59</v>
      </c>
      <c r="M999" s="15">
        <f>IF(L999&gt;=50%, 1, 0)</f>
        <v>1</v>
      </c>
      <c r="N999">
        <f>COUNTIF(M999,"yes")</f>
        <v>0</v>
      </c>
      <c r="O9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999">
        <v>4</v>
      </c>
      <c r="Q999" s="4">
        <v>1208</v>
      </c>
      <c r="R999" s="4">
        <f>IF(Table1[[#This Row],[rating_count]]&lt;1000,1,0)</f>
        <v>0</v>
      </c>
      <c r="S999" s="13">
        <f>SUM(Table1[[#This Row],[rating]],Table1[[#This Row],[rating_count]]/1000)</f>
        <v>5.2080000000000002</v>
      </c>
      <c r="T999" s="4">
        <f>PRODUCT(Table1[[#This Row],[actual_price]],Table1[[#This Row],[rating_count]])</f>
        <v>724800</v>
      </c>
      <c r="U999" t="s">
        <v>6631</v>
      </c>
      <c r="V999" t="s">
        <v>6632</v>
      </c>
      <c r="W999" t="s">
        <v>6633</v>
      </c>
      <c r="X999" t="s">
        <v>6634</v>
      </c>
      <c r="Y999" t="s">
        <v>6635</v>
      </c>
      <c r="Z999" t="s">
        <v>6636</v>
      </c>
      <c r="AA999" t="s">
        <v>6637</v>
      </c>
      <c r="AB999" t="s">
        <v>6638</v>
      </c>
    </row>
    <row r="1000" spans="1:28" x14ac:dyDescent="0.4">
      <c r="A1000" t="s">
        <v>12474</v>
      </c>
      <c r="B1000" t="s">
        <v>12475</v>
      </c>
      <c r="C1000" t="s">
        <v>11750</v>
      </c>
      <c r="D1000" t="s">
        <v>12928</v>
      </c>
      <c r="E1000" t="s">
        <v>13048</v>
      </c>
      <c r="F1000" t="s">
        <v>13049</v>
      </c>
      <c r="G1000" t="s">
        <v>13139</v>
      </c>
      <c r="H1000"/>
      <c r="I1000" s="11">
        <v>1199</v>
      </c>
      <c r="J1000" s="11">
        <v>2400</v>
      </c>
      <c r="K1000" s="2" t="str">
        <f>IF(I1000&lt;200, "&lt; ₹200", IF(I1000&lt;=500, "₹200–₹500", "&gt; ₹500"))</f>
        <v>&gt; ₹500</v>
      </c>
      <c r="L1000" s="12">
        <v>0.5</v>
      </c>
      <c r="M1000" s="15">
        <f>IF(L1000&gt;=50%, 1, 0)</f>
        <v>1</v>
      </c>
      <c r="N1000">
        <f>COUNTIF(M1000,"yes")</f>
        <v>0</v>
      </c>
      <c r="O10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0">
        <v>3.9</v>
      </c>
      <c r="Q1000" s="4">
        <v>1202</v>
      </c>
      <c r="R1000" s="4">
        <f>IF(Table1[[#This Row],[rating_count]]&lt;1000,1,0)</f>
        <v>0</v>
      </c>
      <c r="S1000" s="13">
        <f>SUM(Table1[[#This Row],[rating]],Table1[[#This Row],[rating_count]]/1000)</f>
        <v>5.1020000000000003</v>
      </c>
      <c r="T1000" s="4">
        <f>PRODUCT(Table1[[#This Row],[actual_price]],Table1[[#This Row],[rating_count]])</f>
        <v>2884800</v>
      </c>
      <c r="U1000" t="s">
        <v>12476</v>
      </c>
      <c r="V1000" t="s">
        <v>12477</v>
      </c>
      <c r="W1000" t="s">
        <v>12478</v>
      </c>
      <c r="X1000" t="s">
        <v>12479</v>
      </c>
      <c r="Y1000" t="s">
        <v>12480</v>
      </c>
      <c r="Z1000" t="s">
        <v>12481</v>
      </c>
      <c r="AA1000" t="s">
        <v>12482</v>
      </c>
      <c r="AB1000" t="s">
        <v>12483</v>
      </c>
    </row>
    <row r="1001" spans="1:28" x14ac:dyDescent="0.4">
      <c r="A1001" t="s">
        <v>1467</v>
      </c>
      <c r="B1001" t="s">
        <v>1468</v>
      </c>
      <c r="C1001" t="s">
        <v>453</v>
      </c>
      <c r="D1001" t="s">
        <v>12843</v>
      </c>
      <c r="E1001" t="s">
        <v>12844</v>
      </c>
      <c r="F1001" t="s">
        <v>12845</v>
      </c>
      <c r="G1001" t="s">
        <v>12849</v>
      </c>
      <c r="H1001"/>
      <c r="I1001" s="11">
        <v>299</v>
      </c>
      <c r="J1001" s="11">
        <v>1199</v>
      </c>
      <c r="K1001" s="2" t="str">
        <f>IF(I1001&lt;200, "&lt; ₹200", IF(I1001&lt;=500, "₹200–₹500", "&gt; ₹500"))</f>
        <v>₹200–₹500</v>
      </c>
      <c r="L1001" s="12">
        <v>0.75</v>
      </c>
      <c r="M1001" s="15">
        <f>IF(L1001&gt;=50%, 1, 0)</f>
        <v>1</v>
      </c>
      <c r="N1001">
        <f>COUNTIF(M1001,"yes")</f>
        <v>0</v>
      </c>
      <c r="O10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1">
        <v>3.9</v>
      </c>
      <c r="Q1001" s="4">
        <v>1193</v>
      </c>
      <c r="R1001" s="4">
        <f>IF(Table1[[#This Row],[rating_count]]&lt;1000,1,0)</f>
        <v>0</v>
      </c>
      <c r="S1001" s="13">
        <f>SUM(Table1[[#This Row],[rating]],Table1[[#This Row],[rating_count]]/1000)</f>
        <v>5.093</v>
      </c>
      <c r="T1001" s="4">
        <f>PRODUCT(Table1[[#This Row],[actual_price]],Table1[[#This Row],[rating_count]])</f>
        <v>1430407</v>
      </c>
      <c r="U1001" t="s">
        <v>1469</v>
      </c>
      <c r="V1001" t="s">
        <v>1470</v>
      </c>
      <c r="W1001" t="s">
        <v>1471</v>
      </c>
      <c r="X1001" t="s">
        <v>1472</v>
      </c>
      <c r="Y1001" t="s">
        <v>1473</v>
      </c>
      <c r="Z1001" t="s">
        <v>1474</v>
      </c>
      <c r="AA1001" t="s">
        <v>1475</v>
      </c>
      <c r="AB1001" t="s">
        <v>1476</v>
      </c>
    </row>
    <row r="1002" spans="1:28" x14ac:dyDescent="0.4">
      <c r="A1002" t="s">
        <v>4243</v>
      </c>
      <c r="B1002" t="s">
        <v>4244</v>
      </c>
      <c r="C1002" t="s">
        <v>4245</v>
      </c>
      <c r="D1002" t="s">
        <v>12843</v>
      </c>
      <c r="E1002" t="s">
        <v>12872</v>
      </c>
      <c r="F1002" t="s">
        <v>12873</v>
      </c>
      <c r="G1002" t="s">
        <v>12856</v>
      </c>
      <c r="H1002" t="s">
        <v>12902</v>
      </c>
      <c r="I1002" s="11">
        <v>689</v>
      </c>
      <c r="J1002" s="11">
        <v>1999</v>
      </c>
      <c r="K1002" s="2" t="str">
        <f>IF(I1002&lt;200, "&lt; ₹200", IF(I1002&lt;=500, "₹200–₹500", "&gt; ₹500"))</f>
        <v>&gt; ₹500</v>
      </c>
      <c r="L1002" s="12">
        <v>0.66</v>
      </c>
      <c r="M1002" s="15">
        <f>IF(L1002&gt;=50%, 1, 0)</f>
        <v>1</v>
      </c>
      <c r="N1002">
        <f>COUNTIF(M1002,"yes")</f>
        <v>0</v>
      </c>
      <c r="O10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2">
        <v>4.3</v>
      </c>
      <c r="Q1002" s="4">
        <v>1193</v>
      </c>
      <c r="R1002" s="4">
        <f>IF(Table1[[#This Row],[rating_count]]&lt;1000,1,0)</f>
        <v>0</v>
      </c>
      <c r="S1002" s="13">
        <f>SUM(Table1[[#This Row],[rating]],Table1[[#This Row],[rating_count]]/1000)</f>
        <v>5.4930000000000003</v>
      </c>
      <c r="T1002" s="4">
        <f>PRODUCT(Table1[[#This Row],[actual_price]],Table1[[#This Row],[rating_count]])</f>
        <v>2384807</v>
      </c>
      <c r="U1002" t="s">
        <v>4246</v>
      </c>
      <c r="V1002" t="s">
        <v>4247</v>
      </c>
      <c r="W1002" t="s">
        <v>4248</v>
      </c>
      <c r="X1002" t="s">
        <v>4249</v>
      </c>
      <c r="Y1002" t="s">
        <v>4250</v>
      </c>
      <c r="Z1002" t="s">
        <v>4251</v>
      </c>
      <c r="AA1002" t="s">
        <v>4252</v>
      </c>
      <c r="AB1002" t="s">
        <v>4253</v>
      </c>
    </row>
    <row r="1003" spans="1:28" hidden="1" x14ac:dyDescent="0.4">
      <c r="A1003" t="s">
        <v>9832</v>
      </c>
      <c r="B1003" t="s">
        <v>9833</v>
      </c>
      <c r="C1003" t="s">
        <v>9087</v>
      </c>
      <c r="D1003" t="s">
        <v>12928</v>
      </c>
      <c r="E1003" t="s">
        <v>13048</v>
      </c>
      <c r="F1003" t="s">
        <v>13056</v>
      </c>
      <c r="G1003" t="s">
        <v>13081</v>
      </c>
      <c r="H1003" t="s">
        <v>13082</v>
      </c>
      <c r="I1003" s="11">
        <v>5999</v>
      </c>
      <c r="J1003" s="11">
        <v>9999</v>
      </c>
      <c r="K1003" s="2" t="str">
        <f>IF(I1003&lt;200, "&lt; ₹200", IF(I1003&lt;=500, "₹200–₹500", "&gt; ₹500"))</f>
        <v>&gt; ₹500</v>
      </c>
      <c r="L1003" s="12">
        <v>0.4</v>
      </c>
      <c r="M1003" s="15">
        <f>IF(L1003&gt;=50%, 1, 0)</f>
        <v>0</v>
      </c>
      <c r="N1003">
        <f>COUNTIF(M1003,"yes")</f>
        <v>0</v>
      </c>
      <c r="O10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3">
        <v>4.2</v>
      </c>
      <c r="Q1003" s="4">
        <v>1191</v>
      </c>
      <c r="R1003" s="4">
        <f>IF(Table1[[#This Row],[rating_count]]&lt;1000,1,0)</f>
        <v>0</v>
      </c>
      <c r="S1003" s="13">
        <f>SUM(Table1[[#This Row],[rating]],Table1[[#This Row],[rating_count]]/1000)</f>
        <v>5.391</v>
      </c>
      <c r="T1003" s="4">
        <f>PRODUCT(Table1[[#This Row],[actual_price]],Table1[[#This Row],[rating_count]])</f>
        <v>11908809</v>
      </c>
      <c r="U1003" t="s">
        <v>9834</v>
      </c>
      <c r="V1003" t="s">
        <v>9835</v>
      </c>
      <c r="W1003" t="s">
        <v>9836</v>
      </c>
      <c r="X1003" t="s">
        <v>9837</v>
      </c>
      <c r="Y1003" t="s">
        <v>9838</v>
      </c>
      <c r="Z1003" t="s">
        <v>9839</v>
      </c>
      <c r="AA1003" t="s">
        <v>9840</v>
      </c>
      <c r="AB1003" t="s">
        <v>9841</v>
      </c>
    </row>
    <row r="1004" spans="1:28" x14ac:dyDescent="0.4">
      <c r="A1004" t="s">
        <v>11921</v>
      </c>
      <c r="B1004" t="s">
        <v>11922</v>
      </c>
      <c r="C1004" t="s">
        <v>8482</v>
      </c>
      <c r="D1004" t="s">
        <v>12928</v>
      </c>
      <c r="E1004" t="s">
        <v>13052</v>
      </c>
      <c r="F1004" t="s">
        <v>13069</v>
      </c>
      <c r="G1004" t="s">
        <v>13070</v>
      </c>
      <c r="H1004"/>
      <c r="I1004" s="11">
        <v>1190</v>
      </c>
      <c r="J1004" s="11">
        <v>2550</v>
      </c>
      <c r="K1004" s="2" t="str">
        <f>IF(I1004&lt;200, "&lt; ₹200", IF(I1004&lt;=500, "₹200–₹500", "&gt; ₹500"))</f>
        <v>&gt; ₹500</v>
      </c>
      <c r="L1004" s="12">
        <v>0.53</v>
      </c>
      <c r="M1004" s="15">
        <f>IF(L1004&gt;=50%, 1, 0)</f>
        <v>1</v>
      </c>
      <c r="N1004">
        <f>COUNTIF(M1004,"yes")</f>
        <v>0</v>
      </c>
      <c r="O10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4">
        <v>3.8</v>
      </c>
      <c r="Q1004" s="4">
        <v>1181</v>
      </c>
      <c r="R1004" s="4">
        <f>IF(Table1[[#This Row],[rating_count]]&lt;1000,1,0)</f>
        <v>0</v>
      </c>
      <c r="S1004" s="13">
        <f>SUM(Table1[[#This Row],[rating]],Table1[[#This Row],[rating_count]]/1000)</f>
        <v>4.9809999999999999</v>
      </c>
      <c r="T1004" s="4">
        <f>PRODUCT(Table1[[#This Row],[actual_price]],Table1[[#This Row],[rating_count]])</f>
        <v>3011550</v>
      </c>
      <c r="U1004" t="s">
        <v>11923</v>
      </c>
      <c r="V1004" t="s">
        <v>11924</v>
      </c>
      <c r="W1004" t="s">
        <v>11925</v>
      </c>
      <c r="X1004" t="s">
        <v>11926</v>
      </c>
      <c r="Y1004" t="s">
        <v>11927</v>
      </c>
      <c r="Z1004" t="s">
        <v>11928</v>
      </c>
      <c r="AA1004" t="s">
        <v>11929</v>
      </c>
      <c r="AB1004" t="s">
        <v>11930</v>
      </c>
    </row>
    <row r="1005" spans="1:28" x14ac:dyDescent="0.4">
      <c r="A1005" t="s">
        <v>6280</v>
      </c>
      <c r="B1005" t="s">
        <v>6281</v>
      </c>
      <c r="C1005" t="s">
        <v>4762</v>
      </c>
      <c r="D1005" t="s">
        <v>12835</v>
      </c>
      <c r="E1005" t="s">
        <v>12836</v>
      </c>
      <c r="F1005" t="s">
        <v>12910</v>
      </c>
      <c r="G1005" t="s">
        <v>12912</v>
      </c>
      <c r="H1005"/>
      <c r="I1005" s="11">
        <v>235</v>
      </c>
      <c r="J1005" s="11">
        <v>1599</v>
      </c>
      <c r="K1005" s="2" t="str">
        <f>IF(I1005&lt;200, "&lt; ₹200", IF(I1005&lt;=500, "₹200–₹500", "&gt; ₹500"))</f>
        <v>₹200–₹500</v>
      </c>
      <c r="L1005" s="12">
        <v>0.85</v>
      </c>
      <c r="M1005" s="15">
        <f>IF(L1005&gt;=50%, 1, 0)</f>
        <v>1</v>
      </c>
      <c r="N1005">
        <f>COUNTIF(M1005,"yes")</f>
        <v>0</v>
      </c>
      <c r="O10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5">
        <v>3.8</v>
      </c>
      <c r="Q1005" s="4">
        <v>1173</v>
      </c>
      <c r="R1005" s="4">
        <f>IF(Table1[[#This Row],[rating_count]]&lt;1000,1,0)</f>
        <v>0</v>
      </c>
      <c r="S1005" s="13">
        <f>SUM(Table1[[#This Row],[rating]],Table1[[#This Row],[rating_count]]/1000)</f>
        <v>4.9729999999999999</v>
      </c>
      <c r="T1005" s="4">
        <f>PRODUCT(Table1[[#This Row],[actual_price]],Table1[[#This Row],[rating_count]])</f>
        <v>1875627</v>
      </c>
      <c r="U1005" t="s">
        <v>6282</v>
      </c>
      <c r="V1005" t="s">
        <v>6283</v>
      </c>
      <c r="W1005" t="s">
        <v>6284</v>
      </c>
      <c r="X1005" t="s">
        <v>6285</v>
      </c>
      <c r="Y1005" t="s">
        <v>6286</v>
      </c>
      <c r="Z1005" t="s">
        <v>6287</v>
      </c>
      <c r="AA1005" t="s">
        <v>6288</v>
      </c>
      <c r="AB1005" t="s">
        <v>6289</v>
      </c>
    </row>
    <row r="1006" spans="1:28" x14ac:dyDescent="0.4">
      <c r="A1006" t="s">
        <v>6973</v>
      </c>
      <c r="B1006" t="s">
        <v>6974</v>
      </c>
      <c r="C1006" t="s">
        <v>3050</v>
      </c>
      <c r="D1006" t="s">
        <v>12843</v>
      </c>
      <c r="E1006" t="s">
        <v>12881</v>
      </c>
      <c r="F1006" t="s">
        <v>12882</v>
      </c>
      <c r="G1006" t="s">
        <v>12883</v>
      </c>
      <c r="H1006"/>
      <c r="I1006" s="11">
        <v>499</v>
      </c>
      <c r="J1006" s="11">
        <v>1299</v>
      </c>
      <c r="K1006" s="2" t="str">
        <f>IF(I1006&lt;200, "&lt; ₹200", IF(I1006&lt;=500, "₹200–₹500", "&gt; ₹500"))</f>
        <v>₹200–₹500</v>
      </c>
      <c r="L1006" s="12">
        <v>0.62</v>
      </c>
      <c r="M1006" s="15">
        <f>IF(L1006&gt;=50%, 1, 0)</f>
        <v>1</v>
      </c>
      <c r="N1006">
        <f>COUNTIF(M1006,"yes")</f>
        <v>0</v>
      </c>
      <c r="O10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6">
        <v>3.9</v>
      </c>
      <c r="Q1006" s="4">
        <v>1173</v>
      </c>
      <c r="R1006" s="4">
        <f>IF(Table1[[#This Row],[rating_count]]&lt;1000,1,0)</f>
        <v>0</v>
      </c>
      <c r="S1006" s="13">
        <f>SUM(Table1[[#This Row],[rating]],Table1[[#This Row],[rating_count]]/1000)</f>
        <v>5.0730000000000004</v>
      </c>
      <c r="T1006" s="4">
        <f>PRODUCT(Table1[[#This Row],[actual_price]],Table1[[#This Row],[rating_count]])</f>
        <v>1523727</v>
      </c>
      <c r="U1006" t="s">
        <v>6975</v>
      </c>
      <c r="V1006" t="s">
        <v>6976</v>
      </c>
      <c r="W1006" t="s">
        <v>6977</v>
      </c>
      <c r="X1006" t="s">
        <v>6978</v>
      </c>
      <c r="Y1006" t="s">
        <v>6979</v>
      </c>
      <c r="Z1006" t="s">
        <v>6980</v>
      </c>
      <c r="AA1006" t="s">
        <v>6981</v>
      </c>
      <c r="AB1006" t="s">
        <v>6982</v>
      </c>
    </row>
    <row r="1007" spans="1:28" x14ac:dyDescent="0.4">
      <c r="A1007" t="s">
        <v>8583</v>
      </c>
      <c r="B1007" t="s">
        <v>8584</v>
      </c>
      <c r="C1007" t="s">
        <v>8313</v>
      </c>
      <c r="D1007" t="s">
        <v>12928</v>
      </c>
      <c r="E1007" t="s">
        <v>13052</v>
      </c>
      <c r="F1007" t="s">
        <v>13053</v>
      </c>
      <c r="G1007" t="s">
        <v>13054</v>
      </c>
      <c r="H1007"/>
      <c r="I1007" s="11">
        <v>999</v>
      </c>
      <c r="J1007" s="11">
        <v>2000</v>
      </c>
      <c r="K1007" s="2" t="str">
        <f>IF(I1007&lt;200, "&lt; ₹200", IF(I1007&lt;=500, "₹200–₹500", "&gt; ₹500"))</f>
        <v>&gt; ₹500</v>
      </c>
      <c r="L1007" s="12">
        <v>0.5</v>
      </c>
      <c r="M1007" s="15">
        <f>IF(L1007&gt;=50%, 1, 0)</f>
        <v>1</v>
      </c>
      <c r="N1007">
        <f>COUNTIF(M1007,"yes")</f>
        <v>0</v>
      </c>
      <c r="O10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7">
        <v>3.8</v>
      </c>
      <c r="Q1007" s="4">
        <v>1163</v>
      </c>
      <c r="R1007" s="4">
        <f>IF(Table1[[#This Row],[rating_count]]&lt;1000,1,0)</f>
        <v>0</v>
      </c>
      <c r="S1007" s="13">
        <f>SUM(Table1[[#This Row],[rating]],Table1[[#This Row],[rating_count]]/1000)</f>
        <v>4.9630000000000001</v>
      </c>
      <c r="T1007" s="4">
        <f>PRODUCT(Table1[[#This Row],[actual_price]],Table1[[#This Row],[rating_count]])</f>
        <v>2326000</v>
      </c>
      <c r="U1007" t="s">
        <v>8585</v>
      </c>
      <c r="V1007" t="s">
        <v>8586</v>
      </c>
      <c r="W1007" t="s">
        <v>8587</v>
      </c>
      <c r="X1007" t="s">
        <v>8588</v>
      </c>
      <c r="Y1007" t="s">
        <v>8589</v>
      </c>
      <c r="Z1007" t="s">
        <v>8590</v>
      </c>
      <c r="AA1007" t="s">
        <v>8591</v>
      </c>
      <c r="AB1007" t="s">
        <v>8592</v>
      </c>
    </row>
    <row r="1008" spans="1:28" x14ac:dyDescent="0.4">
      <c r="A1008" t="s">
        <v>1955</v>
      </c>
      <c r="B1008" t="s">
        <v>1956</v>
      </c>
      <c r="C1008" t="s">
        <v>634</v>
      </c>
      <c r="D1008" t="s">
        <v>12843</v>
      </c>
      <c r="E1008" t="s">
        <v>12844</v>
      </c>
      <c r="F1008" t="s">
        <v>12845</v>
      </c>
      <c r="G1008" t="s">
        <v>12851</v>
      </c>
      <c r="H1008" t="s">
        <v>12852</v>
      </c>
      <c r="I1008" s="11">
        <v>399</v>
      </c>
      <c r="J1008" s="11">
        <v>799</v>
      </c>
      <c r="K1008" t="str">
        <f>IF(I1008&lt;200, "&lt; ₹200", IF(I1008&lt;=500, "₹200–₹500", "&gt; ₹500"))</f>
        <v>₹200–₹500</v>
      </c>
      <c r="L1008" s="12">
        <v>0.5</v>
      </c>
      <c r="M1008" s="15">
        <f>IF(L1008&gt;=50%, 1, 0)</f>
        <v>1</v>
      </c>
      <c r="N1008">
        <f>COUNTIF(M1008,"yes")</f>
        <v>0</v>
      </c>
      <c r="O10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8">
        <v>4.0999999999999996</v>
      </c>
      <c r="Q1008" s="4">
        <v>1161</v>
      </c>
      <c r="R1008" s="4">
        <f>IF(Table1[[#This Row],[rating_count]]&lt;1000,1,0)</f>
        <v>0</v>
      </c>
      <c r="S1008" s="13">
        <f>SUM(Table1[[#This Row],[rating]],Table1[[#This Row],[rating_count]]/1000)</f>
        <v>5.2609999999999992</v>
      </c>
      <c r="T1008" s="4">
        <f>PRODUCT(Table1[[#This Row],[actual_price]],Table1[[#This Row],[rating_count]])</f>
        <v>927639</v>
      </c>
      <c r="U1008" t="s">
        <v>1957</v>
      </c>
      <c r="V1008" t="s">
        <v>1958</v>
      </c>
      <c r="W1008" t="s">
        <v>1959</v>
      </c>
      <c r="X1008" t="s">
        <v>1960</v>
      </c>
      <c r="Y1008" t="s">
        <v>1961</v>
      </c>
      <c r="Z1008" t="s">
        <v>1962</v>
      </c>
      <c r="AA1008" t="s">
        <v>1963</v>
      </c>
      <c r="AB1008" t="s">
        <v>1964</v>
      </c>
    </row>
    <row r="1009" spans="1:28" hidden="1" x14ac:dyDescent="0.4">
      <c r="A1009" t="s">
        <v>12684</v>
      </c>
      <c r="B1009" t="s">
        <v>12685</v>
      </c>
      <c r="C1009" t="s">
        <v>8313</v>
      </c>
      <c r="D1009" t="s">
        <v>12928</v>
      </c>
      <c r="E1009" t="s">
        <v>13052</v>
      </c>
      <c r="F1009" t="s">
        <v>13053</v>
      </c>
      <c r="G1009" t="s">
        <v>13054</v>
      </c>
      <c r="H1009"/>
      <c r="I1009" s="11">
        <v>3487.77</v>
      </c>
      <c r="J1009" s="11">
        <v>4990</v>
      </c>
      <c r="K1009" s="2" t="str">
        <f>IF(I1009&lt;200, "&lt; ₹200", IF(I1009&lt;=500, "₹200–₹500", "&gt; ₹500"))</f>
        <v>&gt; ₹500</v>
      </c>
      <c r="L1009" s="12">
        <v>0.3</v>
      </c>
      <c r="M1009" s="15">
        <f>IF(L1009&gt;=50%, 1, 0)</f>
        <v>0</v>
      </c>
      <c r="N1009">
        <f>COUNTIF(M1009,"yes")</f>
        <v>0</v>
      </c>
      <c r="O10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09">
        <v>4.0999999999999996</v>
      </c>
      <c r="Q1009" s="4">
        <v>1127</v>
      </c>
      <c r="R1009" s="4">
        <f>IF(Table1[[#This Row],[rating_count]]&lt;1000,1,0)</f>
        <v>0</v>
      </c>
      <c r="S1009" s="13">
        <f>SUM(Table1[[#This Row],[rating]],Table1[[#This Row],[rating_count]]/1000)</f>
        <v>5.2269999999999994</v>
      </c>
      <c r="T1009" s="4">
        <f>PRODUCT(Table1[[#This Row],[actual_price]],Table1[[#This Row],[rating_count]])</f>
        <v>5623730</v>
      </c>
      <c r="U1009" t="s">
        <v>12686</v>
      </c>
      <c r="V1009" t="s">
        <v>12687</v>
      </c>
      <c r="W1009" t="s">
        <v>12688</v>
      </c>
      <c r="X1009" t="s">
        <v>12689</v>
      </c>
      <c r="Y1009" t="s">
        <v>12690</v>
      </c>
      <c r="Z1009" t="s">
        <v>12691</v>
      </c>
      <c r="AA1009" t="s">
        <v>12692</v>
      </c>
      <c r="AB1009" t="s">
        <v>12693</v>
      </c>
    </row>
    <row r="1010" spans="1:28" x14ac:dyDescent="0.4">
      <c r="A1010" t="s">
        <v>1052</v>
      </c>
      <c r="B1010" t="s">
        <v>1053</v>
      </c>
      <c r="C1010" t="s">
        <v>18</v>
      </c>
      <c r="D1010" t="s">
        <v>12835</v>
      </c>
      <c r="E1010" t="s">
        <v>12836</v>
      </c>
      <c r="F1010" t="s">
        <v>12837</v>
      </c>
      <c r="G1010" t="s">
        <v>12838</v>
      </c>
      <c r="H1010" t="s">
        <v>12839</v>
      </c>
      <c r="I1010" s="11">
        <v>347</v>
      </c>
      <c r="J1010" s="11">
        <v>999</v>
      </c>
      <c r="K1010" t="str">
        <f>IF(I1010&lt;200, "&lt; ₹200", IF(I1010&lt;=500, "₹200–₹500", "&gt; ₹500"))</f>
        <v>₹200–₹500</v>
      </c>
      <c r="L1010" s="12">
        <v>0.65</v>
      </c>
      <c r="M1010" s="15">
        <f>IF(L1010&gt;=50%, 1, 0)</f>
        <v>1</v>
      </c>
      <c r="N1010">
        <f>COUNTIF(M1010,"yes")</f>
        <v>0</v>
      </c>
      <c r="O10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0">
        <v>3.5</v>
      </c>
      <c r="Q1010" s="4">
        <v>1121</v>
      </c>
      <c r="R1010" s="4">
        <f>IF(Table1[[#This Row],[rating_count]]&lt;1000,1,0)</f>
        <v>0</v>
      </c>
      <c r="S1010" s="13">
        <f>SUM(Table1[[#This Row],[rating]],Table1[[#This Row],[rating_count]]/1000)</f>
        <v>4.6210000000000004</v>
      </c>
      <c r="T1010" s="4">
        <f>PRODUCT(Table1[[#This Row],[actual_price]],Table1[[#This Row],[rating_count]])</f>
        <v>1119879</v>
      </c>
      <c r="U1010" t="s">
        <v>1054</v>
      </c>
      <c r="V1010" t="s">
        <v>1055</v>
      </c>
      <c r="W1010" t="s">
        <v>1056</v>
      </c>
      <c r="X1010" t="s">
        <v>1057</v>
      </c>
      <c r="Y1010" t="s">
        <v>1058</v>
      </c>
      <c r="Z1010" t="s">
        <v>1059</v>
      </c>
      <c r="AA1010" t="s">
        <v>1060</v>
      </c>
      <c r="AB1010" t="s">
        <v>1061</v>
      </c>
    </row>
    <row r="1011" spans="1:28" hidden="1" x14ac:dyDescent="0.4">
      <c r="A1011" t="s">
        <v>9682</v>
      </c>
      <c r="B1011" t="s">
        <v>9683</v>
      </c>
      <c r="C1011" t="s">
        <v>9684</v>
      </c>
      <c r="D1011" t="s">
        <v>13105</v>
      </c>
      <c r="E1011" t="s">
        <v>13106</v>
      </c>
      <c r="F1011" t="s">
        <v>13107</v>
      </c>
      <c r="G1011" t="s">
        <v>13108</v>
      </c>
      <c r="H1011"/>
      <c r="I1011" s="11">
        <v>2339</v>
      </c>
      <c r="J1011" s="11">
        <v>4000</v>
      </c>
      <c r="K1011" s="2" t="str">
        <f>IF(I1011&lt;200, "&lt; ₹200", IF(I1011&lt;=500, "₹200–₹500", "&gt; ₹500"))</f>
        <v>&gt; ₹500</v>
      </c>
      <c r="L1011" s="12">
        <v>0.42</v>
      </c>
      <c r="M1011" s="15">
        <f>IF(L1011&gt;=50%, 1, 0)</f>
        <v>0</v>
      </c>
      <c r="N1011">
        <f>COUNTIF(M1011,"yes")</f>
        <v>0</v>
      </c>
      <c r="O10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1">
        <v>3.8</v>
      </c>
      <c r="Q1011" s="4">
        <v>1118</v>
      </c>
      <c r="R1011" s="4">
        <f>IF(Table1[[#This Row],[rating_count]]&lt;1000,1,0)</f>
        <v>0</v>
      </c>
      <c r="S1011" s="13">
        <f>SUM(Table1[[#This Row],[rating]],Table1[[#This Row],[rating_count]]/1000)</f>
        <v>4.9180000000000001</v>
      </c>
      <c r="T1011" s="4">
        <f>PRODUCT(Table1[[#This Row],[actual_price]],Table1[[#This Row],[rating_count]])</f>
        <v>4472000</v>
      </c>
      <c r="U1011" t="s">
        <v>9685</v>
      </c>
      <c r="V1011" t="s">
        <v>9686</v>
      </c>
      <c r="W1011" t="s">
        <v>9687</v>
      </c>
      <c r="X1011" t="s">
        <v>9688</v>
      </c>
      <c r="Y1011" t="s">
        <v>9689</v>
      </c>
      <c r="Z1011" t="s">
        <v>9690</v>
      </c>
      <c r="AA1011" t="s">
        <v>9691</v>
      </c>
      <c r="AB1011" t="s">
        <v>9692</v>
      </c>
    </row>
    <row r="1012" spans="1:28" hidden="1" x14ac:dyDescent="0.4">
      <c r="A1012" t="s">
        <v>12484</v>
      </c>
      <c r="B1012" t="s">
        <v>12485</v>
      </c>
      <c r="C1012" t="s">
        <v>8647</v>
      </c>
      <c r="D1012" t="s">
        <v>12928</v>
      </c>
      <c r="E1012" t="s">
        <v>13076</v>
      </c>
      <c r="F1012" t="s">
        <v>13077</v>
      </c>
      <c r="G1012" t="s">
        <v>13078</v>
      </c>
      <c r="H1012"/>
      <c r="I1012" s="11">
        <v>219</v>
      </c>
      <c r="J1012" s="11">
        <v>249</v>
      </c>
      <c r="K1012" t="str">
        <f>IF(I1012&lt;200, "&lt; ₹200", IF(I1012&lt;=500, "₹200–₹500", "&gt; ₹500"))</f>
        <v>₹200–₹500</v>
      </c>
      <c r="L1012" s="12">
        <v>0.12</v>
      </c>
      <c r="M1012" s="15">
        <f>IF(L1012&gt;=50%, 1, 0)</f>
        <v>0</v>
      </c>
      <c r="N1012">
        <f>COUNTIF(M1012,"yes")</f>
        <v>0</v>
      </c>
      <c r="O10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2">
        <v>4</v>
      </c>
      <c r="Q1012" s="4">
        <v>1108</v>
      </c>
      <c r="R1012" s="4">
        <f>IF(Table1[[#This Row],[rating_count]]&lt;1000,1,0)</f>
        <v>0</v>
      </c>
      <c r="S1012" s="13">
        <f>SUM(Table1[[#This Row],[rating]],Table1[[#This Row],[rating_count]]/1000)</f>
        <v>5.1080000000000005</v>
      </c>
      <c r="T1012" s="4">
        <f>PRODUCT(Table1[[#This Row],[actual_price]],Table1[[#This Row],[rating_count]])</f>
        <v>275892</v>
      </c>
      <c r="U1012" t="s">
        <v>12486</v>
      </c>
      <c r="V1012" t="s">
        <v>12487</v>
      </c>
      <c r="W1012" t="s">
        <v>12488</v>
      </c>
      <c r="X1012" t="s">
        <v>12489</v>
      </c>
      <c r="Y1012" t="s">
        <v>12490</v>
      </c>
      <c r="Z1012" t="s">
        <v>12491</v>
      </c>
      <c r="AA1012" t="s">
        <v>12492</v>
      </c>
      <c r="AB1012" t="s">
        <v>12493</v>
      </c>
    </row>
    <row r="1013" spans="1:28" hidden="1" x14ac:dyDescent="0.4">
      <c r="A1013" t="s">
        <v>11498</v>
      </c>
      <c r="B1013" t="s">
        <v>11499</v>
      </c>
      <c r="C1013" t="s">
        <v>8460</v>
      </c>
      <c r="D1013" t="s">
        <v>12928</v>
      </c>
      <c r="E1013" t="s">
        <v>13048</v>
      </c>
      <c r="F1013" t="s">
        <v>13056</v>
      </c>
      <c r="G1013" t="s">
        <v>13057</v>
      </c>
      <c r="H1013" t="s">
        <v>13066</v>
      </c>
      <c r="I1013" s="11">
        <v>699</v>
      </c>
      <c r="J1013" s="11">
        <v>850</v>
      </c>
      <c r="K1013" t="str">
        <f>IF(I1013&lt;200, "&lt; ₹200", IF(I1013&lt;=500, "₹200–₹500", "&gt; ₹500"))</f>
        <v>&gt; ₹500</v>
      </c>
      <c r="L1013" s="12">
        <v>0.18</v>
      </c>
      <c r="M1013" s="15">
        <f>IF(L1013&gt;=50%, 1, 0)</f>
        <v>0</v>
      </c>
      <c r="N1013">
        <f>COUNTIF(M1013,"yes")</f>
        <v>0</v>
      </c>
      <c r="O10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3">
        <v>4.0999999999999996</v>
      </c>
      <c r="Q1013" s="4">
        <v>1106</v>
      </c>
      <c r="R1013" s="4">
        <f>IF(Table1[[#This Row],[rating_count]]&lt;1000,1,0)</f>
        <v>0</v>
      </c>
      <c r="S1013" s="13">
        <f>SUM(Table1[[#This Row],[rating]],Table1[[#This Row],[rating_count]]/1000)</f>
        <v>5.2059999999999995</v>
      </c>
      <c r="T1013" s="4">
        <f>PRODUCT(Table1[[#This Row],[actual_price]],Table1[[#This Row],[rating_count]])</f>
        <v>940100</v>
      </c>
      <c r="U1013" t="s">
        <v>11500</v>
      </c>
      <c r="V1013" t="s">
        <v>11501</v>
      </c>
      <c r="W1013" t="s">
        <v>11502</v>
      </c>
      <c r="X1013" t="s">
        <v>11503</v>
      </c>
      <c r="Y1013" t="s">
        <v>12830</v>
      </c>
      <c r="Z1013" t="s">
        <v>12831</v>
      </c>
      <c r="AA1013" t="s">
        <v>11504</v>
      </c>
      <c r="AB1013" t="s">
        <v>11505</v>
      </c>
    </row>
    <row r="1014" spans="1:28" x14ac:dyDescent="0.4">
      <c r="A1014" t="s">
        <v>878</v>
      </c>
      <c r="B1014" t="s">
        <v>879</v>
      </c>
      <c r="C1014" t="s">
        <v>18</v>
      </c>
      <c r="D1014" t="s">
        <v>12835</v>
      </c>
      <c r="E1014" t="s">
        <v>12836</v>
      </c>
      <c r="F1014" t="s">
        <v>12837</v>
      </c>
      <c r="G1014" t="s">
        <v>12838</v>
      </c>
      <c r="H1014" t="s">
        <v>12839</v>
      </c>
      <c r="I1014" s="11">
        <v>345</v>
      </c>
      <c r="J1014" s="11">
        <v>999</v>
      </c>
      <c r="K1014" t="str">
        <f>IF(I1014&lt;200, "&lt; ₹200", IF(I1014&lt;=500, "₹200–₹500", "&gt; ₹500"))</f>
        <v>₹200–₹500</v>
      </c>
      <c r="L1014" s="12">
        <v>0.65</v>
      </c>
      <c r="M1014" s="15">
        <f>IF(L1014&gt;=50%, 1, 0)</f>
        <v>1</v>
      </c>
      <c r="N1014">
        <f>COUNTIF(M1014,"yes")</f>
        <v>0</v>
      </c>
      <c r="O10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4">
        <v>3.7</v>
      </c>
      <c r="Q1014" s="4">
        <v>1097</v>
      </c>
      <c r="R1014" s="4">
        <f>IF(Table1[[#This Row],[rating_count]]&lt;1000,1,0)</f>
        <v>0</v>
      </c>
      <c r="S1014" s="13">
        <f>SUM(Table1[[#This Row],[rating]],Table1[[#This Row],[rating_count]]/1000)</f>
        <v>4.7970000000000006</v>
      </c>
      <c r="T1014" s="4">
        <f>PRODUCT(Table1[[#This Row],[actual_price]],Table1[[#This Row],[rating_count]])</f>
        <v>1095903</v>
      </c>
      <c r="U1014" t="s">
        <v>880</v>
      </c>
      <c r="V1014" t="s">
        <v>881</v>
      </c>
      <c r="W1014" t="s">
        <v>882</v>
      </c>
      <c r="X1014" t="s">
        <v>883</v>
      </c>
      <c r="Y1014" t="s">
        <v>884</v>
      </c>
      <c r="Z1014" t="s">
        <v>885</v>
      </c>
      <c r="AA1014" t="s">
        <v>886</v>
      </c>
      <c r="AB1014" t="s">
        <v>887</v>
      </c>
    </row>
    <row r="1015" spans="1:28" x14ac:dyDescent="0.4">
      <c r="A1015" t="s">
        <v>7774</v>
      </c>
      <c r="B1015" t="s">
        <v>7775</v>
      </c>
      <c r="C1015" t="s">
        <v>6036</v>
      </c>
      <c r="D1015" t="s">
        <v>12835</v>
      </c>
      <c r="E1015" t="s">
        <v>12836</v>
      </c>
      <c r="F1015" t="s">
        <v>12904</v>
      </c>
      <c r="G1015" t="s">
        <v>12981</v>
      </c>
      <c r="H1015" t="s">
        <v>12982</v>
      </c>
      <c r="I1015" s="11">
        <v>269</v>
      </c>
      <c r="J1015" s="11">
        <v>1099</v>
      </c>
      <c r="K1015" s="2" t="str">
        <f>IF(I1015&lt;200, "&lt; ₹200", IF(I1015&lt;=500, "₹200–₹500", "&gt; ₹500"))</f>
        <v>₹200–₹500</v>
      </c>
      <c r="L1015" s="12">
        <v>0.76</v>
      </c>
      <c r="M1015" s="15">
        <f>IF(L1015&gt;=50%, 1, 0)</f>
        <v>1</v>
      </c>
      <c r="N1015">
        <f>COUNTIF(M1015,"yes")</f>
        <v>0</v>
      </c>
      <c r="O10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5">
        <v>4.0999999999999996</v>
      </c>
      <c r="Q1015" s="4">
        <v>1092</v>
      </c>
      <c r="R1015" s="4">
        <f>IF(Table1[[#This Row],[rating_count]]&lt;1000,1,0)</f>
        <v>0</v>
      </c>
      <c r="S1015" s="13">
        <f>SUM(Table1[[#This Row],[rating]],Table1[[#This Row],[rating_count]]/1000)</f>
        <v>5.1920000000000002</v>
      </c>
      <c r="T1015" s="4">
        <f>PRODUCT(Table1[[#This Row],[actual_price]],Table1[[#This Row],[rating_count]])</f>
        <v>1200108</v>
      </c>
      <c r="U1015" t="s">
        <v>7776</v>
      </c>
      <c r="V1015" t="s">
        <v>7777</v>
      </c>
      <c r="W1015" t="s">
        <v>7778</v>
      </c>
      <c r="X1015" t="s">
        <v>7779</v>
      </c>
      <c r="Y1015" t="s">
        <v>7780</v>
      </c>
      <c r="Z1015" t="s">
        <v>7781</v>
      </c>
      <c r="AA1015" t="s">
        <v>7782</v>
      </c>
      <c r="AB1015" t="s">
        <v>7783</v>
      </c>
    </row>
    <row r="1016" spans="1:28" x14ac:dyDescent="0.4">
      <c r="A1016" t="s">
        <v>12734</v>
      </c>
      <c r="B1016" t="s">
        <v>12735</v>
      </c>
      <c r="C1016" t="s">
        <v>9394</v>
      </c>
      <c r="D1016" t="s">
        <v>12928</v>
      </c>
      <c r="E1016" t="s">
        <v>13048</v>
      </c>
      <c r="F1016" t="s">
        <v>13101</v>
      </c>
      <c r="G1016" t="s">
        <v>13102</v>
      </c>
      <c r="H1016"/>
      <c r="I1016" s="11">
        <v>379</v>
      </c>
      <c r="J1016" s="11">
        <v>919</v>
      </c>
      <c r="K1016" t="str">
        <f>IF(I1016&lt;200, "&lt; ₹200", IF(I1016&lt;=500, "₹200–₹500", "&gt; ₹500"))</f>
        <v>₹200–₹500</v>
      </c>
      <c r="L1016" s="12">
        <v>0.59</v>
      </c>
      <c r="M1016" s="15">
        <f>IF(L1016&gt;=50%, 1, 0)</f>
        <v>1</v>
      </c>
      <c r="N1016">
        <f>COUNTIF(M1016,"yes")</f>
        <v>0</v>
      </c>
      <c r="O10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6">
        <v>4</v>
      </c>
      <c r="Q1016" s="4">
        <v>1090</v>
      </c>
      <c r="R1016" s="4">
        <f>IF(Table1[[#This Row],[rating_count]]&lt;1000,1,0)</f>
        <v>0</v>
      </c>
      <c r="S1016" s="13">
        <f>SUM(Table1[[#This Row],[rating]],Table1[[#This Row],[rating_count]]/1000)</f>
        <v>5.09</v>
      </c>
      <c r="T1016" s="4">
        <f>PRODUCT(Table1[[#This Row],[actual_price]],Table1[[#This Row],[rating_count]])</f>
        <v>1001710</v>
      </c>
      <c r="U1016" t="s">
        <v>12736</v>
      </c>
      <c r="V1016" t="s">
        <v>12737</v>
      </c>
      <c r="W1016" t="s">
        <v>12738</v>
      </c>
      <c r="X1016" t="s">
        <v>12739</v>
      </c>
      <c r="Y1016" t="s">
        <v>12740</v>
      </c>
      <c r="Z1016" t="s">
        <v>12741</v>
      </c>
      <c r="AA1016" t="s">
        <v>12742</v>
      </c>
      <c r="AB1016" t="s">
        <v>12743</v>
      </c>
    </row>
    <row r="1017" spans="1:28" x14ac:dyDescent="0.4">
      <c r="A1017" t="s">
        <v>5907</v>
      </c>
      <c r="B1017" t="s">
        <v>5908</v>
      </c>
      <c r="C1017" t="s">
        <v>4782</v>
      </c>
      <c r="D1017" t="s">
        <v>12835</v>
      </c>
      <c r="E1017" t="s">
        <v>12836</v>
      </c>
      <c r="F1017" t="s">
        <v>12904</v>
      </c>
      <c r="G1017" t="s">
        <v>12913</v>
      </c>
      <c r="H1017"/>
      <c r="I1017" s="11">
        <v>599</v>
      </c>
      <c r="J1017" s="11">
        <v>3999</v>
      </c>
      <c r="K1017" s="2" t="str">
        <f>IF(I1017&lt;200, "&lt; ₹200", IF(I1017&lt;=500, "₹200–₹500", "&gt; ₹500"))</f>
        <v>&gt; ₹500</v>
      </c>
      <c r="L1017" s="12">
        <v>0.85</v>
      </c>
      <c r="M1017" s="15">
        <f>IF(L1017&gt;=50%, 1, 0)</f>
        <v>1</v>
      </c>
      <c r="N1017">
        <f>COUNTIF(M1017,"yes")</f>
        <v>0</v>
      </c>
      <c r="O10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7">
        <v>3.9</v>
      </c>
      <c r="Q1017" s="4">
        <v>1087</v>
      </c>
      <c r="R1017" s="4">
        <f>IF(Table1[[#This Row],[rating_count]]&lt;1000,1,0)</f>
        <v>0</v>
      </c>
      <c r="S1017" s="13">
        <f>SUM(Table1[[#This Row],[rating]],Table1[[#This Row],[rating_count]]/1000)</f>
        <v>4.9870000000000001</v>
      </c>
      <c r="T1017" s="4">
        <f>PRODUCT(Table1[[#This Row],[actual_price]],Table1[[#This Row],[rating_count]])</f>
        <v>4346913</v>
      </c>
      <c r="U1017" t="s">
        <v>5909</v>
      </c>
      <c r="V1017" t="s">
        <v>5910</v>
      </c>
      <c r="W1017" t="s">
        <v>5911</v>
      </c>
      <c r="X1017" t="s">
        <v>5912</v>
      </c>
      <c r="Y1017" t="s">
        <v>5913</v>
      </c>
      <c r="Z1017" t="s">
        <v>5914</v>
      </c>
      <c r="AA1017" t="s">
        <v>5915</v>
      </c>
      <c r="AB1017" t="s">
        <v>5916</v>
      </c>
    </row>
    <row r="1018" spans="1:28" hidden="1" x14ac:dyDescent="0.4">
      <c r="A1018" t="s">
        <v>11961</v>
      </c>
      <c r="B1018" t="s">
        <v>11962</v>
      </c>
      <c r="C1018" t="s">
        <v>8471</v>
      </c>
      <c r="D1018" t="s">
        <v>12928</v>
      </c>
      <c r="E1018" t="s">
        <v>13048</v>
      </c>
      <c r="F1018" t="s">
        <v>13049</v>
      </c>
      <c r="G1018" t="s">
        <v>13068</v>
      </c>
      <c r="H1018"/>
      <c r="I1018" s="11">
        <v>2199</v>
      </c>
      <c r="J1018" s="11">
        <v>3895</v>
      </c>
      <c r="K1018" s="2" t="str">
        <f>IF(I1018&lt;200, "&lt; ₹200", IF(I1018&lt;=500, "₹200–₹500", "&gt; ₹500"))</f>
        <v>&gt; ₹500</v>
      </c>
      <c r="L1018" s="12">
        <v>0.44</v>
      </c>
      <c r="M1018" s="15">
        <f>IF(L1018&gt;=50%, 1, 0)</f>
        <v>0</v>
      </c>
      <c r="N1018">
        <f>COUNTIF(M1018,"yes")</f>
        <v>0</v>
      </c>
      <c r="O10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8">
        <v>3.9</v>
      </c>
      <c r="Q1018" s="4">
        <v>1085</v>
      </c>
      <c r="R1018" s="4">
        <f>IF(Table1[[#This Row],[rating_count]]&lt;1000,1,0)</f>
        <v>0</v>
      </c>
      <c r="S1018" s="13">
        <f>SUM(Table1[[#This Row],[rating]],Table1[[#This Row],[rating_count]]/1000)</f>
        <v>4.9849999999999994</v>
      </c>
      <c r="T1018" s="4">
        <f>PRODUCT(Table1[[#This Row],[actual_price]],Table1[[#This Row],[rating_count]])</f>
        <v>4226075</v>
      </c>
      <c r="U1018" t="s">
        <v>11963</v>
      </c>
      <c r="V1018" t="s">
        <v>11964</v>
      </c>
      <c r="W1018" t="s">
        <v>11965</v>
      </c>
      <c r="X1018" t="s">
        <v>11966</v>
      </c>
      <c r="Y1018" t="s">
        <v>11967</v>
      </c>
      <c r="Z1018" t="s">
        <v>11968</v>
      </c>
      <c r="AA1018" t="s">
        <v>11969</v>
      </c>
      <c r="AB1018" t="s">
        <v>11970</v>
      </c>
    </row>
    <row r="1019" spans="1:28" x14ac:dyDescent="0.4">
      <c r="A1019" t="s">
        <v>868</v>
      </c>
      <c r="B1019" t="s">
        <v>869</v>
      </c>
      <c r="C1019" t="s">
        <v>453</v>
      </c>
      <c r="D1019" t="s">
        <v>12843</v>
      </c>
      <c r="E1019" t="s">
        <v>12844</v>
      </c>
      <c r="F1019" t="s">
        <v>12845</v>
      </c>
      <c r="G1019" t="s">
        <v>12849</v>
      </c>
      <c r="H1019"/>
      <c r="I1019" s="11">
        <v>249</v>
      </c>
      <c r="J1019" s="11">
        <v>799</v>
      </c>
      <c r="K1019" t="str">
        <f>IF(I1019&lt;200, "&lt; ₹200", IF(I1019&lt;=500, "₹200–₹500", "&gt; ₹500"))</f>
        <v>₹200–₹500</v>
      </c>
      <c r="L1019" s="12">
        <v>0.69</v>
      </c>
      <c r="M1019" s="15">
        <f>IF(L1019&gt;=50%, 1, 0)</f>
        <v>1</v>
      </c>
      <c r="N1019">
        <f>COUNTIF(M1019,"yes")</f>
        <v>0</v>
      </c>
      <c r="O10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19">
        <v>3.8</v>
      </c>
      <c r="Q1019" s="4">
        <v>1079</v>
      </c>
      <c r="R1019" s="4">
        <f>IF(Table1[[#This Row],[rating_count]]&lt;1000,1,0)</f>
        <v>0</v>
      </c>
      <c r="S1019" s="13">
        <f>SUM(Table1[[#This Row],[rating]],Table1[[#This Row],[rating_count]]/1000)</f>
        <v>4.8789999999999996</v>
      </c>
      <c r="T1019" s="4">
        <f>PRODUCT(Table1[[#This Row],[actual_price]],Table1[[#This Row],[rating_count]])</f>
        <v>862121</v>
      </c>
      <c r="U1019" t="s">
        <v>870</v>
      </c>
      <c r="V1019" t="s">
        <v>871</v>
      </c>
      <c r="W1019" t="s">
        <v>872</v>
      </c>
      <c r="X1019" t="s">
        <v>873</v>
      </c>
      <c r="Y1019" t="s">
        <v>874</v>
      </c>
      <c r="Z1019" t="s">
        <v>875</v>
      </c>
      <c r="AA1019" t="s">
        <v>876</v>
      </c>
      <c r="AB1019" t="s">
        <v>877</v>
      </c>
    </row>
    <row r="1020" spans="1:28" x14ac:dyDescent="0.4">
      <c r="A1020" t="s">
        <v>331</v>
      </c>
      <c r="B1020" t="s">
        <v>332</v>
      </c>
      <c r="C1020" t="s">
        <v>18</v>
      </c>
      <c r="D1020" t="s">
        <v>12835</v>
      </c>
      <c r="E1020" t="s">
        <v>12836</v>
      </c>
      <c r="F1020" t="s">
        <v>12837</v>
      </c>
      <c r="G1020" t="s">
        <v>12838</v>
      </c>
      <c r="H1020" t="s">
        <v>12839</v>
      </c>
      <c r="I1020" s="11">
        <v>199</v>
      </c>
      <c r="J1020" s="11">
        <v>999</v>
      </c>
      <c r="K1020" t="str">
        <f>IF(I1020&lt;200, "&lt; ₹200", IF(I1020&lt;=500, "₹200–₹500", "&gt; ₹500"))</f>
        <v>&lt; ₹200</v>
      </c>
      <c r="L1020" s="12">
        <v>0.8</v>
      </c>
      <c r="M1020" s="15">
        <f>IF(L1020&gt;=50%, 1, 0)</f>
        <v>1</v>
      </c>
      <c r="N1020">
        <f>COUNTIF(M1020,"yes")</f>
        <v>0</v>
      </c>
      <c r="O10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0">
        <v>3.9</v>
      </c>
      <c r="Q1020" s="4">
        <v>1075</v>
      </c>
      <c r="R1020" s="4">
        <f>IF(Table1[[#This Row],[rating_count]]&lt;1000,1,0)</f>
        <v>0</v>
      </c>
      <c r="S1020" s="13">
        <f>SUM(Table1[[#This Row],[rating]],Table1[[#This Row],[rating_count]]/1000)</f>
        <v>4.9749999999999996</v>
      </c>
      <c r="T1020" s="4">
        <f>PRODUCT(Table1[[#This Row],[actual_price]],Table1[[#This Row],[rating_count]])</f>
        <v>1073925</v>
      </c>
      <c r="U1020" t="s">
        <v>333</v>
      </c>
      <c r="V1020" t="s">
        <v>334</v>
      </c>
      <c r="W1020" t="s">
        <v>335</v>
      </c>
      <c r="X1020" t="s">
        <v>336</v>
      </c>
      <c r="Y1020" t="s">
        <v>337</v>
      </c>
      <c r="Z1020" t="s">
        <v>338</v>
      </c>
      <c r="AA1020" t="s">
        <v>339</v>
      </c>
      <c r="AB1020" t="s">
        <v>340</v>
      </c>
    </row>
    <row r="1021" spans="1:28" x14ac:dyDescent="0.4">
      <c r="A1021" t="s">
        <v>1223</v>
      </c>
      <c r="B1021" t="s">
        <v>1224</v>
      </c>
      <c r="C1021" t="s">
        <v>18</v>
      </c>
      <c r="D1021" t="s">
        <v>12835</v>
      </c>
      <c r="E1021" t="s">
        <v>12836</v>
      </c>
      <c r="F1021" t="s">
        <v>12837</v>
      </c>
      <c r="G1021" t="s">
        <v>12838</v>
      </c>
      <c r="H1021" t="s">
        <v>12839</v>
      </c>
      <c r="I1021" s="11">
        <v>249</v>
      </c>
      <c r="J1021" s="11">
        <v>931</v>
      </c>
      <c r="K1021" t="str">
        <f>IF(I1021&lt;200, "&lt; ₹200", IF(I1021&lt;=500, "₹200–₹500", "&gt; ₹500"))</f>
        <v>₹200–₹500</v>
      </c>
      <c r="L1021" s="12">
        <v>0.73</v>
      </c>
      <c r="M1021" s="15">
        <f>IF(L1021&gt;=50%, 1, 0)</f>
        <v>1</v>
      </c>
      <c r="N1021">
        <f>COUNTIF(M1021,"yes")</f>
        <v>0</v>
      </c>
      <c r="O10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1">
        <v>3.9</v>
      </c>
      <c r="Q1021" s="4">
        <v>1075</v>
      </c>
      <c r="R1021" s="4">
        <f>IF(Table1[[#This Row],[rating_count]]&lt;1000,1,0)</f>
        <v>0</v>
      </c>
      <c r="S1021" s="13">
        <f>SUM(Table1[[#This Row],[rating]],Table1[[#This Row],[rating_count]]/1000)</f>
        <v>4.9749999999999996</v>
      </c>
      <c r="T1021" s="4">
        <f>PRODUCT(Table1[[#This Row],[actual_price]],Table1[[#This Row],[rating_count]])</f>
        <v>1000825</v>
      </c>
      <c r="U1021" t="s">
        <v>1225</v>
      </c>
      <c r="V1021" t="s">
        <v>334</v>
      </c>
      <c r="W1021" t="s">
        <v>335</v>
      </c>
      <c r="X1021" t="s">
        <v>336</v>
      </c>
      <c r="Y1021" t="s">
        <v>337</v>
      </c>
      <c r="Z1021" t="s">
        <v>338</v>
      </c>
      <c r="AA1021" t="s">
        <v>1226</v>
      </c>
      <c r="AB1021" t="s">
        <v>1227</v>
      </c>
    </row>
    <row r="1022" spans="1:28" x14ac:dyDescent="0.4">
      <c r="A1022" t="s">
        <v>2172</v>
      </c>
      <c r="B1022" t="s">
        <v>2173</v>
      </c>
      <c r="C1022" t="s">
        <v>18</v>
      </c>
      <c r="D1022" t="s">
        <v>12835</v>
      </c>
      <c r="E1022" t="s">
        <v>12836</v>
      </c>
      <c r="F1022" t="s">
        <v>12837</v>
      </c>
      <c r="G1022" t="s">
        <v>12838</v>
      </c>
      <c r="H1022" t="s">
        <v>12839</v>
      </c>
      <c r="I1022" s="11">
        <v>89</v>
      </c>
      <c r="J1022" s="11">
        <v>800</v>
      </c>
      <c r="K1022" t="str">
        <f>IF(I1022&lt;200, "&lt; ₹200", IF(I1022&lt;=500, "₹200–₹500", "&gt; ₹500"))</f>
        <v>&lt; ₹200</v>
      </c>
      <c r="L1022" s="12">
        <v>0.89</v>
      </c>
      <c r="M1022" s="15">
        <f>IF(L1022&gt;=50%, 1, 0)</f>
        <v>1</v>
      </c>
      <c r="N1022">
        <f>COUNTIF(M1022,"yes")</f>
        <v>0</v>
      </c>
      <c r="O10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2">
        <v>3.9</v>
      </c>
      <c r="Q1022" s="4">
        <v>1075</v>
      </c>
      <c r="R1022" s="4">
        <f>IF(Table1[[#This Row],[rating_count]]&lt;1000,1,0)</f>
        <v>0</v>
      </c>
      <c r="S1022" s="13">
        <f>SUM(Table1[[#This Row],[rating]],Table1[[#This Row],[rating_count]]/1000)</f>
        <v>4.9749999999999996</v>
      </c>
      <c r="T1022" s="4">
        <f>PRODUCT(Table1[[#This Row],[actual_price]],Table1[[#This Row],[rating_count]])</f>
        <v>860000</v>
      </c>
      <c r="U1022" t="s">
        <v>2174</v>
      </c>
      <c r="V1022" t="s">
        <v>334</v>
      </c>
      <c r="W1022" t="s">
        <v>335</v>
      </c>
      <c r="X1022" t="s">
        <v>336</v>
      </c>
      <c r="Y1022" t="s">
        <v>337</v>
      </c>
      <c r="Z1022" t="s">
        <v>338</v>
      </c>
      <c r="AA1022" t="s">
        <v>2175</v>
      </c>
      <c r="AB1022" t="s">
        <v>2176</v>
      </c>
    </row>
    <row r="1023" spans="1:28" x14ac:dyDescent="0.4">
      <c r="A1023" t="s">
        <v>2492</v>
      </c>
      <c r="B1023" t="s">
        <v>2493</v>
      </c>
      <c r="C1023" t="s">
        <v>18</v>
      </c>
      <c r="D1023" t="s">
        <v>12835</v>
      </c>
      <c r="E1023" t="s">
        <v>12836</v>
      </c>
      <c r="F1023" t="s">
        <v>12837</v>
      </c>
      <c r="G1023" t="s">
        <v>12838</v>
      </c>
      <c r="H1023" t="s">
        <v>12839</v>
      </c>
      <c r="I1023" s="11">
        <v>99</v>
      </c>
      <c r="J1023" s="11">
        <v>800</v>
      </c>
      <c r="K1023" t="str">
        <f>IF(I1023&lt;200, "&lt; ₹200", IF(I1023&lt;=500, "₹200–₹500", "&gt; ₹500"))</f>
        <v>&lt; ₹200</v>
      </c>
      <c r="L1023" s="12">
        <v>0.88</v>
      </c>
      <c r="M1023" s="15">
        <f>IF(L1023&gt;=50%, 1, 0)</f>
        <v>1</v>
      </c>
      <c r="N1023">
        <f>COUNTIF(M1023,"yes")</f>
        <v>0</v>
      </c>
      <c r="O10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3">
        <v>3.9</v>
      </c>
      <c r="Q1023" s="4">
        <v>1075</v>
      </c>
      <c r="R1023" s="4">
        <f>IF(Table1[[#This Row],[rating_count]]&lt;1000,1,0)</f>
        <v>0</v>
      </c>
      <c r="S1023" s="13">
        <f>SUM(Table1[[#This Row],[rating]],Table1[[#This Row],[rating_count]]/1000)</f>
        <v>4.9749999999999996</v>
      </c>
      <c r="T1023" s="4">
        <f>PRODUCT(Table1[[#This Row],[actual_price]],Table1[[#This Row],[rating_count]])</f>
        <v>860000</v>
      </c>
      <c r="U1023" t="s">
        <v>988</v>
      </c>
      <c r="V1023" t="s">
        <v>334</v>
      </c>
      <c r="W1023" t="s">
        <v>335</v>
      </c>
      <c r="X1023" t="s">
        <v>336</v>
      </c>
      <c r="Y1023" t="s">
        <v>337</v>
      </c>
      <c r="Z1023" t="s">
        <v>2494</v>
      </c>
      <c r="AA1023" t="s">
        <v>2495</v>
      </c>
      <c r="AB1023" t="s">
        <v>2496</v>
      </c>
    </row>
    <row r="1024" spans="1:28" hidden="1" x14ac:dyDescent="0.4">
      <c r="A1024" t="s">
        <v>8573</v>
      </c>
      <c r="B1024" t="s">
        <v>8574</v>
      </c>
      <c r="C1024" t="s">
        <v>8523</v>
      </c>
      <c r="D1024" t="s">
        <v>12928</v>
      </c>
      <c r="E1024" t="s">
        <v>13048</v>
      </c>
      <c r="F1024" t="s">
        <v>13049</v>
      </c>
      <c r="G1024" t="s">
        <v>13050</v>
      </c>
      <c r="H1024" t="s">
        <v>13071</v>
      </c>
      <c r="I1024" s="11">
        <v>549</v>
      </c>
      <c r="J1024" s="11">
        <v>1000</v>
      </c>
      <c r="K1024" s="2" t="str">
        <f>IF(I1024&lt;200, "&lt; ₹200", IF(I1024&lt;=500, "₹200–₹500", "&gt; ₹500"))</f>
        <v>&gt; ₹500</v>
      </c>
      <c r="L1024" s="12">
        <v>0.45</v>
      </c>
      <c r="M1024" s="15">
        <f>IF(L1024&gt;=50%, 1, 0)</f>
        <v>0</v>
      </c>
      <c r="N1024">
        <f>COUNTIF(M1024,"yes")</f>
        <v>0</v>
      </c>
      <c r="O10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4">
        <v>3.6</v>
      </c>
      <c r="Q1024" s="4">
        <v>1074</v>
      </c>
      <c r="R1024" s="4">
        <f>IF(Table1[[#This Row],[rating_count]]&lt;1000,1,0)</f>
        <v>0</v>
      </c>
      <c r="S1024" s="13">
        <f>SUM(Table1[[#This Row],[rating]],Table1[[#This Row],[rating_count]]/1000)</f>
        <v>4.6740000000000004</v>
      </c>
      <c r="T1024" s="4">
        <f>PRODUCT(Table1[[#This Row],[actual_price]],Table1[[#This Row],[rating_count]])</f>
        <v>1074000</v>
      </c>
      <c r="U1024" t="s">
        <v>8575</v>
      </c>
      <c r="V1024" t="s">
        <v>8576</v>
      </c>
      <c r="W1024" t="s">
        <v>8577</v>
      </c>
      <c r="X1024" t="s">
        <v>8578</v>
      </c>
      <c r="Y1024" t="s">
        <v>8579</v>
      </c>
      <c r="Z1024" t="s">
        <v>8580</v>
      </c>
      <c r="AA1024" t="s">
        <v>8581</v>
      </c>
      <c r="AB1024" t="s">
        <v>8582</v>
      </c>
    </row>
    <row r="1025" spans="1:28" hidden="1" x14ac:dyDescent="0.4">
      <c r="A1025" t="s">
        <v>10025</v>
      </c>
      <c r="B1025" t="s">
        <v>10026</v>
      </c>
      <c r="C1025" t="s">
        <v>10027</v>
      </c>
      <c r="D1025" t="s">
        <v>12928</v>
      </c>
      <c r="E1025" t="s">
        <v>13048</v>
      </c>
      <c r="F1025" t="s">
        <v>13114</v>
      </c>
      <c r="G1025" t="s">
        <v>13115</v>
      </c>
      <c r="H1025"/>
      <c r="I1025" s="11">
        <v>1484</v>
      </c>
      <c r="J1025" s="11">
        <v>2499</v>
      </c>
      <c r="K1025" s="2" t="str">
        <f>IF(I1025&lt;200, "&lt; ₹200", IF(I1025&lt;=500, "₹200–₹500", "&gt; ₹500"))</f>
        <v>&gt; ₹500</v>
      </c>
      <c r="L1025" s="12">
        <v>0.41</v>
      </c>
      <c r="M1025" s="15">
        <f>IF(L1025&gt;=50%, 1, 0)</f>
        <v>0</v>
      </c>
      <c r="N1025">
        <f>COUNTIF(M1025,"yes")</f>
        <v>0</v>
      </c>
      <c r="O10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5">
        <v>3.7</v>
      </c>
      <c r="Q1025" s="4">
        <v>1067</v>
      </c>
      <c r="R1025" s="4">
        <f>IF(Table1[[#This Row],[rating_count]]&lt;1000,1,0)</f>
        <v>0</v>
      </c>
      <c r="S1025" s="13">
        <f>SUM(Table1[[#This Row],[rating]],Table1[[#This Row],[rating_count]]/1000)</f>
        <v>4.7670000000000003</v>
      </c>
      <c r="T1025" s="4">
        <f>PRODUCT(Table1[[#This Row],[actual_price]],Table1[[#This Row],[rating_count]])</f>
        <v>2666433</v>
      </c>
      <c r="U1025" t="s">
        <v>10028</v>
      </c>
      <c r="V1025" t="s">
        <v>10029</v>
      </c>
      <c r="W1025" t="s">
        <v>10030</v>
      </c>
      <c r="X1025" t="s">
        <v>10031</v>
      </c>
      <c r="Y1025" t="s">
        <v>10032</v>
      </c>
      <c r="Z1025" t="s">
        <v>10033</v>
      </c>
      <c r="AA1025" t="s">
        <v>10034</v>
      </c>
      <c r="AB1025" t="s">
        <v>10035</v>
      </c>
    </row>
    <row r="1026" spans="1:28" x14ac:dyDescent="0.4">
      <c r="A1026" t="s">
        <v>11779</v>
      </c>
      <c r="B1026" t="s">
        <v>11780</v>
      </c>
      <c r="C1026" t="s">
        <v>8523</v>
      </c>
      <c r="D1026" t="s">
        <v>12928</v>
      </c>
      <c r="E1026" t="s">
        <v>13048</v>
      </c>
      <c r="F1026" t="s">
        <v>13049</v>
      </c>
      <c r="G1026" t="s">
        <v>13050</v>
      </c>
      <c r="H1026" t="s">
        <v>13071</v>
      </c>
      <c r="I1026" s="11">
        <v>479</v>
      </c>
      <c r="J1026" s="11">
        <v>1999</v>
      </c>
      <c r="K1026" s="2" t="str">
        <f>IF(I1026&lt;200, "&lt; ₹200", IF(I1026&lt;=500, "₹200–₹500", "&gt; ₹500"))</f>
        <v>₹200–₹500</v>
      </c>
      <c r="L1026" s="12">
        <v>0.76</v>
      </c>
      <c r="M1026" s="15">
        <f>IF(L1026&gt;=50%, 1, 0)</f>
        <v>1</v>
      </c>
      <c r="N1026">
        <f>COUNTIF(M1026,"yes")</f>
        <v>0</v>
      </c>
      <c r="O10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6">
        <v>3.4</v>
      </c>
      <c r="Q1026" s="4">
        <v>1066</v>
      </c>
      <c r="R1026" s="4">
        <f>IF(Table1[[#This Row],[rating_count]]&lt;1000,1,0)</f>
        <v>0</v>
      </c>
      <c r="S1026" s="13">
        <f>SUM(Table1[[#This Row],[rating]],Table1[[#This Row],[rating_count]]/1000)</f>
        <v>4.4660000000000002</v>
      </c>
      <c r="T1026" s="4">
        <f>PRODUCT(Table1[[#This Row],[actual_price]],Table1[[#This Row],[rating_count]])</f>
        <v>2130934</v>
      </c>
      <c r="U1026" t="s">
        <v>11781</v>
      </c>
      <c r="V1026" t="s">
        <v>11782</v>
      </c>
      <c r="W1026" t="s">
        <v>11783</v>
      </c>
      <c r="X1026" t="s">
        <v>11784</v>
      </c>
      <c r="Y1026" t="s">
        <v>11785</v>
      </c>
      <c r="Z1026" t="s">
        <v>11786</v>
      </c>
      <c r="AA1026" t="s">
        <v>11787</v>
      </c>
      <c r="AB1026" t="s">
        <v>11788</v>
      </c>
    </row>
    <row r="1027" spans="1:28" hidden="1" x14ac:dyDescent="0.4">
      <c r="A1027" t="s">
        <v>12121</v>
      </c>
      <c r="B1027" t="s">
        <v>12122</v>
      </c>
      <c r="C1027" t="s">
        <v>12123</v>
      </c>
      <c r="D1027" t="s">
        <v>12928</v>
      </c>
      <c r="E1027" t="s">
        <v>13048</v>
      </c>
      <c r="F1027" t="s">
        <v>13096</v>
      </c>
      <c r="G1027" t="s">
        <v>13143</v>
      </c>
      <c r="H1027"/>
      <c r="I1027" s="11">
        <v>1099</v>
      </c>
      <c r="J1027" s="11">
        <v>1500</v>
      </c>
      <c r="K1027" s="2" t="str">
        <f>IF(I1027&lt;200, "&lt; ₹200", IF(I1027&lt;=500, "₹200–₹500", "&gt; ₹500"))</f>
        <v>&gt; ₹500</v>
      </c>
      <c r="L1027" s="12">
        <v>0.27</v>
      </c>
      <c r="M1027" s="15">
        <f>IF(L1027&gt;=50%, 1, 0)</f>
        <v>0</v>
      </c>
      <c r="N1027">
        <f>COUNTIF(M1027,"yes")</f>
        <v>0</v>
      </c>
      <c r="O10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7">
        <v>4.5</v>
      </c>
      <c r="Q1027" s="4">
        <v>1065</v>
      </c>
      <c r="R1027" s="4">
        <f>IF(Table1[[#This Row],[rating_count]]&lt;1000,1,0)</f>
        <v>0</v>
      </c>
      <c r="S1027" s="13">
        <f>SUM(Table1[[#This Row],[rating]],Table1[[#This Row],[rating_count]]/1000)</f>
        <v>5.5649999999999995</v>
      </c>
      <c r="T1027" s="4">
        <f>PRODUCT(Table1[[#This Row],[actual_price]],Table1[[#This Row],[rating_count]])</f>
        <v>1597500</v>
      </c>
      <c r="U1027" t="s">
        <v>12124</v>
      </c>
      <c r="V1027" t="s">
        <v>12125</v>
      </c>
      <c r="W1027" t="s">
        <v>12126</v>
      </c>
      <c r="X1027" t="s">
        <v>12127</v>
      </c>
      <c r="Y1027" t="s">
        <v>12128</v>
      </c>
      <c r="Z1027" t="s">
        <v>12129</v>
      </c>
      <c r="AA1027" t="s">
        <v>12130</v>
      </c>
      <c r="AB1027" t="s">
        <v>12131</v>
      </c>
    </row>
    <row r="1028" spans="1:28" x14ac:dyDescent="0.4">
      <c r="A1028" t="s">
        <v>9065</v>
      </c>
      <c r="B1028" t="s">
        <v>9066</v>
      </c>
      <c r="C1028" t="s">
        <v>8647</v>
      </c>
      <c r="D1028" t="s">
        <v>12928</v>
      </c>
      <c r="E1028" t="s">
        <v>13076</v>
      </c>
      <c r="F1028" t="s">
        <v>13077</v>
      </c>
      <c r="G1028" t="s">
        <v>13078</v>
      </c>
      <c r="H1028"/>
      <c r="I1028" s="11">
        <v>355</v>
      </c>
      <c r="J1028" s="11">
        <v>899</v>
      </c>
      <c r="K1028" t="str">
        <f>IF(I1028&lt;200, "&lt; ₹200", IF(I1028&lt;=500, "₹200–₹500", "&gt; ₹500"))</f>
        <v>₹200–₹500</v>
      </c>
      <c r="L1028" s="12">
        <v>0.61</v>
      </c>
      <c r="M1028" s="15">
        <f>IF(L1028&gt;=50%, 1, 0)</f>
        <v>1</v>
      </c>
      <c r="N1028">
        <f>COUNTIF(M1028,"yes")</f>
        <v>0</v>
      </c>
      <c r="O10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8">
        <v>4.0999999999999996</v>
      </c>
      <c r="Q1028" s="4">
        <v>1051</v>
      </c>
      <c r="R1028" s="4">
        <f>IF(Table1[[#This Row],[rating_count]]&lt;1000,1,0)</f>
        <v>0</v>
      </c>
      <c r="S1028" s="13">
        <f>SUM(Table1[[#This Row],[rating]],Table1[[#This Row],[rating_count]]/1000)</f>
        <v>5.1509999999999998</v>
      </c>
      <c r="T1028" s="4">
        <f>PRODUCT(Table1[[#This Row],[actual_price]],Table1[[#This Row],[rating_count]])</f>
        <v>944849</v>
      </c>
      <c r="U1028" t="s">
        <v>9067</v>
      </c>
      <c r="V1028" t="s">
        <v>9068</v>
      </c>
      <c r="W1028" t="s">
        <v>9069</v>
      </c>
      <c r="X1028" t="s">
        <v>9070</v>
      </c>
      <c r="Y1028" t="s">
        <v>9071</v>
      </c>
      <c r="Z1028" t="s">
        <v>9072</v>
      </c>
      <c r="AA1028" t="s">
        <v>9073</v>
      </c>
      <c r="AB1028" t="s">
        <v>9074</v>
      </c>
    </row>
    <row r="1029" spans="1:28" x14ac:dyDescent="0.4">
      <c r="A1029" t="s">
        <v>898</v>
      </c>
      <c r="B1029" t="s">
        <v>899</v>
      </c>
      <c r="C1029" t="s">
        <v>18</v>
      </c>
      <c r="D1029" t="s">
        <v>12835</v>
      </c>
      <c r="E1029" t="s">
        <v>12836</v>
      </c>
      <c r="F1029" t="s">
        <v>12837</v>
      </c>
      <c r="G1029" t="s">
        <v>12838</v>
      </c>
      <c r="H1029" t="s">
        <v>12839</v>
      </c>
      <c r="I1029" s="11">
        <v>719</v>
      </c>
      <c r="J1029" s="11">
        <v>1499</v>
      </c>
      <c r="K1029" s="2" t="str">
        <f>IF(I1029&lt;200, "&lt; ₹200", IF(I1029&lt;=500, "₹200–₹500", "&gt; ₹500"))</f>
        <v>&gt; ₹500</v>
      </c>
      <c r="L1029" s="12">
        <v>0.52</v>
      </c>
      <c r="M1029" s="15">
        <f>IF(L1029&gt;=50%, 1, 0)</f>
        <v>1</v>
      </c>
      <c r="N1029">
        <f>COUNTIF(M1029,"yes")</f>
        <v>0</v>
      </c>
      <c r="O10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29">
        <v>4.0999999999999996</v>
      </c>
      <c r="Q1029" s="4">
        <v>1045</v>
      </c>
      <c r="R1029" s="4">
        <f>IF(Table1[[#This Row],[rating_count]]&lt;1000,1,0)</f>
        <v>0</v>
      </c>
      <c r="S1029" s="13">
        <f>SUM(Table1[[#This Row],[rating]],Table1[[#This Row],[rating_count]]/1000)</f>
        <v>5.1449999999999996</v>
      </c>
      <c r="T1029" s="4">
        <f>PRODUCT(Table1[[#This Row],[actual_price]],Table1[[#This Row],[rating_count]])</f>
        <v>1566455</v>
      </c>
      <c r="U1029" t="s">
        <v>900</v>
      </c>
      <c r="V1029" t="s">
        <v>901</v>
      </c>
      <c r="W1029" t="s">
        <v>902</v>
      </c>
      <c r="X1029" t="s">
        <v>903</v>
      </c>
      <c r="Y1029" t="s">
        <v>904</v>
      </c>
      <c r="Z1029" t="s">
        <v>905</v>
      </c>
      <c r="AA1029" t="s">
        <v>906</v>
      </c>
      <c r="AB1029" t="s">
        <v>907</v>
      </c>
    </row>
    <row r="1030" spans="1:28" x14ac:dyDescent="0.4">
      <c r="A1030" t="s">
        <v>2383</v>
      </c>
      <c r="B1030" t="s">
        <v>2384</v>
      </c>
      <c r="C1030" t="s">
        <v>18</v>
      </c>
      <c r="D1030" t="s">
        <v>12835</v>
      </c>
      <c r="E1030" t="s">
        <v>12836</v>
      </c>
      <c r="F1030" t="s">
        <v>12837</v>
      </c>
      <c r="G1030" t="s">
        <v>12838</v>
      </c>
      <c r="H1030" t="s">
        <v>12839</v>
      </c>
      <c r="I1030" s="11">
        <v>719</v>
      </c>
      <c r="J1030" s="11">
        <v>1499</v>
      </c>
      <c r="K1030" s="2" t="str">
        <f>IF(I1030&lt;200, "&lt; ₹200", IF(I1030&lt;=500, "₹200–₹500", "&gt; ₹500"))</f>
        <v>&gt; ₹500</v>
      </c>
      <c r="L1030" s="12">
        <v>0.52</v>
      </c>
      <c r="M1030" s="15">
        <f>IF(L1030&gt;=50%, 1, 0)</f>
        <v>1</v>
      </c>
      <c r="N1030">
        <f>COUNTIF(M1030,"yes")</f>
        <v>0</v>
      </c>
      <c r="O10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0">
        <v>4.0999999999999996</v>
      </c>
      <c r="Q1030" s="4">
        <v>1045</v>
      </c>
      <c r="R1030" s="4">
        <f>IF(Table1[[#This Row],[rating_count]]&lt;1000,1,0)</f>
        <v>0</v>
      </c>
      <c r="S1030" s="13">
        <f>SUM(Table1[[#This Row],[rating]],Table1[[#This Row],[rating_count]]/1000)</f>
        <v>5.1449999999999996</v>
      </c>
      <c r="T1030" s="4">
        <f>PRODUCT(Table1[[#This Row],[actual_price]],Table1[[#This Row],[rating_count]])</f>
        <v>1566455</v>
      </c>
      <c r="U1030" t="s">
        <v>2385</v>
      </c>
      <c r="V1030" t="s">
        <v>901</v>
      </c>
      <c r="W1030" t="s">
        <v>902</v>
      </c>
      <c r="X1030" t="s">
        <v>903</v>
      </c>
      <c r="Y1030" t="s">
        <v>904</v>
      </c>
      <c r="Z1030" t="s">
        <v>905</v>
      </c>
      <c r="AA1030" t="s">
        <v>2386</v>
      </c>
      <c r="AB1030" t="s">
        <v>2387</v>
      </c>
    </row>
    <row r="1031" spans="1:28" x14ac:dyDescent="0.4">
      <c r="A1031" t="s">
        <v>11366</v>
      </c>
      <c r="B1031" t="s">
        <v>11367</v>
      </c>
      <c r="C1031" t="s">
        <v>8822</v>
      </c>
      <c r="D1031" t="s">
        <v>12928</v>
      </c>
      <c r="E1031" t="s">
        <v>13048</v>
      </c>
      <c r="F1031" t="s">
        <v>13049</v>
      </c>
      <c r="G1031" t="s">
        <v>13085</v>
      </c>
      <c r="H1031"/>
      <c r="I1031" s="11">
        <v>1474</v>
      </c>
      <c r="J1031" s="11">
        <v>4650</v>
      </c>
      <c r="K1031" s="2" t="str">
        <f>IF(I1031&lt;200, "&lt; ₹200", IF(I1031&lt;=500, "₹200–₹500", "&gt; ₹500"))</f>
        <v>&gt; ₹500</v>
      </c>
      <c r="L1031" s="12">
        <v>0.68</v>
      </c>
      <c r="M1031" s="15">
        <f>IF(L1031&gt;=50%, 1, 0)</f>
        <v>1</v>
      </c>
      <c r="N1031">
        <f>COUNTIF(M1031,"yes")</f>
        <v>0</v>
      </c>
      <c r="O10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1">
        <v>4.0999999999999996</v>
      </c>
      <c r="Q1031" s="4">
        <v>1045</v>
      </c>
      <c r="R1031" s="4">
        <f>IF(Table1[[#This Row],[rating_count]]&lt;1000,1,0)</f>
        <v>0</v>
      </c>
      <c r="S1031" s="13">
        <f>SUM(Table1[[#This Row],[rating]],Table1[[#This Row],[rating_count]]/1000)</f>
        <v>5.1449999999999996</v>
      </c>
      <c r="T1031" s="4">
        <f>PRODUCT(Table1[[#This Row],[actual_price]],Table1[[#This Row],[rating_count]])</f>
        <v>4859250</v>
      </c>
      <c r="U1031" t="s">
        <v>11368</v>
      </c>
      <c r="V1031" t="s">
        <v>11369</v>
      </c>
      <c r="W1031" t="s">
        <v>11370</v>
      </c>
      <c r="X1031" t="s">
        <v>11371</v>
      </c>
      <c r="Y1031" t="s">
        <v>11372</v>
      </c>
      <c r="Z1031" t="s">
        <v>11373</v>
      </c>
      <c r="AA1031" t="s">
        <v>11374</v>
      </c>
      <c r="AB1031" t="s">
        <v>11375</v>
      </c>
    </row>
    <row r="1032" spans="1:28" hidden="1" x14ac:dyDescent="0.4">
      <c r="A1032" t="s">
        <v>1007</v>
      </c>
      <c r="B1032" t="s">
        <v>1008</v>
      </c>
      <c r="C1032" t="s">
        <v>160</v>
      </c>
      <c r="D1032" t="s">
        <v>12843</v>
      </c>
      <c r="E1032" t="s">
        <v>12844</v>
      </c>
      <c r="F1032" t="s">
        <v>12847</v>
      </c>
      <c r="G1032" t="s">
        <v>12848</v>
      </c>
      <c r="H1032"/>
      <c r="I1032" s="11">
        <v>15990</v>
      </c>
      <c r="J1032" s="11">
        <v>23990</v>
      </c>
      <c r="K1032" s="2" t="str">
        <f>IF(I1032&lt;200, "&lt; ₹200", IF(I1032&lt;=500, "₹200–₹500", "&gt; ₹500"))</f>
        <v>&gt; ₹500</v>
      </c>
      <c r="L1032" s="12">
        <v>0.33</v>
      </c>
      <c r="M1032" s="15">
        <f>IF(L1032&gt;=50%, 1, 0)</f>
        <v>0</v>
      </c>
      <c r="N1032">
        <f>COUNTIF(M1032,"yes")</f>
        <v>0</v>
      </c>
      <c r="O10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2">
        <v>4.3</v>
      </c>
      <c r="Q1032" s="4">
        <v>1035</v>
      </c>
      <c r="R1032" s="4">
        <f>IF(Table1[[#This Row],[rating_count]]&lt;1000,1,0)</f>
        <v>0</v>
      </c>
      <c r="S1032" s="13">
        <f>SUM(Table1[[#This Row],[rating]],Table1[[#This Row],[rating_count]]/1000)</f>
        <v>5.335</v>
      </c>
      <c r="T1032" s="4">
        <f>PRODUCT(Table1[[#This Row],[actual_price]],Table1[[#This Row],[rating_count]])</f>
        <v>24829650</v>
      </c>
      <c r="U1032" t="s">
        <v>1009</v>
      </c>
      <c r="V1032" t="s">
        <v>1010</v>
      </c>
      <c r="W1032" t="s">
        <v>1011</v>
      </c>
      <c r="X1032" t="s">
        <v>1012</v>
      </c>
      <c r="Y1032" t="s">
        <v>1013</v>
      </c>
      <c r="Z1032" t="s">
        <v>1014</v>
      </c>
      <c r="AA1032" t="s">
        <v>1015</v>
      </c>
      <c r="AB1032" t="s">
        <v>1016</v>
      </c>
    </row>
    <row r="1033" spans="1:28" hidden="1" x14ac:dyDescent="0.4">
      <c r="A1033" t="s">
        <v>9465</v>
      </c>
      <c r="B1033" t="s">
        <v>9466</v>
      </c>
      <c r="C1033" t="s">
        <v>8449</v>
      </c>
      <c r="D1033" t="s">
        <v>12928</v>
      </c>
      <c r="E1033" t="s">
        <v>13048</v>
      </c>
      <c r="F1033" t="s">
        <v>13049</v>
      </c>
      <c r="G1033" t="s">
        <v>13065</v>
      </c>
      <c r="H1033"/>
      <c r="I1033" s="11">
        <v>1999</v>
      </c>
      <c r="J1033" s="11">
        <v>2499</v>
      </c>
      <c r="K1033" s="2" t="str">
        <f>IF(I1033&lt;200, "&lt; ₹200", IF(I1033&lt;=500, "₹200–₹500", "&gt; ₹500"))</f>
        <v>&gt; ₹500</v>
      </c>
      <c r="L1033" s="12">
        <v>0.2</v>
      </c>
      <c r="M1033" s="15">
        <f>IF(L1033&gt;=50%, 1, 0)</f>
        <v>0</v>
      </c>
      <c r="N1033">
        <f>COUNTIF(M1033,"yes")</f>
        <v>0</v>
      </c>
      <c r="O10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3">
        <v>4.0999999999999996</v>
      </c>
      <c r="Q1033" s="4">
        <v>1034</v>
      </c>
      <c r="R1033" s="4">
        <f>IF(Table1[[#This Row],[rating_count]]&lt;1000,1,0)</f>
        <v>0</v>
      </c>
      <c r="S1033" s="13">
        <f>SUM(Table1[[#This Row],[rating]],Table1[[#This Row],[rating_count]]/1000)</f>
        <v>5.1339999999999995</v>
      </c>
      <c r="T1033" s="4">
        <f>PRODUCT(Table1[[#This Row],[actual_price]],Table1[[#This Row],[rating_count]])</f>
        <v>2583966</v>
      </c>
      <c r="U1033" t="s">
        <v>9467</v>
      </c>
      <c r="V1033" t="s">
        <v>9468</v>
      </c>
      <c r="W1033" t="s">
        <v>9469</v>
      </c>
      <c r="X1033" t="s">
        <v>9470</v>
      </c>
      <c r="Y1033" t="s">
        <v>9471</v>
      </c>
      <c r="Z1033" t="s">
        <v>9472</v>
      </c>
      <c r="AA1033" t="s">
        <v>9473</v>
      </c>
      <c r="AB1033" t="s">
        <v>9474</v>
      </c>
    </row>
    <row r="1034" spans="1:28" x14ac:dyDescent="0.4">
      <c r="A1034" t="s">
        <v>6598</v>
      </c>
      <c r="B1034" t="s">
        <v>6599</v>
      </c>
      <c r="C1034" t="s">
        <v>5229</v>
      </c>
      <c r="D1034" t="s">
        <v>12835</v>
      </c>
      <c r="E1034" t="s">
        <v>12836</v>
      </c>
      <c r="F1034" t="s">
        <v>12910</v>
      </c>
      <c r="G1034" t="s">
        <v>12946</v>
      </c>
      <c r="H1034" t="s">
        <v>12952</v>
      </c>
      <c r="I1034" s="11">
        <v>499</v>
      </c>
      <c r="J1034" s="11">
        <v>999</v>
      </c>
      <c r="K1034" t="str">
        <f>IF(I1034&lt;200, "&lt; ₹200", IF(I1034&lt;=500, "₹200–₹500", "&gt; ₹500"))</f>
        <v>₹200–₹500</v>
      </c>
      <c r="L1034" s="12">
        <v>0.5</v>
      </c>
      <c r="M1034" s="15">
        <f>IF(L1034&gt;=50%, 1, 0)</f>
        <v>1</v>
      </c>
      <c r="N1034">
        <f>COUNTIF(M1034,"yes")</f>
        <v>0</v>
      </c>
      <c r="O10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4">
        <v>4.4000000000000004</v>
      </c>
      <c r="Q1034" s="4">
        <v>1030</v>
      </c>
      <c r="R1034" s="4">
        <f>IF(Table1[[#This Row],[rating_count]]&lt;1000,1,0)</f>
        <v>0</v>
      </c>
      <c r="S1034" s="13">
        <f>SUM(Table1[[#This Row],[rating]],Table1[[#This Row],[rating_count]]/1000)</f>
        <v>5.4300000000000006</v>
      </c>
      <c r="T1034" s="4">
        <f>PRODUCT(Table1[[#This Row],[actual_price]],Table1[[#This Row],[rating_count]])</f>
        <v>1028970</v>
      </c>
      <c r="U1034" t="s">
        <v>6600</v>
      </c>
      <c r="V1034" t="s">
        <v>6601</v>
      </c>
      <c r="W1034" t="s">
        <v>6602</v>
      </c>
      <c r="X1034" t="s">
        <v>6603</v>
      </c>
      <c r="Y1034" t="s">
        <v>6604</v>
      </c>
      <c r="Z1034" t="s">
        <v>6605</v>
      </c>
      <c r="AA1034" t="s">
        <v>6606</v>
      </c>
      <c r="AB1034" t="s">
        <v>6607</v>
      </c>
    </row>
    <row r="1035" spans="1:28" x14ac:dyDescent="0.4">
      <c r="A1035" t="s">
        <v>2541</v>
      </c>
      <c r="B1035" t="s">
        <v>2542</v>
      </c>
      <c r="C1035" t="s">
        <v>122</v>
      </c>
      <c r="D1035" t="s">
        <v>12843</v>
      </c>
      <c r="E1035" t="s">
        <v>12844</v>
      </c>
      <c r="F1035" t="s">
        <v>12845</v>
      </c>
      <c r="G1035" t="s">
        <v>12838</v>
      </c>
      <c r="H1035" t="s">
        <v>12846</v>
      </c>
      <c r="I1035" s="11">
        <v>609</v>
      </c>
      <c r="J1035" s="11">
        <v>1500</v>
      </c>
      <c r="K1035" s="2" t="str">
        <f>IF(I1035&lt;200, "&lt; ₹200", IF(I1035&lt;=500, "₹200–₹500", "&gt; ₹500"))</f>
        <v>&gt; ₹500</v>
      </c>
      <c r="L1035" s="12">
        <v>0.59</v>
      </c>
      <c r="M1035" s="15">
        <f>IF(L1035&gt;=50%, 1, 0)</f>
        <v>1</v>
      </c>
      <c r="N1035">
        <f>COUNTIF(M1035,"yes")</f>
        <v>0</v>
      </c>
      <c r="O10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5">
        <v>4.5</v>
      </c>
      <c r="Q1035" s="4">
        <v>1029</v>
      </c>
      <c r="R1035" s="4">
        <f>IF(Table1[[#This Row],[rating_count]]&lt;1000,1,0)</f>
        <v>0</v>
      </c>
      <c r="S1035" s="13">
        <f>SUM(Table1[[#This Row],[rating]],Table1[[#This Row],[rating_count]]/1000)</f>
        <v>5.5289999999999999</v>
      </c>
      <c r="T1035" s="4">
        <f>PRODUCT(Table1[[#This Row],[actual_price]],Table1[[#This Row],[rating_count]])</f>
        <v>1543500</v>
      </c>
      <c r="U1035" t="s">
        <v>2543</v>
      </c>
      <c r="V1035" t="s">
        <v>2544</v>
      </c>
      <c r="W1035" t="s">
        <v>2545</v>
      </c>
      <c r="X1035" t="s">
        <v>2546</v>
      </c>
      <c r="Y1035" t="s">
        <v>2547</v>
      </c>
      <c r="Z1035" t="s">
        <v>2548</v>
      </c>
      <c r="AA1035" t="s">
        <v>2549</v>
      </c>
      <c r="AB1035" t="s">
        <v>2550</v>
      </c>
    </row>
    <row r="1036" spans="1:28" x14ac:dyDescent="0.4">
      <c r="A1036" t="s">
        <v>7578</v>
      </c>
      <c r="B1036" t="s">
        <v>7579</v>
      </c>
      <c r="C1036" t="s">
        <v>4762</v>
      </c>
      <c r="D1036" t="s">
        <v>12835</v>
      </c>
      <c r="E1036" t="s">
        <v>12836</v>
      </c>
      <c r="F1036" t="s">
        <v>12910</v>
      </c>
      <c r="G1036" t="s">
        <v>12912</v>
      </c>
      <c r="H1036"/>
      <c r="I1036" s="11">
        <v>354</v>
      </c>
      <c r="J1036" s="11">
        <v>1500</v>
      </c>
      <c r="K1036" s="2" t="str">
        <f>IF(I1036&lt;200, "&lt; ₹200", IF(I1036&lt;=500, "₹200–₹500", "&gt; ₹500"))</f>
        <v>₹200–₹500</v>
      </c>
      <c r="L1036" s="12">
        <v>0.76</v>
      </c>
      <c r="M1036" s="15">
        <f>IF(L1036&gt;=50%, 1, 0)</f>
        <v>1</v>
      </c>
      <c r="N1036">
        <f>COUNTIF(M1036,"yes")</f>
        <v>0</v>
      </c>
      <c r="O10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6">
        <v>4</v>
      </c>
      <c r="Q1036" s="4">
        <v>1026</v>
      </c>
      <c r="R1036" s="4">
        <f>IF(Table1[[#This Row],[rating_count]]&lt;1000,1,0)</f>
        <v>0</v>
      </c>
      <c r="S1036" s="13">
        <f>SUM(Table1[[#This Row],[rating]],Table1[[#This Row],[rating_count]]/1000)</f>
        <v>5.0259999999999998</v>
      </c>
      <c r="T1036" s="4">
        <f>PRODUCT(Table1[[#This Row],[actual_price]],Table1[[#This Row],[rating_count]])</f>
        <v>1539000</v>
      </c>
      <c r="U1036" t="s">
        <v>7580</v>
      </c>
      <c r="V1036" t="s">
        <v>7581</v>
      </c>
      <c r="W1036" t="s">
        <v>7582</v>
      </c>
      <c r="X1036" t="s">
        <v>7583</v>
      </c>
      <c r="Y1036" t="s">
        <v>7584</v>
      </c>
      <c r="Z1036" t="s">
        <v>7585</v>
      </c>
      <c r="AA1036" t="s">
        <v>7586</v>
      </c>
      <c r="AB1036" t="s">
        <v>7587</v>
      </c>
    </row>
    <row r="1037" spans="1:28" x14ac:dyDescent="0.4">
      <c r="A1037" t="s">
        <v>11105</v>
      </c>
      <c r="B1037" t="s">
        <v>11106</v>
      </c>
      <c r="C1037" t="s">
        <v>8335</v>
      </c>
      <c r="D1037" t="s">
        <v>12928</v>
      </c>
      <c r="E1037" t="s">
        <v>13048</v>
      </c>
      <c r="F1037" t="s">
        <v>13056</v>
      </c>
      <c r="G1037" t="s">
        <v>13057</v>
      </c>
      <c r="H1037" t="s">
        <v>13058</v>
      </c>
      <c r="I1037" s="11">
        <v>475</v>
      </c>
      <c r="J1037" s="11">
        <v>999</v>
      </c>
      <c r="K1037" t="str">
        <f>IF(I1037&lt;200, "&lt; ₹200", IF(I1037&lt;=500, "₹200–₹500", "&gt; ₹500"))</f>
        <v>₹200–₹500</v>
      </c>
      <c r="L1037" s="12">
        <v>0.52</v>
      </c>
      <c r="M1037" s="15">
        <f>IF(L1037&gt;=50%, 1, 0)</f>
        <v>1</v>
      </c>
      <c r="N1037">
        <f>COUNTIF(M1037,"yes")</f>
        <v>0</v>
      </c>
      <c r="O10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7">
        <v>4.0999999999999996</v>
      </c>
      <c r="Q1037" s="4">
        <v>1021</v>
      </c>
      <c r="R1037" s="4">
        <f>IF(Table1[[#This Row],[rating_count]]&lt;1000,1,0)</f>
        <v>0</v>
      </c>
      <c r="S1037" s="13">
        <f>SUM(Table1[[#This Row],[rating]],Table1[[#This Row],[rating_count]]/1000)</f>
        <v>5.1209999999999996</v>
      </c>
      <c r="T1037" s="4">
        <f>PRODUCT(Table1[[#This Row],[actual_price]],Table1[[#This Row],[rating_count]])</f>
        <v>1019979</v>
      </c>
      <c r="U1037" t="s">
        <v>11107</v>
      </c>
      <c r="V1037" t="s">
        <v>11108</v>
      </c>
      <c r="W1037" t="s">
        <v>11109</v>
      </c>
      <c r="X1037" t="s">
        <v>11110</v>
      </c>
      <c r="Y1037" t="s">
        <v>11111</v>
      </c>
      <c r="Z1037" t="s">
        <v>11112</v>
      </c>
      <c r="AA1037" t="s">
        <v>11113</v>
      </c>
      <c r="AB1037" t="s">
        <v>11114</v>
      </c>
    </row>
    <row r="1038" spans="1:28" hidden="1" x14ac:dyDescent="0.4">
      <c r="A1038" t="s">
        <v>9145</v>
      </c>
      <c r="B1038" t="s">
        <v>9146</v>
      </c>
      <c r="C1038" t="s">
        <v>9147</v>
      </c>
      <c r="D1038" t="s">
        <v>12928</v>
      </c>
      <c r="E1038" t="s">
        <v>13048</v>
      </c>
      <c r="F1038" t="s">
        <v>13056</v>
      </c>
      <c r="G1038" t="s">
        <v>13092</v>
      </c>
      <c r="H1038"/>
      <c r="I1038" s="11">
        <v>4789</v>
      </c>
      <c r="J1038" s="11">
        <v>8990</v>
      </c>
      <c r="K1038" s="2" t="str">
        <f>IF(I1038&lt;200, "&lt; ₹200", IF(I1038&lt;=500, "₹200–₹500", "&gt; ₹500"))</f>
        <v>&gt; ₹500</v>
      </c>
      <c r="L1038" s="12">
        <v>0.47</v>
      </c>
      <c r="M1038" s="15">
        <f>IF(L1038&gt;=50%, 1, 0)</f>
        <v>0</v>
      </c>
      <c r="N1038">
        <f>COUNTIF(M1038,"yes")</f>
        <v>0</v>
      </c>
      <c r="O10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8">
        <v>4.3</v>
      </c>
      <c r="Q1038" s="4">
        <v>1017</v>
      </c>
      <c r="R1038" s="4">
        <f>IF(Table1[[#This Row],[rating_count]]&lt;1000,1,0)</f>
        <v>0</v>
      </c>
      <c r="S1038" s="13">
        <f>SUM(Table1[[#This Row],[rating]],Table1[[#This Row],[rating_count]]/1000)</f>
        <v>5.3170000000000002</v>
      </c>
      <c r="T1038" s="4">
        <f>PRODUCT(Table1[[#This Row],[actual_price]],Table1[[#This Row],[rating_count]])</f>
        <v>9142830</v>
      </c>
      <c r="U1038" t="s">
        <v>9148</v>
      </c>
      <c r="V1038" t="s">
        <v>9149</v>
      </c>
      <c r="W1038" t="s">
        <v>9150</v>
      </c>
      <c r="X1038" t="s">
        <v>9151</v>
      </c>
      <c r="Y1038" t="s">
        <v>9152</v>
      </c>
      <c r="Z1038" t="s">
        <v>9153</v>
      </c>
      <c r="AA1038" t="s">
        <v>9154</v>
      </c>
      <c r="AB1038" t="s">
        <v>9155</v>
      </c>
    </row>
    <row r="1039" spans="1:28" hidden="1" x14ac:dyDescent="0.4">
      <c r="A1039" t="s">
        <v>9340</v>
      </c>
      <c r="B1039" t="s">
        <v>9341</v>
      </c>
      <c r="C1039" t="s">
        <v>8324</v>
      </c>
      <c r="D1039" t="s">
        <v>12928</v>
      </c>
      <c r="E1039" t="s">
        <v>13052</v>
      </c>
      <c r="F1039" t="s">
        <v>13053</v>
      </c>
      <c r="G1039" t="s">
        <v>13055</v>
      </c>
      <c r="H1039"/>
      <c r="I1039" s="11">
        <v>9590</v>
      </c>
      <c r="J1039" s="11">
        <v>15999</v>
      </c>
      <c r="K1039" s="2" t="str">
        <f>IF(I1039&lt;200, "&lt; ₹200", IF(I1039&lt;=500, "₹200–₹500", "&gt; ₹500"))</f>
        <v>&gt; ₹500</v>
      </c>
      <c r="L1039" s="12">
        <v>0.4</v>
      </c>
      <c r="M1039" s="15">
        <f>IF(L1039&gt;=50%, 1, 0)</f>
        <v>0</v>
      </c>
      <c r="N1039">
        <f>COUNTIF(M1039,"yes")</f>
        <v>0</v>
      </c>
      <c r="O10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39">
        <v>4.0999999999999996</v>
      </c>
      <c r="Q1039" s="4">
        <v>1017</v>
      </c>
      <c r="R1039" s="4">
        <f>IF(Table1[[#This Row],[rating_count]]&lt;1000,1,0)</f>
        <v>0</v>
      </c>
      <c r="S1039" s="13">
        <f>SUM(Table1[[#This Row],[rating]],Table1[[#This Row],[rating_count]]/1000)</f>
        <v>5.1169999999999991</v>
      </c>
      <c r="T1039" s="4">
        <f>PRODUCT(Table1[[#This Row],[actual_price]],Table1[[#This Row],[rating_count]])</f>
        <v>16270983</v>
      </c>
      <c r="U1039" t="s">
        <v>9342</v>
      </c>
      <c r="V1039" t="s">
        <v>9343</v>
      </c>
      <c r="W1039" t="s">
        <v>9344</v>
      </c>
      <c r="X1039" t="s">
        <v>9345</v>
      </c>
      <c r="Y1039" t="s">
        <v>9346</v>
      </c>
      <c r="Z1039" t="s">
        <v>9347</v>
      </c>
      <c r="AA1039" t="s">
        <v>9348</v>
      </c>
      <c r="AB1039" t="s">
        <v>9349</v>
      </c>
    </row>
    <row r="1040" spans="1:28" hidden="1" x14ac:dyDescent="0.4">
      <c r="A1040" t="s">
        <v>10854</v>
      </c>
      <c r="B1040" t="s">
        <v>10855</v>
      </c>
      <c r="C1040" t="s">
        <v>8335</v>
      </c>
      <c r="D1040" t="s">
        <v>12928</v>
      </c>
      <c r="E1040" t="s">
        <v>13048</v>
      </c>
      <c r="F1040" t="s">
        <v>13056</v>
      </c>
      <c r="G1040" t="s">
        <v>13057</v>
      </c>
      <c r="H1040" t="s">
        <v>13058</v>
      </c>
      <c r="I1040" s="11">
        <v>299</v>
      </c>
      <c r="J1040" s="11">
        <v>499</v>
      </c>
      <c r="K1040" t="str">
        <f>IF(I1040&lt;200, "&lt; ₹200", IF(I1040&lt;=500, "₹200–₹500", "&gt; ₹500"))</f>
        <v>₹200–₹500</v>
      </c>
      <c r="L1040" s="12">
        <v>0.4</v>
      </c>
      <c r="M1040" s="15">
        <f>IF(L1040&gt;=50%, 1, 0)</f>
        <v>0</v>
      </c>
      <c r="N1040">
        <f>COUNTIF(M1040,"yes")</f>
        <v>0</v>
      </c>
      <c r="O10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0">
        <v>3.9</v>
      </c>
      <c r="Q1040" s="4">
        <v>1015</v>
      </c>
      <c r="R1040" s="4">
        <f>IF(Table1[[#This Row],[rating_count]]&lt;1000,1,0)</f>
        <v>0</v>
      </c>
      <c r="S1040" s="13">
        <f>SUM(Table1[[#This Row],[rating]],Table1[[#This Row],[rating_count]]/1000)</f>
        <v>4.915</v>
      </c>
      <c r="T1040" s="4">
        <f>PRODUCT(Table1[[#This Row],[actual_price]],Table1[[#This Row],[rating_count]])</f>
        <v>506485</v>
      </c>
      <c r="U1040" t="s">
        <v>10856</v>
      </c>
      <c r="V1040" t="s">
        <v>10857</v>
      </c>
      <c r="W1040" t="s">
        <v>10858</v>
      </c>
      <c r="X1040" t="s">
        <v>10859</v>
      </c>
      <c r="Y1040" t="s">
        <v>10860</v>
      </c>
      <c r="Z1040" t="s">
        <v>10861</v>
      </c>
      <c r="AA1040" t="s">
        <v>10862</v>
      </c>
      <c r="AB1040" t="s">
        <v>10863</v>
      </c>
    </row>
    <row r="1041" spans="1:28" x14ac:dyDescent="0.4">
      <c r="A1041" t="s">
        <v>11891</v>
      </c>
      <c r="B1041" t="s">
        <v>11892</v>
      </c>
      <c r="C1041" t="s">
        <v>9394</v>
      </c>
      <c r="D1041" t="s">
        <v>12928</v>
      </c>
      <c r="E1041" t="s">
        <v>13048</v>
      </c>
      <c r="F1041" t="s">
        <v>13101</v>
      </c>
      <c r="G1041" t="s">
        <v>13102</v>
      </c>
      <c r="H1041"/>
      <c r="I1041" s="11">
        <v>215</v>
      </c>
      <c r="J1041" s="11">
        <v>1499</v>
      </c>
      <c r="K1041" s="2" t="str">
        <f>IF(I1041&lt;200, "&lt; ₹200", IF(I1041&lt;=500, "₹200–₹500", "&gt; ₹500"))</f>
        <v>₹200–₹500</v>
      </c>
      <c r="L1041" s="12">
        <v>0.86</v>
      </c>
      <c r="M1041" s="15">
        <f>IF(L1041&gt;=50%, 1, 0)</f>
        <v>1</v>
      </c>
      <c r="N1041">
        <f>COUNTIF(M1041,"yes")</f>
        <v>0</v>
      </c>
      <c r="O10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1">
        <v>3.9</v>
      </c>
      <c r="Q1041" s="4">
        <v>1004</v>
      </c>
      <c r="R1041" s="4">
        <f>IF(Table1[[#This Row],[rating_count]]&lt;1000,1,0)</f>
        <v>0</v>
      </c>
      <c r="S1041" s="13">
        <f>SUM(Table1[[#This Row],[rating]],Table1[[#This Row],[rating_count]]/1000)</f>
        <v>4.9039999999999999</v>
      </c>
      <c r="T1041" s="4">
        <f>PRODUCT(Table1[[#This Row],[actual_price]],Table1[[#This Row],[rating_count]])</f>
        <v>1504996</v>
      </c>
      <c r="U1041" t="s">
        <v>11893</v>
      </c>
      <c r="V1041" t="s">
        <v>11894</v>
      </c>
      <c r="W1041" t="s">
        <v>11895</v>
      </c>
      <c r="X1041" t="s">
        <v>11896</v>
      </c>
      <c r="Y1041" t="s">
        <v>11897</v>
      </c>
      <c r="Z1041" t="s">
        <v>11898</v>
      </c>
      <c r="AA1041" t="s">
        <v>11899</v>
      </c>
      <c r="AB1041" t="s">
        <v>11900</v>
      </c>
    </row>
    <row r="1042" spans="1:28" hidden="1" x14ac:dyDescent="0.4">
      <c r="A1042" t="s">
        <v>2497</v>
      </c>
      <c r="B1042" t="s">
        <v>2498</v>
      </c>
      <c r="C1042" t="s">
        <v>160</v>
      </c>
      <c r="D1042" t="s">
        <v>12843</v>
      </c>
      <c r="E1042" t="s">
        <v>12844</v>
      </c>
      <c r="F1042" t="s">
        <v>12847</v>
      </c>
      <c r="G1042" t="s">
        <v>12848</v>
      </c>
      <c r="H1042"/>
      <c r="I1042" s="11">
        <v>18999</v>
      </c>
      <c r="J1042" s="11">
        <v>35000</v>
      </c>
      <c r="K1042" s="2" t="str">
        <f>IF(I1042&lt;200, "&lt; ₹200", IF(I1042&lt;=500, "₹200–₹500", "&gt; ₹500"))</f>
        <v>&gt; ₹500</v>
      </c>
      <c r="L1042" s="12">
        <v>0.46</v>
      </c>
      <c r="M1042" s="15">
        <f>IF(L1042&gt;=50%, 1, 0)</f>
        <v>0</v>
      </c>
      <c r="N1042">
        <f>COUNTIF(M1042,"yes")</f>
        <v>0</v>
      </c>
      <c r="O10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2">
        <v>4</v>
      </c>
      <c r="Q1042" s="4">
        <v>1001</v>
      </c>
      <c r="R1042" s="4">
        <f>IF(Table1[[#This Row],[rating_count]]&lt;1000,1,0)</f>
        <v>0</v>
      </c>
      <c r="S1042" s="13">
        <f>SUM(Table1[[#This Row],[rating]],Table1[[#This Row],[rating_count]]/1000)</f>
        <v>5.0009999999999994</v>
      </c>
      <c r="T1042" s="4">
        <f>PRODUCT(Table1[[#This Row],[actual_price]],Table1[[#This Row],[rating_count]])</f>
        <v>35035000</v>
      </c>
      <c r="U1042" t="s">
        <v>2499</v>
      </c>
      <c r="V1042" t="s">
        <v>2500</v>
      </c>
      <c r="W1042" t="s">
        <v>2501</v>
      </c>
      <c r="X1042" t="s">
        <v>2502</v>
      </c>
      <c r="Y1042" t="s">
        <v>2503</v>
      </c>
      <c r="Z1042" t="s">
        <v>2504</v>
      </c>
      <c r="AA1042" t="s">
        <v>2505</v>
      </c>
      <c r="AB1042" t="s">
        <v>2506</v>
      </c>
    </row>
    <row r="1043" spans="1:28" hidden="1" x14ac:dyDescent="0.4">
      <c r="A1043" t="s">
        <v>10915</v>
      </c>
      <c r="B1043" t="s">
        <v>10916</v>
      </c>
      <c r="C1043" t="s">
        <v>8730</v>
      </c>
      <c r="D1043" t="s">
        <v>12928</v>
      </c>
      <c r="E1043" t="s">
        <v>13048</v>
      </c>
      <c r="F1043" t="s">
        <v>13056</v>
      </c>
      <c r="G1043" t="s">
        <v>13081</v>
      </c>
      <c r="H1043" t="s">
        <v>13082</v>
      </c>
      <c r="I1043" s="11">
        <v>2099</v>
      </c>
      <c r="J1043" s="11">
        <v>2499</v>
      </c>
      <c r="K1043" s="2" t="str">
        <f>IF(I1043&lt;200, "&lt; ₹200", IF(I1043&lt;=500, "₹200–₹500", "&gt; ₹500"))</f>
        <v>&gt; ₹500</v>
      </c>
      <c r="L1043" s="12">
        <v>0.16</v>
      </c>
      <c r="M1043" s="15">
        <f>IF(L1043&gt;=50%, 1, 0)</f>
        <v>0</v>
      </c>
      <c r="N1043">
        <f>COUNTIF(M1043,"yes")</f>
        <v>0</v>
      </c>
      <c r="O10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3">
        <v>0</v>
      </c>
      <c r="Q1043" s="4">
        <v>992</v>
      </c>
      <c r="R1043" s="4">
        <f>IF(Table1[[#This Row],[rating_count]]&lt;1000,1,0)</f>
        <v>1</v>
      </c>
      <c r="S1043" s="4">
        <f>SUM(Table1[[#This Row],[rating]],Table1[[#This Row],[rating_count]]/1000)</f>
        <v>0.99199999999999999</v>
      </c>
      <c r="T1043" s="4">
        <f>PRODUCT(Table1[[#This Row],[actual_price]],Table1[[#This Row],[rating_count]])</f>
        <v>2479008</v>
      </c>
      <c r="U1043" t="s">
        <v>10917</v>
      </c>
      <c r="V1043" t="s">
        <v>10918</v>
      </c>
      <c r="W1043" t="s">
        <v>10919</v>
      </c>
      <c r="X1043" t="s">
        <v>10920</v>
      </c>
      <c r="Y1043" t="s">
        <v>10921</v>
      </c>
      <c r="Z1043" t="s">
        <v>10922</v>
      </c>
      <c r="AA1043" t="s">
        <v>10923</v>
      </c>
      <c r="AB1043" t="s">
        <v>10924</v>
      </c>
    </row>
    <row r="1044" spans="1:28" hidden="1" x14ac:dyDescent="0.4">
      <c r="A1044" t="s">
        <v>5994</v>
      </c>
      <c r="B1044" t="s">
        <v>5995</v>
      </c>
      <c r="C1044" t="s">
        <v>4945</v>
      </c>
      <c r="D1044" t="s">
        <v>12843</v>
      </c>
      <c r="E1044" t="s">
        <v>12919</v>
      </c>
      <c r="F1044" t="s">
        <v>12920</v>
      </c>
      <c r="H1044"/>
      <c r="I1044" s="11">
        <v>159</v>
      </c>
      <c r="J1044" s="11">
        <v>180</v>
      </c>
      <c r="K1044" t="str">
        <f>IF(I1044&lt;200, "&lt; ₹200", IF(I1044&lt;=500, "₹200–₹500", "&gt; ₹500"))</f>
        <v>&lt; ₹200</v>
      </c>
      <c r="L1044" s="12">
        <v>0.12</v>
      </c>
      <c r="M1044" s="15">
        <f>IF(L1044&gt;=50%, 1, 0)</f>
        <v>0</v>
      </c>
      <c r="N1044">
        <f>COUNTIF(M1044,"yes")</f>
        <v>0</v>
      </c>
      <c r="O10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4">
        <v>4.3</v>
      </c>
      <c r="Q1044" s="4">
        <v>989</v>
      </c>
      <c r="R1044" s="4">
        <f>IF(Table1[[#This Row],[rating_count]]&lt;1000,1,0)</f>
        <v>1</v>
      </c>
      <c r="S1044" s="4">
        <f>SUM(Table1[[#This Row],[rating]],Table1[[#This Row],[rating_count]]/1000)</f>
        <v>5.2889999999999997</v>
      </c>
      <c r="T1044" s="4">
        <f>PRODUCT(Table1[[#This Row],[actual_price]],Table1[[#This Row],[rating_count]])</f>
        <v>178020</v>
      </c>
      <c r="U1044" t="s">
        <v>5996</v>
      </c>
      <c r="V1044" t="s">
        <v>5997</v>
      </c>
      <c r="W1044" t="s">
        <v>5998</v>
      </c>
      <c r="X1044" t="s">
        <v>5999</v>
      </c>
      <c r="Y1044" t="s">
        <v>6000</v>
      </c>
      <c r="Z1044" t="s">
        <v>6001</v>
      </c>
      <c r="AA1044" t="s">
        <v>6002</v>
      </c>
      <c r="AB1044" t="s">
        <v>6003</v>
      </c>
    </row>
    <row r="1045" spans="1:28" hidden="1" x14ac:dyDescent="0.4">
      <c r="A1045" t="s">
        <v>8687</v>
      </c>
      <c r="B1045" t="s">
        <v>8688</v>
      </c>
      <c r="C1045" t="s">
        <v>8523</v>
      </c>
      <c r="D1045" t="s">
        <v>12928</v>
      </c>
      <c r="E1045" t="s">
        <v>13048</v>
      </c>
      <c r="F1045" t="s">
        <v>13049</v>
      </c>
      <c r="G1045" t="s">
        <v>13050</v>
      </c>
      <c r="H1045" t="s">
        <v>13071</v>
      </c>
      <c r="I1045" s="11">
        <v>809</v>
      </c>
      <c r="J1045" s="11">
        <v>1545</v>
      </c>
      <c r="K1045" s="2" t="str">
        <f>IF(I1045&lt;200, "&lt; ₹200", IF(I1045&lt;=500, "₹200–₹500", "&gt; ₹500"))</f>
        <v>&gt; ₹500</v>
      </c>
      <c r="L1045" s="12">
        <v>0.48</v>
      </c>
      <c r="M1045" s="15">
        <f>IF(L1045&gt;=50%, 1, 0)</f>
        <v>0</v>
      </c>
      <c r="N1045">
        <f>COUNTIF(M1045,"yes")</f>
        <v>0</v>
      </c>
      <c r="O10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5">
        <v>3.7</v>
      </c>
      <c r="Q1045" s="4">
        <v>976</v>
      </c>
      <c r="R1045" s="4">
        <f>IF(Table1[[#This Row],[rating_count]]&lt;1000,1,0)</f>
        <v>1</v>
      </c>
      <c r="S1045" s="4">
        <f>SUM(Table1[[#This Row],[rating]],Table1[[#This Row],[rating_count]]/1000)</f>
        <v>4.6760000000000002</v>
      </c>
      <c r="T1045" s="4">
        <f>PRODUCT(Table1[[#This Row],[actual_price]],Table1[[#This Row],[rating_count]])</f>
        <v>1507920</v>
      </c>
      <c r="U1045" t="s">
        <v>8689</v>
      </c>
      <c r="V1045" t="s">
        <v>8690</v>
      </c>
      <c r="W1045" t="s">
        <v>8691</v>
      </c>
      <c r="X1045" t="s">
        <v>8692</v>
      </c>
      <c r="Y1045" t="s">
        <v>8693</v>
      </c>
      <c r="Z1045" t="s">
        <v>8694</v>
      </c>
      <c r="AA1045" t="s">
        <v>8695</v>
      </c>
      <c r="AB1045" t="s">
        <v>8696</v>
      </c>
    </row>
    <row r="1046" spans="1:28" x14ac:dyDescent="0.4">
      <c r="A1046" t="s">
        <v>311</v>
      </c>
      <c r="B1046" t="s">
        <v>312</v>
      </c>
      <c r="C1046" t="s">
        <v>18</v>
      </c>
      <c r="D1046" t="s">
        <v>12835</v>
      </c>
      <c r="E1046" t="s">
        <v>12836</v>
      </c>
      <c r="F1046" t="s">
        <v>12837</v>
      </c>
      <c r="G1046" t="s">
        <v>12838</v>
      </c>
      <c r="H1046" t="s">
        <v>12839</v>
      </c>
      <c r="I1046" s="11">
        <v>389</v>
      </c>
      <c r="J1046" s="11">
        <v>1099</v>
      </c>
      <c r="K1046" s="2" t="str">
        <f>IF(I1046&lt;200, "&lt; ₹200", IF(I1046&lt;=500, "₹200–₹500", "&gt; ₹500"))</f>
        <v>₹200–₹500</v>
      </c>
      <c r="L1046" s="12">
        <v>0.65</v>
      </c>
      <c r="M1046" s="15">
        <f>IF(L1046&gt;=50%, 1, 0)</f>
        <v>1</v>
      </c>
      <c r="N1046">
        <f>COUNTIF(M1046,"yes")</f>
        <v>0</v>
      </c>
      <c r="O10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6">
        <v>4.3</v>
      </c>
      <c r="Q1046" s="4">
        <v>974</v>
      </c>
      <c r="R1046" s="4">
        <f>IF(Table1[[#This Row],[rating_count]]&lt;1000,1,0)</f>
        <v>1</v>
      </c>
      <c r="S1046" s="4">
        <f>SUM(Table1[[#This Row],[rating]],Table1[[#This Row],[rating_count]]/1000)</f>
        <v>5.274</v>
      </c>
      <c r="T1046" s="4">
        <f>PRODUCT(Table1[[#This Row],[actual_price]],Table1[[#This Row],[rating_count]])</f>
        <v>1070426</v>
      </c>
      <c r="U1046" t="s">
        <v>313</v>
      </c>
      <c r="V1046" t="s">
        <v>314</v>
      </c>
      <c r="W1046" t="s">
        <v>315</v>
      </c>
      <c r="X1046" t="s">
        <v>316</v>
      </c>
      <c r="Y1046" t="s">
        <v>317</v>
      </c>
      <c r="Z1046" t="s">
        <v>318</v>
      </c>
      <c r="AA1046" t="s">
        <v>319</v>
      </c>
      <c r="AB1046" t="s">
        <v>320</v>
      </c>
    </row>
    <row r="1047" spans="1:28" x14ac:dyDescent="0.4">
      <c r="A1047" t="s">
        <v>1353</v>
      </c>
      <c r="B1047" t="s">
        <v>1354</v>
      </c>
      <c r="C1047" t="s">
        <v>18</v>
      </c>
      <c r="D1047" t="s">
        <v>12835</v>
      </c>
      <c r="E1047" t="s">
        <v>12836</v>
      </c>
      <c r="F1047" t="s">
        <v>12837</v>
      </c>
      <c r="G1047" t="s">
        <v>12838</v>
      </c>
      <c r="H1047" t="s">
        <v>12839</v>
      </c>
      <c r="I1047" s="11">
        <v>339</v>
      </c>
      <c r="J1047" s="11">
        <v>1099</v>
      </c>
      <c r="K1047" s="2" t="str">
        <f>IF(I1047&lt;200, "&lt; ₹200", IF(I1047&lt;=500, "₹200–₹500", "&gt; ₹500"))</f>
        <v>₹200–₹500</v>
      </c>
      <c r="L1047" s="12">
        <v>0.69</v>
      </c>
      <c r="M1047" s="15">
        <f>IF(L1047&gt;=50%, 1, 0)</f>
        <v>1</v>
      </c>
      <c r="N1047">
        <f>COUNTIF(M1047,"yes")</f>
        <v>0</v>
      </c>
      <c r="O10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7">
        <v>4.3</v>
      </c>
      <c r="Q1047" s="4">
        <v>974</v>
      </c>
      <c r="R1047" s="4">
        <f>IF(Table1[[#This Row],[rating_count]]&lt;1000,1,0)</f>
        <v>1</v>
      </c>
      <c r="S1047" s="4">
        <f>SUM(Table1[[#This Row],[rating]],Table1[[#This Row],[rating_count]]/1000)</f>
        <v>5.274</v>
      </c>
      <c r="T1047" s="4">
        <f>PRODUCT(Table1[[#This Row],[actual_price]],Table1[[#This Row],[rating_count]])</f>
        <v>1070426</v>
      </c>
      <c r="U1047" t="s">
        <v>1355</v>
      </c>
      <c r="V1047" t="s">
        <v>314</v>
      </c>
      <c r="W1047" t="s">
        <v>315</v>
      </c>
      <c r="X1047" t="s">
        <v>316</v>
      </c>
      <c r="Y1047" t="s">
        <v>317</v>
      </c>
      <c r="Z1047" t="s">
        <v>318</v>
      </c>
      <c r="AA1047" t="s">
        <v>1356</v>
      </c>
      <c r="AB1047" t="s">
        <v>1357</v>
      </c>
    </row>
    <row r="1048" spans="1:28" x14ac:dyDescent="0.4">
      <c r="A1048" t="s">
        <v>10844</v>
      </c>
      <c r="B1048" t="s">
        <v>10845</v>
      </c>
      <c r="C1048" t="s">
        <v>8534</v>
      </c>
      <c r="D1048" t="s">
        <v>12928</v>
      </c>
      <c r="E1048" t="s">
        <v>13052</v>
      </c>
      <c r="F1048" t="s">
        <v>13069</v>
      </c>
      <c r="G1048" t="s">
        <v>13072</v>
      </c>
      <c r="H1048"/>
      <c r="I1048" s="11">
        <v>5499</v>
      </c>
      <c r="J1048" s="11">
        <v>11500</v>
      </c>
      <c r="K1048" s="2" t="str">
        <f>IF(I1048&lt;200, "&lt; ₹200", IF(I1048&lt;=500, "₹200–₹500", "&gt; ₹500"))</f>
        <v>&gt; ₹500</v>
      </c>
      <c r="L1048" s="12">
        <v>0.52</v>
      </c>
      <c r="M1048" s="15">
        <f>IF(L1048&gt;=50%, 1, 0)</f>
        <v>1</v>
      </c>
      <c r="N1048">
        <f>COUNTIF(M1048,"yes")</f>
        <v>0</v>
      </c>
      <c r="O10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8">
        <v>3.9</v>
      </c>
      <c r="Q1048" s="4">
        <v>959</v>
      </c>
      <c r="R1048" s="4">
        <f>IF(Table1[[#This Row],[rating_count]]&lt;1000,1,0)</f>
        <v>1</v>
      </c>
      <c r="S1048" s="4">
        <f>SUM(Table1[[#This Row],[rating]],Table1[[#This Row],[rating_count]]/1000)</f>
        <v>4.859</v>
      </c>
      <c r="T1048" s="4">
        <f>PRODUCT(Table1[[#This Row],[actual_price]],Table1[[#This Row],[rating_count]])</f>
        <v>11028500</v>
      </c>
      <c r="U1048" t="s">
        <v>10846</v>
      </c>
      <c r="V1048" t="s">
        <v>10847</v>
      </c>
      <c r="W1048" t="s">
        <v>10848</v>
      </c>
      <c r="X1048" t="s">
        <v>10849</v>
      </c>
      <c r="Y1048" t="s">
        <v>10850</v>
      </c>
      <c r="Z1048" t="s">
        <v>10851</v>
      </c>
      <c r="AA1048" t="s">
        <v>10852</v>
      </c>
      <c r="AB1048" t="s">
        <v>10853</v>
      </c>
    </row>
    <row r="1049" spans="1:28" x14ac:dyDescent="0.4">
      <c r="A1049" t="s">
        <v>10711</v>
      </c>
      <c r="B1049" t="s">
        <v>10712</v>
      </c>
      <c r="C1049" t="s">
        <v>8482</v>
      </c>
      <c r="D1049" t="s">
        <v>12928</v>
      </c>
      <c r="E1049" t="s">
        <v>13052</v>
      </c>
      <c r="F1049" t="s">
        <v>13069</v>
      </c>
      <c r="G1049" t="s">
        <v>13070</v>
      </c>
      <c r="H1049"/>
      <c r="I1049" s="11">
        <v>3599</v>
      </c>
      <c r="J1049" s="11">
        <v>7290</v>
      </c>
      <c r="K1049" s="2" t="str">
        <f>IF(I1049&lt;200, "&lt; ₹200", IF(I1049&lt;=500, "₹200–₹500", "&gt; ₹500"))</f>
        <v>&gt; ₹500</v>
      </c>
      <c r="L1049" s="12">
        <v>0.51</v>
      </c>
      <c r="M1049" s="15">
        <f>IF(L1049&gt;=50%, 1, 0)</f>
        <v>1</v>
      </c>
      <c r="N1049">
        <f>COUNTIF(M1049,"yes")</f>
        <v>0</v>
      </c>
      <c r="O10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49">
        <v>3.9</v>
      </c>
      <c r="Q1049" s="4">
        <v>942</v>
      </c>
      <c r="R1049" s="4">
        <f>IF(Table1[[#This Row],[rating_count]]&lt;1000,1,0)</f>
        <v>1</v>
      </c>
      <c r="S1049" s="4">
        <f>SUM(Table1[[#This Row],[rating]],Table1[[#This Row],[rating_count]]/1000)</f>
        <v>4.8419999999999996</v>
      </c>
      <c r="T1049" s="4">
        <f>PRODUCT(Table1[[#This Row],[actual_price]],Table1[[#This Row],[rating_count]])</f>
        <v>6867180</v>
      </c>
      <c r="U1049" t="s">
        <v>10713</v>
      </c>
      <c r="V1049" t="s">
        <v>10714</v>
      </c>
      <c r="W1049" t="s">
        <v>10715</v>
      </c>
      <c r="X1049" t="s">
        <v>10716</v>
      </c>
      <c r="Y1049" t="s">
        <v>10717</v>
      </c>
      <c r="Z1049" t="s">
        <v>10718</v>
      </c>
      <c r="AA1049" t="s">
        <v>10719</v>
      </c>
      <c r="AB1049" t="s">
        <v>10720</v>
      </c>
    </row>
    <row r="1050" spans="1:28" x14ac:dyDescent="0.4">
      <c r="A1050" t="s">
        <v>1879</v>
      </c>
      <c r="B1050" t="s">
        <v>1880</v>
      </c>
      <c r="C1050" t="s">
        <v>453</v>
      </c>
      <c r="D1050" t="s">
        <v>12843</v>
      </c>
      <c r="E1050" t="s">
        <v>12844</v>
      </c>
      <c r="F1050" t="s">
        <v>12845</v>
      </c>
      <c r="G1050" t="s">
        <v>12849</v>
      </c>
      <c r="H1050"/>
      <c r="I1050" s="11">
        <v>299</v>
      </c>
      <c r="J1050" s="11">
        <v>999</v>
      </c>
      <c r="K1050" t="str">
        <f>IF(I1050&lt;200, "&lt; ₹200", IF(I1050&lt;=500, "₹200–₹500", "&gt; ₹500"))</f>
        <v>₹200–₹500</v>
      </c>
      <c r="L1050" s="12">
        <v>0.7</v>
      </c>
      <c r="M1050" s="15">
        <f>IF(L1050&gt;=50%, 1, 0)</f>
        <v>1</v>
      </c>
      <c r="N1050">
        <f>COUNTIF(M1050,"yes")</f>
        <v>0</v>
      </c>
      <c r="O10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0">
        <v>3.8</v>
      </c>
      <c r="Q1050" s="4">
        <v>928</v>
      </c>
      <c r="R1050" s="4">
        <f>IF(Table1[[#This Row],[rating_count]]&lt;1000,1,0)</f>
        <v>1</v>
      </c>
      <c r="S1050" s="4">
        <f>SUM(Table1[[#This Row],[rating]],Table1[[#This Row],[rating_count]]/1000)</f>
        <v>4.7279999999999998</v>
      </c>
      <c r="T1050" s="4">
        <f>PRODUCT(Table1[[#This Row],[actual_price]],Table1[[#This Row],[rating_count]])</f>
        <v>927072</v>
      </c>
      <c r="U1050" t="s">
        <v>1881</v>
      </c>
      <c r="V1050" t="s">
        <v>1882</v>
      </c>
      <c r="W1050" t="s">
        <v>1883</v>
      </c>
      <c r="X1050" t="s">
        <v>1884</v>
      </c>
      <c r="Y1050" t="s">
        <v>1885</v>
      </c>
      <c r="Z1050" t="s">
        <v>1886</v>
      </c>
      <c r="AA1050" t="s">
        <v>1887</v>
      </c>
      <c r="AB1050" t="s">
        <v>1888</v>
      </c>
    </row>
    <row r="1051" spans="1:28" x14ac:dyDescent="0.4">
      <c r="A1051" t="s">
        <v>10742</v>
      </c>
      <c r="B1051" t="s">
        <v>10743</v>
      </c>
      <c r="C1051" t="s">
        <v>8523</v>
      </c>
      <c r="D1051" t="s">
        <v>12928</v>
      </c>
      <c r="E1051" t="s">
        <v>13048</v>
      </c>
      <c r="F1051" t="s">
        <v>13049</v>
      </c>
      <c r="G1051" t="s">
        <v>13050</v>
      </c>
      <c r="H1051" t="s">
        <v>13071</v>
      </c>
      <c r="I1051" s="11">
        <v>664</v>
      </c>
      <c r="J1051" s="11">
        <v>1490</v>
      </c>
      <c r="K1051" s="2" t="str">
        <f>IF(I1051&lt;200, "&lt; ₹200", IF(I1051&lt;=500, "₹200–₹500", "&gt; ₹500"))</f>
        <v>&gt; ₹500</v>
      </c>
      <c r="L1051" s="12">
        <v>0.55000000000000004</v>
      </c>
      <c r="M1051" s="15">
        <f>IF(L1051&gt;=50%, 1, 0)</f>
        <v>1</v>
      </c>
      <c r="N1051">
        <f>COUNTIF(M1051,"yes")</f>
        <v>0</v>
      </c>
      <c r="O10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1">
        <v>4.0999999999999996</v>
      </c>
      <c r="Q1051" s="4">
        <v>925</v>
      </c>
      <c r="R1051" s="4">
        <f>IF(Table1[[#This Row],[rating_count]]&lt;1000,1,0)</f>
        <v>1</v>
      </c>
      <c r="S1051" s="4">
        <f>SUM(Table1[[#This Row],[rating]],Table1[[#This Row],[rating_count]]/1000)</f>
        <v>5.0249999999999995</v>
      </c>
      <c r="T1051" s="4">
        <f>PRODUCT(Table1[[#This Row],[actual_price]],Table1[[#This Row],[rating_count]])</f>
        <v>1378250</v>
      </c>
      <c r="U1051" t="s">
        <v>10744</v>
      </c>
      <c r="V1051" t="s">
        <v>10745</v>
      </c>
      <c r="W1051" t="s">
        <v>10746</v>
      </c>
      <c r="X1051" t="s">
        <v>10747</v>
      </c>
      <c r="Y1051" t="s">
        <v>10748</v>
      </c>
      <c r="Z1051" t="s">
        <v>10749</v>
      </c>
      <c r="AA1051" t="s">
        <v>10750</v>
      </c>
      <c r="AB1051" t="s">
        <v>10751</v>
      </c>
    </row>
    <row r="1052" spans="1:28" hidden="1" x14ac:dyDescent="0.4">
      <c r="A1052" t="s">
        <v>1312</v>
      </c>
      <c r="B1052" t="s">
        <v>1313</v>
      </c>
      <c r="C1052" t="s">
        <v>18</v>
      </c>
      <c r="D1052" t="s">
        <v>12835</v>
      </c>
      <c r="E1052" t="s">
        <v>12836</v>
      </c>
      <c r="F1052" t="s">
        <v>12837</v>
      </c>
      <c r="G1052" t="s">
        <v>12838</v>
      </c>
      <c r="H1052" t="s">
        <v>12839</v>
      </c>
      <c r="I1052" s="11">
        <v>499</v>
      </c>
      <c r="J1052" s="11">
        <v>899</v>
      </c>
      <c r="K1052" t="str">
        <f>IF(I1052&lt;200, "&lt; ₹200", IF(I1052&lt;=500, "₹200–₹500", "&gt; ₹500"))</f>
        <v>₹200–₹500</v>
      </c>
      <c r="L1052" s="12">
        <v>0.44</v>
      </c>
      <c r="M1052" s="15">
        <f>IF(L1052&gt;=50%, 1, 0)</f>
        <v>0</v>
      </c>
      <c r="N1052">
        <f>COUNTIF(M1052,"yes")</f>
        <v>0</v>
      </c>
      <c r="O10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2">
        <v>4.2</v>
      </c>
      <c r="Q1052" s="4">
        <v>919</v>
      </c>
      <c r="R1052" s="4">
        <f>IF(Table1[[#This Row],[rating_count]]&lt;1000,1,0)</f>
        <v>1</v>
      </c>
      <c r="S1052" s="4">
        <f>SUM(Table1[[#This Row],[rating]],Table1[[#This Row],[rating_count]]/1000)</f>
        <v>5.1189999999999998</v>
      </c>
      <c r="T1052" s="4">
        <f>PRODUCT(Table1[[#This Row],[actual_price]],Table1[[#This Row],[rating_count]])</f>
        <v>826181</v>
      </c>
      <c r="U1052" t="s">
        <v>1314</v>
      </c>
      <c r="V1052" t="s">
        <v>1315</v>
      </c>
      <c r="W1052" t="s">
        <v>1316</v>
      </c>
      <c r="X1052" t="s">
        <v>1317</v>
      </c>
      <c r="Y1052" t="s">
        <v>1318</v>
      </c>
      <c r="Z1052" t="s">
        <v>1319</v>
      </c>
      <c r="AA1052" t="s">
        <v>1320</v>
      </c>
      <c r="AB1052" t="s">
        <v>1321</v>
      </c>
    </row>
    <row r="1053" spans="1:28" x14ac:dyDescent="0.4">
      <c r="A1053" t="s">
        <v>2005</v>
      </c>
      <c r="B1053" t="s">
        <v>2006</v>
      </c>
      <c r="C1053" t="s">
        <v>122</v>
      </c>
      <c r="D1053" t="s">
        <v>12843</v>
      </c>
      <c r="E1053" t="s">
        <v>12844</v>
      </c>
      <c r="F1053" t="s">
        <v>12845</v>
      </c>
      <c r="G1053" t="s">
        <v>12838</v>
      </c>
      <c r="H1053" t="s">
        <v>12846</v>
      </c>
      <c r="I1053" s="11">
        <v>598</v>
      </c>
      <c r="J1053" s="11">
        <v>4999</v>
      </c>
      <c r="K1053" s="2" t="str">
        <f>IF(I1053&lt;200, "&lt; ₹200", IF(I1053&lt;=500, "₹200–₹500", "&gt; ₹500"))</f>
        <v>&gt; ₹500</v>
      </c>
      <c r="L1053" s="12">
        <v>0.88</v>
      </c>
      <c r="M1053" s="15">
        <f>IF(L1053&gt;=50%, 1, 0)</f>
        <v>1</v>
      </c>
      <c r="N1053">
        <f>COUNTIF(M1053,"yes")</f>
        <v>0</v>
      </c>
      <c r="O10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3">
        <v>4.2</v>
      </c>
      <c r="Q1053" s="4">
        <v>910</v>
      </c>
      <c r="R1053" s="4">
        <f>IF(Table1[[#This Row],[rating_count]]&lt;1000,1,0)</f>
        <v>1</v>
      </c>
      <c r="S1053" s="4">
        <f>SUM(Table1[[#This Row],[rating]],Table1[[#This Row],[rating_count]]/1000)</f>
        <v>5.1100000000000003</v>
      </c>
      <c r="T1053" s="4">
        <f>PRODUCT(Table1[[#This Row],[actual_price]],Table1[[#This Row],[rating_count]])</f>
        <v>4549090</v>
      </c>
      <c r="U1053" t="s">
        <v>2007</v>
      </c>
      <c r="V1053" t="s">
        <v>2008</v>
      </c>
      <c r="W1053" t="s">
        <v>2009</v>
      </c>
      <c r="X1053" t="s">
        <v>2010</v>
      </c>
      <c r="Y1053" t="s">
        <v>2011</v>
      </c>
      <c r="Z1053" t="s">
        <v>2012</v>
      </c>
      <c r="AA1053" t="s">
        <v>2013</v>
      </c>
      <c r="AB1053" t="s">
        <v>2014</v>
      </c>
    </row>
    <row r="1054" spans="1:28" x14ac:dyDescent="0.4">
      <c r="A1054" t="s">
        <v>6077</v>
      </c>
      <c r="B1054" t="s">
        <v>6078</v>
      </c>
      <c r="C1054" t="s">
        <v>4805</v>
      </c>
      <c r="D1054" t="s">
        <v>12835</v>
      </c>
      <c r="E1054" t="s">
        <v>12836</v>
      </c>
      <c r="F1054" t="s">
        <v>12904</v>
      </c>
      <c r="G1054" t="s">
        <v>12914</v>
      </c>
      <c r="H1054"/>
      <c r="I1054" s="11">
        <v>299</v>
      </c>
      <c r="J1054" s="11">
        <v>1499</v>
      </c>
      <c r="K1054" s="2" t="str">
        <f>IF(I1054&lt;200, "&lt; ₹200", IF(I1054&lt;=500, "₹200–₹500", "&gt; ₹500"))</f>
        <v>₹200–₹500</v>
      </c>
      <c r="L1054" s="12">
        <v>0.8</v>
      </c>
      <c r="M1054" s="15">
        <f>IF(L1054&gt;=50%, 1, 0)</f>
        <v>1</v>
      </c>
      <c r="N1054">
        <f>COUNTIF(M1054,"yes")</f>
        <v>0</v>
      </c>
      <c r="O10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4">
        <v>4.2</v>
      </c>
      <c r="Q1054" s="4">
        <v>903</v>
      </c>
      <c r="R1054" s="4">
        <f>IF(Table1[[#This Row],[rating_count]]&lt;1000,1,0)</f>
        <v>1</v>
      </c>
      <c r="S1054" s="4">
        <f>SUM(Table1[[#This Row],[rating]],Table1[[#This Row],[rating_count]]/1000)</f>
        <v>5.1029999999999998</v>
      </c>
      <c r="T1054" s="4">
        <f>PRODUCT(Table1[[#This Row],[actual_price]],Table1[[#This Row],[rating_count]])</f>
        <v>1353597</v>
      </c>
      <c r="U1054" t="s">
        <v>6079</v>
      </c>
      <c r="V1054" t="s">
        <v>6080</v>
      </c>
      <c r="W1054" t="s">
        <v>6081</v>
      </c>
      <c r="X1054" t="s">
        <v>6082</v>
      </c>
      <c r="Y1054" t="s">
        <v>6083</v>
      </c>
      <c r="Z1054" t="s">
        <v>6084</v>
      </c>
      <c r="AA1054" t="s">
        <v>6085</v>
      </c>
      <c r="AB1054" t="s">
        <v>6086</v>
      </c>
    </row>
    <row r="1055" spans="1:28" x14ac:dyDescent="0.4">
      <c r="A1055" t="s">
        <v>759</v>
      </c>
      <c r="B1055" t="s">
        <v>760</v>
      </c>
      <c r="C1055" t="s">
        <v>160</v>
      </c>
      <c r="D1055" t="s">
        <v>12843</v>
      </c>
      <c r="E1055" t="s">
        <v>12844</v>
      </c>
      <c r="F1055" t="s">
        <v>12847</v>
      </c>
      <c r="G1055" t="s">
        <v>12848</v>
      </c>
      <c r="H1055"/>
      <c r="I1055" s="11">
        <v>7299</v>
      </c>
      <c r="J1055" s="11">
        <v>19125</v>
      </c>
      <c r="K1055" s="2" t="str">
        <f>IF(I1055&lt;200, "&lt; ₹200", IF(I1055&lt;=500, "₹200–₹500", "&gt; ₹500"))</f>
        <v>&gt; ₹500</v>
      </c>
      <c r="L1055" s="12">
        <v>0.62</v>
      </c>
      <c r="M1055" s="15">
        <f>IF(L1055&gt;=50%, 1, 0)</f>
        <v>1</v>
      </c>
      <c r="N1055">
        <f>COUNTIF(M1055,"yes")</f>
        <v>0</v>
      </c>
      <c r="O10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5">
        <v>3.4</v>
      </c>
      <c r="Q1055" s="4">
        <v>902</v>
      </c>
      <c r="R1055" s="4">
        <f>IF(Table1[[#This Row],[rating_count]]&lt;1000,1,0)</f>
        <v>1</v>
      </c>
      <c r="S1055" s="4">
        <f>SUM(Table1[[#This Row],[rating]],Table1[[#This Row],[rating_count]]/1000)</f>
        <v>4.3019999999999996</v>
      </c>
      <c r="T1055" s="4">
        <f>PRODUCT(Table1[[#This Row],[actual_price]],Table1[[#This Row],[rating_count]])</f>
        <v>17250750</v>
      </c>
      <c r="U1055" t="s">
        <v>761</v>
      </c>
      <c r="V1055" t="s">
        <v>762</v>
      </c>
      <c r="W1055" t="s">
        <v>763</v>
      </c>
      <c r="X1055" t="s">
        <v>764</v>
      </c>
      <c r="Y1055" t="s">
        <v>765</v>
      </c>
      <c r="Z1055" t="s">
        <v>766</v>
      </c>
      <c r="AA1055" t="s">
        <v>767</v>
      </c>
      <c r="AB1055" t="s">
        <v>768</v>
      </c>
    </row>
    <row r="1056" spans="1:28" x14ac:dyDescent="0.4">
      <c r="A1056" t="s">
        <v>8677</v>
      </c>
      <c r="B1056" t="s">
        <v>8678</v>
      </c>
      <c r="C1056" t="s">
        <v>8335</v>
      </c>
      <c r="D1056" t="s">
        <v>12928</v>
      </c>
      <c r="E1056" t="s">
        <v>13048</v>
      </c>
      <c r="F1056" t="s">
        <v>13056</v>
      </c>
      <c r="G1056" t="s">
        <v>13057</v>
      </c>
      <c r="H1056" t="s">
        <v>13058</v>
      </c>
      <c r="I1056" s="11">
        <v>678</v>
      </c>
      <c r="J1056" s="11">
        <v>1499</v>
      </c>
      <c r="K1056" s="2" t="str">
        <f>IF(I1056&lt;200, "&lt; ₹200", IF(I1056&lt;=500, "₹200–₹500", "&gt; ₹500"))</f>
        <v>&gt; ₹500</v>
      </c>
      <c r="L1056" s="12">
        <v>0.55000000000000004</v>
      </c>
      <c r="M1056" s="15">
        <f>IF(L1056&gt;=50%, 1, 0)</f>
        <v>1</v>
      </c>
      <c r="N1056">
        <f>COUNTIF(M1056,"yes")</f>
        <v>0</v>
      </c>
      <c r="O10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6">
        <v>4.2</v>
      </c>
      <c r="Q1056" s="4">
        <v>900</v>
      </c>
      <c r="R1056" s="4">
        <f>IF(Table1[[#This Row],[rating_count]]&lt;1000,1,0)</f>
        <v>1</v>
      </c>
      <c r="S1056" s="4">
        <f>SUM(Table1[[#This Row],[rating]],Table1[[#This Row],[rating_count]]/1000)</f>
        <v>5.1000000000000005</v>
      </c>
      <c r="T1056" s="4">
        <f>PRODUCT(Table1[[#This Row],[actual_price]],Table1[[#This Row],[rating_count]])</f>
        <v>1349100</v>
      </c>
      <c r="U1056" t="s">
        <v>8679</v>
      </c>
      <c r="V1056" t="s">
        <v>8680</v>
      </c>
      <c r="W1056" t="s">
        <v>8681</v>
      </c>
      <c r="X1056" t="s">
        <v>8682</v>
      </c>
      <c r="Y1056" t="s">
        <v>8683</v>
      </c>
      <c r="Z1056" t="s">
        <v>8684</v>
      </c>
      <c r="AA1056" t="s">
        <v>8685</v>
      </c>
      <c r="AB1056" t="s">
        <v>8686</v>
      </c>
    </row>
    <row r="1057" spans="1:28" hidden="1" x14ac:dyDescent="0.4">
      <c r="A1057" t="s">
        <v>12464</v>
      </c>
      <c r="B1057" t="s">
        <v>12465</v>
      </c>
      <c r="C1057" t="s">
        <v>9056</v>
      </c>
      <c r="D1057" t="s">
        <v>12928</v>
      </c>
      <c r="E1057" t="s">
        <v>13052</v>
      </c>
      <c r="F1057" t="s">
        <v>13089</v>
      </c>
      <c r="G1057" t="s">
        <v>13090</v>
      </c>
      <c r="H1057"/>
      <c r="I1057" s="11">
        <v>2599</v>
      </c>
      <c r="J1057" s="11">
        <v>4780</v>
      </c>
      <c r="K1057" s="2" t="str">
        <f>IF(I1057&lt;200, "&lt; ₹200", IF(I1057&lt;=500, "₹200–₹500", "&gt; ₹500"))</f>
        <v>&gt; ₹500</v>
      </c>
      <c r="L1057" s="12">
        <v>0.46</v>
      </c>
      <c r="M1057" s="15">
        <f>IF(L1057&gt;=50%, 1, 0)</f>
        <v>0</v>
      </c>
      <c r="N1057">
        <f>COUNTIF(M1057,"yes")</f>
        <v>0</v>
      </c>
      <c r="O10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7">
        <v>3.9</v>
      </c>
      <c r="Q1057" s="4">
        <v>898</v>
      </c>
      <c r="R1057" s="4">
        <f>IF(Table1[[#This Row],[rating_count]]&lt;1000,1,0)</f>
        <v>1</v>
      </c>
      <c r="S1057" s="4">
        <f>SUM(Table1[[#This Row],[rating]],Table1[[#This Row],[rating_count]]/1000)</f>
        <v>4.798</v>
      </c>
      <c r="T1057" s="4">
        <f>PRODUCT(Table1[[#This Row],[actual_price]],Table1[[#This Row],[rating_count]])</f>
        <v>4292440</v>
      </c>
      <c r="U1057" t="s">
        <v>12466</v>
      </c>
      <c r="V1057" t="s">
        <v>12467</v>
      </c>
      <c r="W1057" t="s">
        <v>12468</v>
      </c>
      <c r="X1057" t="s">
        <v>12469</v>
      </c>
      <c r="Y1057" t="s">
        <v>12470</v>
      </c>
      <c r="Z1057" t="s">
        <v>12471</v>
      </c>
      <c r="AA1057" t="s">
        <v>12472</v>
      </c>
      <c r="AB1057" t="s">
        <v>12473</v>
      </c>
    </row>
    <row r="1058" spans="1:28" hidden="1" x14ac:dyDescent="0.4">
      <c r="A1058" t="s">
        <v>2346</v>
      </c>
      <c r="B1058" t="s">
        <v>2347</v>
      </c>
      <c r="C1058" t="s">
        <v>2348</v>
      </c>
      <c r="D1058" t="s">
        <v>12843</v>
      </c>
      <c r="E1058" t="s">
        <v>12844</v>
      </c>
      <c r="F1058" t="s">
        <v>12866</v>
      </c>
      <c r="H1058"/>
      <c r="I1058" s="11">
        <v>1990</v>
      </c>
      <c r="J1058" s="11">
        <v>3100</v>
      </c>
      <c r="K1058" s="2" t="str">
        <f>IF(I1058&lt;200, "&lt; ₹200", IF(I1058&lt;=500, "₹200–₹500", "&gt; ₹500"))</f>
        <v>&gt; ₹500</v>
      </c>
      <c r="L1058" s="12">
        <v>0.36</v>
      </c>
      <c r="M1058" s="15">
        <f>IF(L1058&gt;=50%, 1, 0)</f>
        <v>0</v>
      </c>
      <c r="N1058">
        <f>COUNTIF(M1058,"yes")</f>
        <v>0</v>
      </c>
      <c r="O10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8">
        <v>4</v>
      </c>
      <c r="Q1058" s="4">
        <v>897</v>
      </c>
      <c r="R1058" s="4">
        <f>IF(Table1[[#This Row],[rating_count]]&lt;1000,1,0)</f>
        <v>1</v>
      </c>
      <c r="S1058" s="4">
        <f>SUM(Table1[[#This Row],[rating]],Table1[[#This Row],[rating_count]]/1000)</f>
        <v>4.8970000000000002</v>
      </c>
      <c r="T1058" s="4">
        <f>PRODUCT(Table1[[#This Row],[actual_price]],Table1[[#This Row],[rating_count]])</f>
        <v>2780700</v>
      </c>
      <c r="U1058" t="s">
        <v>2349</v>
      </c>
      <c r="V1058" t="s">
        <v>2350</v>
      </c>
      <c r="W1058" t="s">
        <v>2351</v>
      </c>
      <c r="X1058" t="s">
        <v>2352</v>
      </c>
      <c r="Y1058" t="s">
        <v>2353</v>
      </c>
      <c r="Z1058" t="s">
        <v>2354</v>
      </c>
      <c r="AA1058" t="s">
        <v>2355</v>
      </c>
      <c r="AB1058" t="s">
        <v>2356</v>
      </c>
    </row>
    <row r="1059" spans="1:28" x14ac:dyDescent="0.4">
      <c r="A1059" t="s">
        <v>1775</v>
      </c>
      <c r="B1059" t="s">
        <v>1776</v>
      </c>
      <c r="C1059" t="s">
        <v>453</v>
      </c>
      <c r="D1059" t="s">
        <v>12843</v>
      </c>
      <c r="E1059" t="s">
        <v>12844</v>
      </c>
      <c r="F1059" t="s">
        <v>12845</v>
      </c>
      <c r="G1059" t="s">
        <v>12849</v>
      </c>
      <c r="H1059"/>
      <c r="I1059" s="11">
        <v>349</v>
      </c>
      <c r="J1059" s="11">
        <v>999</v>
      </c>
      <c r="K1059" t="str">
        <f>IF(I1059&lt;200, "&lt; ₹200", IF(I1059&lt;=500, "₹200–₹500", "&gt; ₹500"))</f>
        <v>₹200–₹500</v>
      </c>
      <c r="L1059" s="12">
        <v>0.65</v>
      </c>
      <c r="M1059" s="15">
        <f>IF(L1059&gt;=50%, 1, 0)</f>
        <v>1</v>
      </c>
      <c r="N1059">
        <f>COUNTIF(M1059,"yes")</f>
        <v>0</v>
      </c>
      <c r="O10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59">
        <v>4</v>
      </c>
      <c r="Q1059" s="4">
        <v>839</v>
      </c>
      <c r="R1059" s="4">
        <f>IF(Table1[[#This Row],[rating_count]]&lt;1000,1,0)</f>
        <v>1</v>
      </c>
      <c r="S1059" s="4">
        <f>SUM(Table1[[#This Row],[rating]],Table1[[#This Row],[rating_count]]/1000)</f>
        <v>4.8390000000000004</v>
      </c>
      <c r="T1059" s="4">
        <f>PRODUCT(Table1[[#This Row],[actual_price]],Table1[[#This Row],[rating_count]])</f>
        <v>838161</v>
      </c>
      <c r="U1059" t="s">
        <v>1777</v>
      </c>
      <c r="V1059" t="s">
        <v>1778</v>
      </c>
      <c r="W1059" t="s">
        <v>1779</v>
      </c>
      <c r="X1059" t="s">
        <v>1780</v>
      </c>
      <c r="Y1059" t="s">
        <v>1781</v>
      </c>
      <c r="Z1059" t="s">
        <v>1782</v>
      </c>
      <c r="AA1059" t="s">
        <v>1783</v>
      </c>
      <c r="AB1059" t="s">
        <v>1784</v>
      </c>
    </row>
    <row r="1060" spans="1:28" x14ac:dyDescent="0.4">
      <c r="A1060" t="s">
        <v>2753</v>
      </c>
      <c r="B1060" t="s">
        <v>2754</v>
      </c>
      <c r="C1060" t="s">
        <v>18</v>
      </c>
      <c r="D1060" t="s">
        <v>12835</v>
      </c>
      <c r="E1060" t="s">
        <v>12836</v>
      </c>
      <c r="F1060" t="s">
        <v>12837</v>
      </c>
      <c r="G1060" t="s">
        <v>12838</v>
      </c>
      <c r="H1060" t="s">
        <v>12839</v>
      </c>
      <c r="I1060" s="11">
        <v>389</v>
      </c>
      <c r="J1060" s="11">
        <v>999</v>
      </c>
      <c r="K1060" t="str">
        <f>IF(I1060&lt;200, "&lt; ₹200", IF(I1060&lt;=500, "₹200–₹500", "&gt; ₹500"))</f>
        <v>₹200–₹500</v>
      </c>
      <c r="L1060" s="12">
        <v>0.61</v>
      </c>
      <c r="M1060" s="15">
        <f>IF(L1060&gt;=50%, 1, 0)</f>
        <v>1</v>
      </c>
      <c r="N1060">
        <f>COUNTIF(M1060,"yes")</f>
        <v>0</v>
      </c>
      <c r="O10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0">
        <v>4.3</v>
      </c>
      <c r="Q1060" s="4">
        <v>838</v>
      </c>
      <c r="R1060" s="4">
        <f>IF(Table1[[#This Row],[rating_count]]&lt;1000,1,0)</f>
        <v>1</v>
      </c>
      <c r="S1060" s="4">
        <f>SUM(Table1[[#This Row],[rating]],Table1[[#This Row],[rating_count]]/1000)</f>
        <v>5.1379999999999999</v>
      </c>
      <c r="T1060" s="4">
        <f>PRODUCT(Table1[[#This Row],[actual_price]],Table1[[#This Row],[rating_count]])</f>
        <v>837162</v>
      </c>
      <c r="U1060" t="s">
        <v>2755</v>
      </c>
      <c r="V1060" t="s">
        <v>2756</v>
      </c>
      <c r="W1060" t="s">
        <v>2757</v>
      </c>
      <c r="X1060" t="s">
        <v>2758</v>
      </c>
      <c r="Y1060" t="s">
        <v>2759</v>
      </c>
      <c r="Z1060" t="s">
        <v>2760</v>
      </c>
      <c r="AA1060" t="s">
        <v>2761</v>
      </c>
      <c r="AB1060" t="s">
        <v>2762</v>
      </c>
    </row>
    <row r="1061" spans="1:28" x14ac:dyDescent="0.4">
      <c r="A1061" t="s">
        <v>2882</v>
      </c>
      <c r="B1061" t="s">
        <v>2883</v>
      </c>
      <c r="C1061" t="s">
        <v>18</v>
      </c>
      <c r="D1061" t="s">
        <v>12835</v>
      </c>
      <c r="E1061" t="s">
        <v>12836</v>
      </c>
      <c r="F1061" t="s">
        <v>12837</v>
      </c>
      <c r="G1061" t="s">
        <v>12838</v>
      </c>
      <c r="H1061" t="s">
        <v>12839</v>
      </c>
      <c r="I1061" s="11">
        <v>349</v>
      </c>
      <c r="J1061" s="11">
        <v>999</v>
      </c>
      <c r="K1061" t="str">
        <f>IF(I1061&lt;200, "&lt; ₹200", IF(I1061&lt;=500, "₹200–₹500", "&gt; ₹500"))</f>
        <v>₹200–₹500</v>
      </c>
      <c r="L1061" s="12">
        <v>0.65</v>
      </c>
      <c r="M1061" s="15">
        <f>IF(L1061&gt;=50%, 1, 0)</f>
        <v>1</v>
      </c>
      <c r="N1061">
        <f>COUNTIF(M1061,"yes")</f>
        <v>0</v>
      </c>
      <c r="O10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1">
        <v>4.3</v>
      </c>
      <c r="Q1061" s="4">
        <v>838</v>
      </c>
      <c r="R1061" s="4">
        <f>IF(Table1[[#This Row],[rating_count]]&lt;1000,1,0)</f>
        <v>1</v>
      </c>
      <c r="S1061" s="4">
        <f>SUM(Table1[[#This Row],[rating]],Table1[[#This Row],[rating_count]]/1000)</f>
        <v>5.1379999999999999</v>
      </c>
      <c r="T1061" s="4">
        <f>PRODUCT(Table1[[#This Row],[actual_price]],Table1[[#This Row],[rating_count]])</f>
        <v>837162</v>
      </c>
      <c r="U1061" t="s">
        <v>2884</v>
      </c>
      <c r="V1061" t="s">
        <v>2756</v>
      </c>
      <c r="W1061" t="s">
        <v>2757</v>
      </c>
      <c r="X1061" t="s">
        <v>2758</v>
      </c>
      <c r="Y1061" t="s">
        <v>2759</v>
      </c>
      <c r="Z1061" t="s">
        <v>2760</v>
      </c>
      <c r="AA1061" t="s">
        <v>2885</v>
      </c>
      <c r="AB1061" t="s">
        <v>2886</v>
      </c>
    </row>
    <row r="1062" spans="1:28" x14ac:dyDescent="0.4">
      <c r="A1062" t="s">
        <v>11748</v>
      </c>
      <c r="B1062" t="s">
        <v>11749</v>
      </c>
      <c r="C1062" t="s">
        <v>11750</v>
      </c>
      <c r="D1062" t="s">
        <v>12928</v>
      </c>
      <c r="E1062" t="s">
        <v>13048</v>
      </c>
      <c r="F1062" t="s">
        <v>13049</v>
      </c>
      <c r="G1062" t="s">
        <v>13139</v>
      </c>
      <c r="H1062"/>
      <c r="I1062" s="11">
        <v>899</v>
      </c>
      <c r="J1062" s="11">
        <v>1999</v>
      </c>
      <c r="K1062" s="2" t="str">
        <f>IF(I1062&lt;200, "&lt; ₹200", IF(I1062&lt;=500, "₹200–₹500", "&gt; ₹500"))</f>
        <v>&gt; ₹500</v>
      </c>
      <c r="L1062" s="12">
        <v>0.55000000000000004</v>
      </c>
      <c r="M1062" s="15">
        <f>IF(L1062&gt;=50%, 1, 0)</f>
        <v>1</v>
      </c>
      <c r="N1062">
        <f>COUNTIF(M1062,"yes")</f>
        <v>0</v>
      </c>
      <c r="O10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2">
        <v>4</v>
      </c>
      <c r="Q1062" s="4">
        <v>832</v>
      </c>
      <c r="R1062" s="4">
        <f>IF(Table1[[#This Row],[rating_count]]&lt;1000,1,0)</f>
        <v>1</v>
      </c>
      <c r="S1062" s="4">
        <f>SUM(Table1[[#This Row],[rating]],Table1[[#This Row],[rating_count]]/1000)</f>
        <v>4.8319999999999999</v>
      </c>
      <c r="T1062" s="4">
        <f>PRODUCT(Table1[[#This Row],[actual_price]],Table1[[#This Row],[rating_count]])</f>
        <v>1663168</v>
      </c>
      <c r="U1062" t="s">
        <v>11751</v>
      </c>
      <c r="V1062" t="s">
        <v>11752</v>
      </c>
      <c r="W1062" t="s">
        <v>11753</v>
      </c>
      <c r="X1062" t="s">
        <v>11754</v>
      </c>
      <c r="Y1062" t="s">
        <v>11755</v>
      </c>
      <c r="Z1062" t="s">
        <v>11756</v>
      </c>
      <c r="AA1062" t="s">
        <v>11757</v>
      </c>
      <c r="AB1062" t="s">
        <v>11758</v>
      </c>
    </row>
    <row r="1063" spans="1:28" x14ac:dyDescent="0.4">
      <c r="A1063" t="s">
        <v>4169</v>
      </c>
      <c r="B1063" t="s">
        <v>4170</v>
      </c>
      <c r="C1063" t="s">
        <v>2939</v>
      </c>
      <c r="D1063" t="s">
        <v>12843</v>
      </c>
      <c r="E1063" t="s">
        <v>12870</v>
      </c>
      <c r="F1063" t="s">
        <v>12871</v>
      </c>
      <c r="H1063"/>
      <c r="I1063" s="11">
        <v>2499</v>
      </c>
      <c r="J1063" s="11">
        <v>5999</v>
      </c>
      <c r="K1063" s="2" t="str">
        <f>IF(I1063&lt;200, "&lt; ₹200", IF(I1063&lt;=500, "₹200–₹500", "&gt; ₹500"))</f>
        <v>&gt; ₹500</v>
      </c>
      <c r="L1063" s="12">
        <v>0.57999999999999996</v>
      </c>
      <c r="M1063" s="15">
        <f>IF(L1063&gt;=50%, 1, 0)</f>
        <v>1</v>
      </c>
      <c r="N1063">
        <f>COUNTIF(M1063,"yes")</f>
        <v>0</v>
      </c>
      <c r="O10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3">
        <v>3.7</v>
      </c>
      <c r="Q1063" s="4">
        <v>828</v>
      </c>
      <c r="R1063" s="4">
        <f>IF(Table1[[#This Row],[rating_count]]&lt;1000,1,0)</f>
        <v>1</v>
      </c>
      <c r="S1063" s="4">
        <f>SUM(Table1[[#This Row],[rating]],Table1[[#This Row],[rating_count]]/1000)</f>
        <v>4.5280000000000005</v>
      </c>
      <c r="T1063" s="4">
        <f>PRODUCT(Table1[[#This Row],[actual_price]],Table1[[#This Row],[rating_count]])</f>
        <v>4967172</v>
      </c>
      <c r="U1063" t="s">
        <v>4171</v>
      </c>
      <c r="V1063" t="s">
        <v>4172</v>
      </c>
      <c r="W1063" t="s">
        <v>4173</v>
      </c>
      <c r="X1063" t="s">
        <v>4174</v>
      </c>
      <c r="Y1063" t="s">
        <v>4175</v>
      </c>
      <c r="Z1063" t="s">
        <v>4176</v>
      </c>
      <c r="AA1063" t="s">
        <v>4177</v>
      </c>
      <c r="AB1063" t="s">
        <v>4178</v>
      </c>
    </row>
    <row r="1064" spans="1:28" hidden="1" x14ac:dyDescent="0.4">
      <c r="A1064" t="s">
        <v>12323</v>
      </c>
      <c r="B1064" t="s">
        <v>12324</v>
      </c>
      <c r="C1064" t="s">
        <v>8791</v>
      </c>
      <c r="D1064" t="s">
        <v>12928</v>
      </c>
      <c r="E1064" t="s">
        <v>13048</v>
      </c>
      <c r="F1064" t="s">
        <v>13049</v>
      </c>
      <c r="G1064" t="s">
        <v>13084</v>
      </c>
      <c r="H1064"/>
      <c r="I1064" s="11">
        <v>1624</v>
      </c>
      <c r="J1064" s="11">
        <v>2495</v>
      </c>
      <c r="K1064" s="2" t="str">
        <f>IF(I1064&lt;200, "&lt; ₹200", IF(I1064&lt;=500, "₹200–₹500", "&gt; ₹500"))</f>
        <v>&gt; ₹500</v>
      </c>
      <c r="L1064" s="12">
        <v>0.35</v>
      </c>
      <c r="M1064" s="15">
        <f>IF(L1064&gt;=50%, 1, 0)</f>
        <v>0</v>
      </c>
      <c r="N1064">
        <f>COUNTIF(M1064,"yes")</f>
        <v>0</v>
      </c>
      <c r="O10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4">
        <v>4.0999999999999996</v>
      </c>
      <c r="Q1064" s="4">
        <v>827</v>
      </c>
      <c r="R1064" s="4">
        <f>IF(Table1[[#This Row],[rating_count]]&lt;1000,1,0)</f>
        <v>1</v>
      </c>
      <c r="S1064" s="4">
        <f>SUM(Table1[[#This Row],[rating]],Table1[[#This Row],[rating_count]]/1000)</f>
        <v>4.9269999999999996</v>
      </c>
      <c r="T1064" s="4">
        <f>PRODUCT(Table1[[#This Row],[actual_price]],Table1[[#This Row],[rating_count]])</f>
        <v>2063365</v>
      </c>
      <c r="U1064" t="s">
        <v>12325</v>
      </c>
      <c r="V1064" t="s">
        <v>12326</v>
      </c>
      <c r="W1064" t="s">
        <v>12327</v>
      </c>
      <c r="X1064" t="s">
        <v>12328</v>
      </c>
      <c r="Y1064" t="s">
        <v>12329</v>
      </c>
      <c r="Z1064" t="s">
        <v>12330</v>
      </c>
      <c r="AA1064" t="s">
        <v>12331</v>
      </c>
      <c r="AB1064" t="s">
        <v>12332</v>
      </c>
    </row>
    <row r="1065" spans="1:28" x14ac:dyDescent="0.4">
      <c r="A1065" t="s">
        <v>7314</v>
      </c>
      <c r="B1065" t="s">
        <v>7315</v>
      </c>
      <c r="C1065" t="s">
        <v>7316</v>
      </c>
      <c r="D1065" t="s">
        <v>12835</v>
      </c>
      <c r="E1065" t="s">
        <v>12836</v>
      </c>
      <c r="F1065" t="s">
        <v>12837</v>
      </c>
      <c r="G1065" t="s">
        <v>12838</v>
      </c>
      <c r="H1065" t="s">
        <v>13019</v>
      </c>
      <c r="I1065" s="11">
        <v>349</v>
      </c>
      <c r="J1065" s="11">
        <v>999</v>
      </c>
      <c r="K1065" t="str">
        <f>IF(I1065&lt;200, "&lt; ₹200", IF(I1065&lt;=500, "₹200–₹500", "&gt; ₹500"))</f>
        <v>₹200–₹500</v>
      </c>
      <c r="L1065" s="12">
        <v>0.65</v>
      </c>
      <c r="M1065" s="15">
        <f>IF(L1065&gt;=50%, 1, 0)</f>
        <v>1</v>
      </c>
      <c r="N1065">
        <f>COUNTIF(M1065,"yes")</f>
        <v>0</v>
      </c>
      <c r="O10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5">
        <v>3.9</v>
      </c>
      <c r="Q1065" s="4">
        <v>817</v>
      </c>
      <c r="R1065" s="4">
        <f>IF(Table1[[#This Row],[rating_count]]&lt;1000,1,0)</f>
        <v>1</v>
      </c>
      <c r="S1065" s="4">
        <f>SUM(Table1[[#This Row],[rating]],Table1[[#This Row],[rating_count]]/1000)</f>
        <v>4.7169999999999996</v>
      </c>
      <c r="T1065" s="4">
        <f>PRODUCT(Table1[[#This Row],[actual_price]],Table1[[#This Row],[rating_count]])</f>
        <v>816183</v>
      </c>
      <c r="U1065" t="s">
        <v>7317</v>
      </c>
      <c r="V1065" t="s">
        <v>7318</v>
      </c>
      <c r="W1065" t="s">
        <v>7319</v>
      </c>
      <c r="X1065" t="s">
        <v>7320</v>
      </c>
      <c r="Y1065" t="s">
        <v>7321</v>
      </c>
      <c r="Z1065" t="s">
        <v>7322</v>
      </c>
      <c r="AA1065" t="s">
        <v>7323</v>
      </c>
      <c r="AB1065" t="s">
        <v>7324</v>
      </c>
    </row>
    <row r="1066" spans="1:28" hidden="1" x14ac:dyDescent="0.4">
      <c r="A1066" t="s">
        <v>194</v>
      </c>
      <c r="B1066" t="s">
        <v>195</v>
      </c>
      <c r="C1066" t="s">
        <v>18</v>
      </c>
      <c r="D1066" t="s">
        <v>12835</v>
      </c>
      <c r="E1066" t="s">
        <v>12836</v>
      </c>
      <c r="F1066" t="s">
        <v>12837</v>
      </c>
      <c r="G1066" t="s">
        <v>12838</v>
      </c>
      <c r="H1066" t="s">
        <v>12839</v>
      </c>
      <c r="I1066" s="11">
        <v>970</v>
      </c>
      <c r="J1066" s="11">
        <v>1799</v>
      </c>
      <c r="K1066" s="2" t="str">
        <f>IF(I1066&lt;200, "&lt; ₹200", IF(I1066&lt;=500, "₹200–₹500", "&gt; ₹500"))</f>
        <v>&gt; ₹500</v>
      </c>
      <c r="L1066" s="12">
        <v>0.46</v>
      </c>
      <c r="M1066" s="15">
        <f>IF(L1066&gt;=50%, 1, 0)</f>
        <v>0</v>
      </c>
      <c r="N1066">
        <f>COUNTIF(M1066,"yes")</f>
        <v>0</v>
      </c>
      <c r="O10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6">
        <v>4.5</v>
      </c>
      <c r="Q1066" s="4">
        <v>815</v>
      </c>
      <c r="R1066" s="4">
        <f>IF(Table1[[#This Row],[rating_count]]&lt;1000,1,0)</f>
        <v>1</v>
      </c>
      <c r="S1066" s="4">
        <f>SUM(Table1[[#This Row],[rating]],Table1[[#This Row],[rating_count]]/1000)</f>
        <v>5.3149999999999995</v>
      </c>
      <c r="T1066" s="4">
        <f>PRODUCT(Table1[[#This Row],[actual_price]],Table1[[#This Row],[rating_count]])</f>
        <v>1466185</v>
      </c>
      <c r="U1066" t="s">
        <v>196</v>
      </c>
      <c r="V1066" t="s">
        <v>197</v>
      </c>
      <c r="W1066" t="s">
        <v>198</v>
      </c>
      <c r="X1066" t="s">
        <v>199</v>
      </c>
      <c r="Y1066" t="s">
        <v>200</v>
      </c>
      <c r="Z1066" t="s">
        <v>201</v>
      </c>
      <c r="AA1066" t="s">
        <v>202</v>
      </c>
      <c r="AB1066" t="s">
        <v>203</v>
      </c>
    </row>
    <row r="1067" spans="1:28" x14ac:dyDescent="0.4">
      <c r="A1067" t="s">
        <v>1735</v>
      </c>
      <c r="B1067" t="s">
        <v>1736</v>
      </c>
      <c r="C1067" t="s">
        <v>18</v>
      </c>
      <c r="D1067" t="s">
        <v>12835</v>
      </c>
      <c r="E1067" t="s">
        <v>12836</v>
      </c>
      <c r="F1067" t="s">
        <v>12837</v>
      </c>
      <c r="G1067" t="s">
        <v>12838</v>
      </c>
      <c r="H1067" t="s">
        <v>12839</v>
      </c>
      <c r="I1067" s="11">
        <v>225</v>
      </c>
      <c r="J1067" s="11">
        <v>499</v>
      </c>
      <c r="K1067" t="str">
        <f>IF(I1067&lt;200, "&lt; ₹200", IF(I1067&lt;=500, "₹200–₹500", "&gt; ₹500"))</f>
        <v>₹200–₹500</v>
      </c>
      <c r="L1067" s="12">
        <v>0.55000000000000004</v>
      </c>
      <c r="M1067" s="15">
        <f>IF(L1067&gt;=50%, 1, 0)</f>
        <v>1</v>
      </c>
      <c r="N1067">
        <f>COUNTIF(M1067,"yes")</f>
        <v>0</v>
      </c>
      <c r="O10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7">
        <v>4.0999999999999996</v>
      </c>
      <c r="Q1067" s="4">
        <v>789</v>
      </c>
      <c r="R1067" s="4">
        <f>IF(Table1[[#This Row],[rating_count]]&lt;1000,1,0)</f>
        <v>1</v>
      </c>
      <c r="S1067" s="4">
        <f>SUM(Table1[[#This Row],[rating]],Table1[[#This Row],[rating_count]]/1000)</f>
        <v>4.8889999999999993</v>
      </c>
      <c r="T1067" s="4">
        <f>PRODUCT(Table1[[#This Row],[actual_price]],Table1[[#This Row],[rating_count]])</f>
        <v>393711</v>
      </c>
      <c r="U1067" t="s">
        <v>1737</v>
      </c>
      <c r="V1067" t="s">
        <v>1738</v>
      </c>
      <c r="W1067" t="s">
        <v>1739</v>
      </c>
      <c r="X1067" t="s">
        <v>1740</v>
      </c>
      <c r="Y1067" t="s">
        <v>1741</v>
      </c>
      <c r="Z1067" t="s">
        <v>1742</v>
      </c>
      <c r="AA1067" t="s">
        <v>1743</v>
      </c>
      <c r="AB1067" t="s">
        <v>1744</v>
      </c>
    </row>
    <row r="1068" spans="1:28" hidden="1" x14ac:dyDescent="0.4">
      <c r="A1068" t="s">
        <v>9156</v>
      </c>
      <c r="B1068" t="s">
        <v>9157</v>
      </c>
      <c r="C1068" t="s">
        <v>9158</v>
      </c>
      <c r="D1068" t="s">
        <v>12928</v>
      </c>
      <c r="E1068" t="s">
        <v>13052</v>
      </c>
      <c r="F1068" t="s">
        <v>13053</v>
      </c>
      <c r="G1068" t="s">
        <v>13093</v>
      </c>
      <c r="H1068"/>
      <c r="I1068" s="11">
        <v>1409</v>
      </c>
      <c r="J1068" s="11">
        <v>1639</v>
      </c>
      <c r="K1068" s="2" t="str">
        <f>IF(I1068&lt;200, "&lt; ₹200", IF(I1068&lt;=500, "₹200–₹500", "&gt; ₹500"))</f>
        <v>&gt; ₹500</v>
      </c>
      <c r="L1068" s="12">
        <v>0.14000000000000001</v>
      </c>
      <c r="M1068" s="15">
        <f>IF(L1068&gt;=50%, 1, 0)</f>
        <v>0</v>
      </c>
      <c r="N1068">
        <f>COUNTIF(M1068,"yes")</f>
        <v>0</v>
      </c>
      <c r="O10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8">
        <v>3.7</v>
      </c>
      <c r="Q1068" s="4">
        <v>787</v>
      </c>
      <c r="R1068" s="4">
        <f>IF(Table1[[#This Row],[rating_count]]&lt;1000,1,0)</f>
        <v>1</v>
      </c>
      <c r="S1068" s="4">
        <f>SUM(Table1[[#This Row],[rating]],Table1[[#This Row],[rating_count]]/1000)</f>
        <v>4.4870000000000001</v>
      </c>
      <c r="T1068" s="4">
        <f>PRODUCT(Table1[[#This Row],[actual_price]],Table1[[#This Row],[rating_count]])</f>
        <v>1289893</v>
      </c>
      <c r="U1068" t="s">
        <v>9159</v>
      </c>
      <c r="V1068" t="s">
        <v>9160</v>
      </c>
      <c r="W1068" t="s">
        <v>9161</v>
      </c>
      <c r="X1068" t="s">
        <v>9162</v>
      </c>
      <c r="Y1068" t="s">
        <v>9163</v>
      </c>
      <c r="Z1068" t="s">
        <v>9164</v>
      </c>
      <c r="AA1068" t="s">
        <v>9165</v>
      </c>
      <c r="AB1068" t="s">
        <v>9166</v>
      </c>
    </row>
    <row r="1069" spans="1:28" hidden="1" x14ac:dyDescent="0.4">
      <c r="A1069" t="s">
        <v>10441</v>
      </c>
      <c r="B1069" t="s">
        <v>10442</v>
      </c>
      <c r="C1069" t="s">
        <v>8408</v>
      </c>
      <c r="D1069" t="s">
        <v>12928</v>
      </c>
      <c r="E1069" t="s">
        <v>13048</v>
      </c>
      <c r="F1069" t="s">
        <v>13049</v>
      </c>
      <c r="G1069" t="s">
        <v>13064</v>
      </c>
      <c r="H1069"/>
      <c r="I1069" s="11">
        <v>1999</v>
      </c>
      <c r="J1069" s="11">
        <v>3300</v>
      </c>
      <c r="K1069" s="2" t="str">
        <f>IF(I1069&lt;200, "&lt; ₹200", IF(I1069&lt;=500, "₹200–₹500", "&gt; ₹500"))</f>
        <v>&gt; ₹500</v>
      </c>
      <c r="L1069" s="12">
        <v>0.39</v>
      </c>
      <c r="M1069" s="15">
        <f>IF(L1069&gt;=50%, 1, 0)</f>
        <v>0</v>
      </c>
      <c r="N1069">
        <f>COUNTIF(M1069,"yes")</f>
        <v>0</v>
      </c>
      <c r="O10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69">
        <v>4.2</v>
      </c>
      <c r="Q1069" s="4">
        <v>780</v>
      </c>
      <c r="R1069" s="4">
        <f>IF(Table1[[#This Row],[rating_count]]&lt;1000,1,0)</f>
        <v>1</v>
      </c>
      <c r="S1069" s="4">
        <f>SUM(Table1[[#This Row],[rating]],Table1[[#This Row],[rating_count]]/1000)</f>
        <v>4.9800000000000004</v>
      </c>
      <c r="T1069" s="4">
        <f>PRODUCT(Table1[[#This Row],[actual_price]],Table1[[#This Row],[rating_count]])</f>
        <v>2574000</v>
      </c>
      <c r="U1069" t="s">
        <v>10443</v>
      </c>
      <c r="V1069" t="s">
        <v>10444</v>
      </c>
      <c r="W1069" t="s">
        <v>10445</v>
      </c>
      <c r="X1069" t="s">
        <v>10446</v>
      </c>
      <c r="Y1069" t="s">
        <v>10447</v>
      </c>
      <c r="Z1069" t="s">
        <v>10448</v>
      </c>
      <c r="AA1069" t="s">
        <v>10449</v>
      </c>
      <c r="AB1069" t="s">
        <v>10450</v>
      </c>
    </row>
    <row r="1070" spans="1:28" hidden="1" x14ac:dyDescent="0.4">
      <c r="A1070" t="s">
        <v>12262</v>
      </c>
      <c r="B1070" t="s">
        <v>12263</v>
      </c>
      <c r="C1070" t="s">
        <v>8471</v>
      </c>
      <c r="D1070" t="s">
        <v>12928</v>
      </c>
      <c r="E1070" t="s">
        <v>13048</v>
      </c>
      <c r="F1070" t="s">
        <v>13049</v>
      </c>
      <c r="G1070" t="s">
        <v>13068</v>
      </c>
      <c r="H1070"/>
      <c r="I1070" s="11">
        <v>3041.67</v>
      </c>
      <c r="J1070" s="11">
        <v>5999</v>
      </c>
      <c r="K1070" s="2" t="str">
        <f>IF(I1070&lt;200, "&lt; ₹200", IF(I1070&lt;=500, "₹200–₹500", "&gt; ₹500"))</f>
        <v>&gt; ₹500</v>
      </c>
      <c r="L1070" s="12">
        <v>0.49</v>
      </c>
      <c r="M1070" s="15">
        <f>IF(L1070&gt;=50%, 1, 0)</f>
        <v>0</v>
      </c>
      <c r="N1070">
        <f>COUNTIF(M1070,"yes")</f>
        <v>0</v>
      </c>
      <c r="O10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0">
        <v>4</v>
      </c>
      <c r="Q1070" s="4">
        <v>777</v>
      </c>
      <c r="R1070" s="4">
        <f>IF(Table1[[#This Row],[rating_count]]&lt;1000,1,0)</f>
        <v>1</v>
      </c>
      <c r="S1070" s="4">
        <f>SUM(Table1[[#This Row],[rating]],Table1[[#This Row],[rating_count]]/1000)</f>
        <v>4.7770000000000001</v>
      </c>
      <c r="T1070" s="4">
        <f>PRODUCT(Table1[[#This Row],[actual_price]],Table1[[#This Row],[rating_count]])</f>
        <v>4661223</v>
      </c>
      <c r="U1070" t="s">
        <v>12264</v>
      </c>
      <c r="V1070" t="s">
        <v>12265</v>
      </c>
      <c r="W1070" t="s">
        <v>12266</v>
      </c>
      <c r="X1070" t="s">
        <v>12267</v>
      </c>
      <c r="Y1070" t="s">
        <v>12268</v>
      </c>
      <c r="Z1070" t="s">
        <v>12269</v>
      </c>
      <c r="AA1070" t="s">
        <v>12270</v>
      </c>
      <c r="AB1070" t="s">
        <v>12271</v>
      </c>
    </row>
    <row r="1071" spans="1:28" hidden="1" x14ac:dyDescent="0.4">
      <c r="A1071" t="s">
        <v>12423</v>
      </c>
      <c r="B1071" t="s">
        <v>12424</v>
      </c>
      <c r="C1071" t="s">
        <v>8658</v>
      </c>
      <c r="D1071" t="s">
        <v>12928</v>
      </c>
      <c r="E1071" t="s">
        <v>13048</v>
      </c>
      <c r="F1071" t="s">
        <v>13056</v>
      </c>
      <c r="G1071" t="s">
        <v>13057</v>
      </c>
      <c r="H1071" t="s">
        <v>13066</v>
      </c>
      <c r="I1071" s="11">
        <v>1799</v>
      </c>
      <c r="J1071" s="11">
        <v>2599</v>
      </c>
      <c r="K1071" s="2" t="str">
        <f>IF(I1071&lt;200, "&lt; ₹200", IF(I1071&lt;=500, "₹200–₹500", "&gt; ₹500"))</f>
        <v>&gt; ₹500</v>
      </c>
      <c r="L1071" s="12">
        <v>0.31</v>
      </c>
      <c r="M1071" s="15">
        <f>IF(L1071&gt;=50%, 1, 0)</f>
        <v>0</v>
      </c>
      <c r="N1071">
        <f>COUNTIF(M1071,"yes")</f>
        <v>0</v>
      </c>
      <c r="O10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1">
        <v>3.6</v>
      </c>
      <c r="Q1071" s="4">
        <v>771</v>
      </c>
      <c r="R1071" s="4">
        <f>IF(Table1[[#This Row],[rating_count]]&lt;1000,1,0)</f>
        <v>1</v>
      </c>
      <c r="S1071" s="4">
        <f>SUM(Table1[[#This Row],[rating]],Table1[[#This Row],[rating_count]]/1000)</f>
        <v>4.3710000000000004</v>
      </c>
      <c r="T1071" s="4">
        <f>PRODUCT(Table1[[#This Row],[actual_price]],Table1[[#This Row],[rating_count]])</f>
        <v>2003829</v>
      </c>
      <c r="U1071" t="s">
        <v>12425</v>
      </c>
      <c r="V1071" t="s">
        <v>12426</v>
      </c>
      <c r="W1071" t="s">
        <v>12427</v>
      </c>
      <c r="X1071" t="s">
        <v>12428</v>
      </c>
      <c r="Y1071" t="s">
        <v>12429</v>
      </c>
      <c r="Z1071" t="s">
        <v>12430</v>
      </c>
      <c r="AA1071" t="s">
        <v>12431</v>
      </c>
      <c r="AB1071" t="s">
        <v>12432</v>
      </c>
    </row>
    <row r="1072" spans="1:28" x14ac:dyDescent="0.4">
      <c r="A1072" t="s">
        <v>4682</v>
      </c>
      <c r="B1072" t="s">
        <v>4683</v>
      </c>
      <c r="C1072" t="s">
        <v>2939</v>
      </c>
      <c r="D1072" t="s">
        <v>12843</v>
      </c>
      <c r="E1072" t="s">
        <v>12870</v>
      </c>
      <c r="F1072" t="s">
        <v>12871</v>
      </c>
      <c r="H1072"/>
      <c r="I1072" s="11">
        <v>2999</v>
      </c>
      <c r="J1072" s="11">
        <v>11999</v>
      </c>
      <c r="K1072" s="2" t="str">
        <f>IF(I1072&lt;200, "&lt; ₹200", IF(I1072&lt;=500, "₹200–₹500", "&gt; ₹500"))</f>
        <v>&gt; ₹500</v>
      </c>
      <c r="L1072" s="12">
        <v>0.75</v>
      </c>
      <c r="M1072" s="15">
        <f>IF(L1072&gt;=50%, 1, 0)</f>
        <v>1</v>
      </c>
      <c r="N1072">
        <f>COUNTIF(M1072,"yes")</f>
        <v>0</v>
      </c>
      <c r="O10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2">
        <v>4.4000000000000004</v>
      </c>
      <c r="Q1072" s="4">
        <v>768</v>
      </c>
      <c r="R1072" s="4">
        <f>IF(Table1[[#This Row],[rating_count]]&lt;1000,1,0)</f>
        <v>1</v>
      </c>
      <c r="S1072" s="4">
        <f>SUM(Table1[[#This Row],[rating]],Table1[[#This Row],[rating_count]]/1000)</f>
        <v>5.1680000000000001</v>
      </c>
      <c r="T1072" s="4">
        <f>PRODUCT(Table1[[#This Row],[actual_price]],Table1[[#This Row],[rating_count]])</f>
        <v>9215232</v>
      </c>
      <c r="U1072" t="s">
        <v>4684</v>
      </c>
      <c r="V1072" t="s">
        <v>4685</v>
      </c>
      <c r="W1072" t="s">
        <v>4686</v>
      </c>
      <c r="X1072" t="s">
        <v>4687</v>
      </c>
      <c r="Y1072" t="s">
        <v>4688</v>
      </c>
      <c r="Z1072" t="s">
        <v>12802</v>
      </c>
      <c r="AA1072" t="s">
        <v>4689</v>
      </c>
      <c r="AB1072" t="s">
        <v>4690</v>
      </c>
    </row>
    <row r="1073" spans="1:28" x14ac:dyDescent="0.4">
      <c r="A1073" t="s">
        <v>966</v>
      </c>
      <c r="B1073" t="s">
        <v>967</v>
      </c>
      <c r="C1073" t="s">
        <v>18</v>
      </c>
      <c r="D1073" t="s">
        <v>12835</v>
      </c>
      <c r="E1073" t="s">
        <v>12836</v>
      </c>
      <c r="F1073" t="s">
        <v>12837</v>
      </c>
      <c r="G1073" t="s">
        <v>12838</v>
      </c>
      <c r="H1073" t="s">
        <v>12839</v>
      </c>
      <c r="I1073" s="11">
        <v>299</v>
      </c>
      <c r="J1073" s="11">
        <v>999</v>
      </c>
      <c r="K1073" t="str">
        <f>IF(I1073&lt;200, "&lt; ₹200", IF(I1073&lt;=500, "₹200–₹500", "&gt; ₹500"))</f>
        <v>₹200–₹500</v>
      </c>
      <c r="L1073" s="12">
        <v>0.7</v>
      </c>
      <c r="M1073" s="15">
        <f>IF(L1073&gt;=50%, 1, 0)</f>
        <v>1</v>
      </c>
      <c r="N1073">
        <f>COUNTIF(M1073,"yes")</f>
        <v>0</v>
      </c>
      <c r="O10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3">
        <v>4.3</v>
      </c>
      <c r="Q1073" s="4">
        <v>766</v>
      </c>
      <c r="R1073" s="4">
        <f>IF(Table1[[#This Row],[rating_count]]&lt;1000,1,0)</f>
        <v>1</v>
      </c>
      <c r="S1073" s="4">
        <f>SUM(Table1[[#This Row],[rating]],Table1[[#This Row],[rating_count]]/1000)</f>
        <v>5.0659999999999998</v>
      </c>
      <c r="T1073" s="4">
        <f>PRODUCT(Table1[[#This Row],[actual_price]],Table1[[#This Row],[rating_count]])</f>
        <v>765234</v>
      </c>
      <c r="U1073" t="s">
        <v>968</v>
      </c>
      <c r="V1073" t="s">
        <v>969</v>
      </c>
      <c r="W1073" t="s">
        <v>970</v>
      </c>
      <c r="X1073" t="s">
        <v>971</v>
      </c>
      <c r="Y1073" t="s">
        <v>972</v>
      </c>
      <c r="Z1073" t="s">
        <v>973</v>
      </c>
      <c r="AA1073" t="s">
        <v>974</v>
      </c>
      <c r="AB1073" t="s">
        <v>975</v>
      </c>
    </row>
    <row r="1074" spans="1:28" hidden="1" x14ac:dyDescent="0.4">
      <c r="A1074" t="s">
        <v>4159</v>
      </c>
      <c r="B1074" t="s">
        <v>4160</v>
      </c>
      <c r="C1074" t="s">
        <v>2939</v>
      </c>
      <c r="D1074" t="s">
        <v>12843</v>
      </c>
      <c r="E1074" t="s">
        <v>12870</v>
      </c>
      <c r="F1074" t="s">
        <v>12871</v>
      </c>
      <c r="H1074"/>
      <c r="I1074" s="11">
        <v>4999</v>
      </c>
      <c r="J1074" s="11">
        <v>6999</v>
      </c>
      <c r="K1074" s="2" t="str">
        <f>IF(I1074&lt;200, "&lt; ₹200", IF(I1074&lt;=500, "₹200–₹500", "&gt; ₹500"))</f>
        <v>&gt; ₹500</v>
      </c>
      <c r="L1074" s="12">
        <v>0.28999999999999998</v>
      </c>
      <c r="M1074" s="15">
        <f>IF(L1074&gt;=50%, 1, 0)</f>
        <v>0</v>
      </c>
      <c r="N1074">
        <f>COUNTIF(M1074,"yes")</f>
        <v>0</v>
      </c>
      <c r="O10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4">
        <v>3.8</v>
      </c>
      <c r="Q1074" s="4">
        <v>758</v>
      </c>
      <c r="R1074" s="4">
        <f>IF(Table1[[#This Row],[rating_count]]&lt;1000,1,0)</f>
        <v>1</v>
      </c>
      <c r="S1074" s="4">
        <f>SUM(Table1[[#This Row],[rating]],Table1[[#This Row],[rating_count]]/1000)</f>
        <v>4.5579999999999998</v>
      </c>
      <c r="T1074" s="4">
        <f>PRODUCT(Table1[[#This Row],[actual_price]],Table1[[#This Row],[rating_count]])</f>
        <v>5305242</v>
      </c>
      <c r="U1074" t="s">
        <v>4161</v>
      </c>
      <c r="V1074" t="s">
        <v>4162</v>
      </c>
      <c r="W1074" t="s">
        <v>4163</v>
      </c>
      <c r="X1074" t="s">
        <v>4164</v>
      </c>
      <c r="Y1074" t="s">
        <v>4165</v>
      </c>
      <c r="Z1074" t="s">
        <v>4166</v>
      </c>
      <c r="AA1074" t="s">
        <v>4167</v>
      </c>
      <c r="AB1074" t="s">
        <v>4168</v>
      </c>
    </row>
    <row r="1075" spans="1:28" x14ac:dyDescent="0.4">
      <c r="A1075" t="s">
        <v>10691</v>
      </c>
      <c r="B1075" t="s">
        <v>10692</v>
      </c>
      <c r="C1075" t="s">
        <v>8730</v>
      </c>
      <c r="D1075" t="s">
        <v>12928</v>
      </c>
      <c r="E1075" t="s">
        <v>13048</v>
      </c>
      <c r="F1075" t="s">
        <v>13056</v>
      </c>
      <c r="G1075" t="s">
        <v>13081</v>
      </c>
      <c r="H1075" t="s">
        <v>13082</v>
      </c>
      <c r="I1075" s="11">
        <v>3179</v>
      </c>
      <c r="J1075" s="11">
        <v>6999</v>
      </c>
      <c r="K1075" s="2" t="str">
        <f>IF(I1075&lt;200, "&lt; ₹200", IF(I1075&lt;=500, "₹200–₹500", "&gt; ₹500"))</f>
        <v>&gt; ₹500</v>
      </c>
      <c r="L1075" s="12">
        <v>0.55000000000000004</v>
      </c>
      <c r="M1075" s="15">
        <f>IF(L1075&gt;=50%, 1, 0)</f>
        <v>1</v>
      </c>
      <c r="N1075">
        <f>COUNTIF(M1075,"yes")</f>
        <v>0</v>
      </c>
      <c r="O10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5">
        <v>4</v>
      </c>
      <c r="Q1075" s="4">
        <v>743</v>
      </c>
      <c r="R1075" s="4">
        <f>IF(Table1[[#This Row],[rating_count]]&lt;1000,1,0)</f>
        <v>1</v>
      </c>
      <c r="S1075" s="4">
        <f>SUM(Table1[[#This Row],[rating]],Table1[[#This Row],[rating_count]]/1000)</f>
        <v>4.7430000000000003</v>
      </c>
      <c r="T1075" s="4">
        <f>PRODUCT(Table1[[#This Row],[actual_price]],Table1[[#This Row],[rating_count]])</f>
        <v>5200257</v>
      </c>
      <c r="U1075" t="s">
        <v>10693</v>
      </c>
      <c r="V1075" t="s">
        <v>10694</v>
      </c>
      <c r="W1075" t="s">
        <v>10695</v>
      </c>
      <c r="X1075" t="s">
        <v>10696</v>
      </c>
      <c r="Y1075" t="s">
        <v>10697</v>
      </c>
      <c r="Z1075" t="s">
        <v>10698</v>
      </c>
      <c r="AA1075" t="s">
        <v>10699</v>
      </c>
      <c r="AB1075" t="s">
        <v>10700</v>
      </c>
    </row>
    <row r="1076" spans="1:28" hidden="1" x14ac:dyDescent="0.4">
      <c r="A1076" t="s">
        <v>11738</v>
      </c>
      <c r="B1076" t="s">
        <v>11739</v>
      </c>
      <c r="C1076" t="s">
        <v>8482</v>
      </c>
      <c r="D1076" t="s">
        <v>12928</v>
      </c>
      <c r="E1076" t="s">
        <v>13052</v>
      </c>
      <c r="F1076" t="s">
        <v>13069</v>
      </c>
      <c r="G1076" t="s">
        <v>13070</v>
      </c>
      <c r="H1076"/>
      <c r="I1076" s="11">
        <v>2699</v>
      </c>
      <c r="J1076" s="11">
        <v>3799</v>
      </c>
      <c r="K1076" s="2" t="str">
        <f>IF(I1076&lt;200, "&lt; ₹200", IF(I1076&lt;=500, "₹200–₹500", "&gt; ₹500"))</f>
        <v>&gt; ₹500</v>
      </c>
      <c r="L1076" s="12">
        <v>0.28999999999999998</v>
      </c>
      <c r="M1076" s="15">
        <f>IF(L1076&gt;=50%, 1, 0)</f>
        <v>0</v>
      </c>
      <c r="N1076">
        <f>COUNTIF(M1076,"yes")</f>
        <v>0</v>
      </c>
      <c r="O10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6">
        <v>4</v>
      </c>
      <c r="Q1076" s="4">
        <v>727</v>
      </c>
      <c r="R1076" s="4">
        <f>IF(Table1[[#This Row],[rating_count]]&lt;1000,1,0)</f>
        <v>1</v>
      </c>
      <c r="S1076" s="4">
        <f>SUM(Table1[[#This Row],[rating]],Table1[[#This Row],[rating_count]]/1000)</f>
        <v>4.7270000000000003</v>
      </c>
      <c r="T1076" s="4">
        <f>PRODUCT(Table1[[#This Row],[actual_price]],Table1[[#This Row],[rating_count]])</f>
        <v>2761873</v>
      </c>
      <c r="U1076" t="s">
        <v>11740</v>
      </c>
      <c r="V1076" t="s">
        <v>11741</v>
      </c>
      <c r="W1076" t="s">
        <v>11742</v>
      </c>
      <c r="X1076" t="s">
        <v>11743</v>
      </c>
      <c r="Y1076" t="s">
        <v>11744</v>
      </c>
      <c r="Z1076" t="s">
        <v>11745</v>
      </c>
      <c r="AA1076" t="s">
        <v>11746</v>
      </c>
      <c r="AB1076" t="s">
        <v>11747</v>
      </c>
    </row>
    <row r="1077" spans="1:28" x14ac:dyDescent="0.4">
      <c r="A1077" t="s">
        <v>4559</v>
      </c>
      <c r="B1077" t="s">
        <v>4560</v>
      </c>
      <c r="C1077" t="s">
        <v>3733</v>
      </c>
      <c r="D1077" t="s">
        <v>12843</v>
      </c>
      <c r="E1077" t="s">
        <v>12872</v>
      </c>
      <c r="F1077" t="s">
        <v>12873</v>
      </c>
      <c r="G1077" t="s">
        <v>12896</v>
      </c>
      <c r="H1077" t="s">
        <v>12897</v>
      </c>
      <c r="I1077" s="11">
        <v>150</v>
      </c>
      <c r="J1077" s="11">
        <v>599</v>
      </c>
      <c r="K1077" t="str">
        <f>IF(I1077&lt;200, "&lt; ₹200", IF(I1077&lt;=500, "₹200–₹500", "&gt; ₹500"))</f>
        <v>&lt; ₹200</v>
      </c>
      <c r="L1077" s="12">
        <v>0.75</v>
      </c>
      <c r="M1077" s="15">
        <f>IF(L1077&gt;=50%, 1, 0)</f>
        <v>1</v>
      </c>
      <c r="N1077">
        <f>COUNTIF(M1077,"yes")</f>
        <v>0</v>
      </c>
      <c r="O10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7">
        <v>4.3</v>
      </c>
      <c r="Q1077" s="4">
        <v>714</v>
      </c>
      <c r="R1077" s="4">
        <f>IF(Table1[[#This Row],[rating_count]]&lt;1000,1,0)</f>
        <v>1</v>
      </c>
      <c r="S1077" s="4">
        <f>SUM(Table1[[#This Row],[rating]],Table1[[#This Row],[rating_count]]/1000)</f>
        <v>5.0139999999999993</v>
      </c>
      <c r="T1077" s="4">
        <f>PRODUCT(Table1[[#This Row],[actual_price]],Table1[[#This Row],[rating_count]])</f>
        <v>427686</v>
      </c>
      <c r="U1077" t="s">
        <v>4561</v>
      </c>
      <c r="V1077" t="s">
        <v>4562</v>
      </c>
      <c r="W1077" t="s">
        <v>4563</v>
      </c>
      <c r="X1077" t="s">
        <v>4564</v>
      </c>
      <c r="Y1077" t="s">
        <v>4565</v>
      </c>
      <c r="Z1077" t="s">
        <v>4566</v>
      </c>
      <c r="AA1077" t="s">
        <v>4567</v>
      </c>
      <c r="AB1077" t="s">
        <v>4568</v>
      </c>
    </row>
    <row r="1078" spans="1:28" x14ac:dyDescent="0.4">
      <c r="A1078" t="s">
        <v>12393</v>
      </c>
      <c r="B1078" t="s">
        <v>12394</v>
      </c>
      <c r="C1078" t="s">
        <v>8302</v>
      </c>
      <c r="D1078" t="s">
        <v>12928</v>
      </c>
      <c r="E1078" t="s">
        <v>13048</v>
      </c>
      <c r="F1078" t="s">
        <v>13049</v>
      </c>
      <c r="G1078" t="s">
        <v>13050</v>
      </c>
      <c r="H1078" t="s">
        <v>13051</v>
      </c>
      <c r="I1078" s="11">
        <v>809</v>
      </c>
      <c r="J1078" s="11">
        <v>1950</v>
      </c>
      <c r="K1078" s="2" t="str">
        <f>IF(I1078&lt;200, "&lt; ₹200", IF(I1078&lt;=500, "₹200–₹500", "&gt; ₹500"))</f>
        <v>&gt; ₹500</v>
      </c>
      <c r="L1078" s="12">
        <v>0.59</v>
      </c>
      <c r="M1078" s="15">
        <f>IF(L1078&gt;=50%, 1, 0)</f>
        <v>1</v>
      </c>
      <c r="N1078">
        <f>COUNTIF(M1078,"yes")</f>
        <v>0</v>
      </c>
      <c r="O10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8">
        <v>3.9</v>
      </c>
      <c r="Q1078" s="4">
        <v>710</v>
      </c>
      <c r="R1078" s="4">
        <f>IF(Table1[[#This Row],[rating_count]]&lt;1000,1,0)</f>
        <v>1</v>
      </c>
      <c r="S1078" s="4">
        <f>SUM(Table1[[#This Row],[rating]],Table1[[#This Row],[rating_count]]/1000)</f>
        <v>4.6099999999999994</v>
      </c>
      <c r="T1078" s="4">
        <f>PRODUCT(Table1[[#This Row],[actual_price]],Table1[[#This Row],[rating_count]])</f>
        <v>1384500</v>
      </c>
      <c r="U1078" t="s">
        <v>12395</v>
      </c>
      <c r="V1078" t="s">
        <v>12396</v>
      </c>
      <c r="W1078" t="s">
        <v>12397</v>
      </c>
      <c r="X1078" t="s">
        <v>12398</v>
      </c>
      <c r="Y1078" t="s">
        <v>12399</v>
      </c>
      <c r="Z1078" t="s">
        <v>12400</v>
      </c>
      <c r="AA1078" t="s">
        <v>12401</v>
      </c>
      <c r="AB1078" t="s">
        <v>12402</v>
      </c>
    </row>
    <row r="1079" spans="1:28" x14ac:dyDescent="0.4">
      <c r="A1079" t="s">
        <v>2438</v>
      </c>
      <c r="B1079" t="s">
        <v>2439</v>
      </c>
      <c r="C1079" t="s">
        <v>453</v>
      </c>
      <c r="D1079" t="s">
        <v>12843</v>
      </c>
      <c r="E1079" t="s">
        <v>12844</v>
      </c>
      <c r="F1079" t="s">
        <v>12845</v>
      </c>
      <c r="G1079" t="s">
        <v>12849</v>
      </c>
      <c r="H1079"/>
      <c r="I1079" s="11">
        <v>299</v>
      </c>
      <c r="J1079" s="11">
        <v>599</v>
      </c>
      <c r="K1079" t="str">
        <f>IF(I1079&lt;200, "&lt; ₹200", IF(I1079&lt;=500, "₹200–₹500", "&gt; ₹500"))</f>
        <v>₹200–₹500</v>
      </c>
      <c r="L1079" s="12">
        <v>0.5</v>
      </c>
      <c r="M1079" s="15">
        <f>IF(L1079&gt;=50%, 1, 0)</f>
        <v>1</v>
      </c>
      <c r="N1079">
        <f>COUNTIF(M1079,"yes")</f>
        <v>0</v>
      </c>
      <c r="O10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79">
        <v>3.7</v>
      </c>
      <c r="Q1079" s="4">
        <v>708</v>
      </c>
      <c r="R1079" s="4">
        <f>IF(Table1[[#This Row],[rating_count]]&lt;1000,1,0)</f>
        <v>1</v>
      </c>
      <c r="S1079" s="4">
        <f>SUM(Table1[[#This Row],[rating]],Table1[[#This Row],[rating_count]]/1000)</f>
        <v>4.4080000000000004</v>
      </c>
      <c r="T1079" s="4">
        <f>PRODUCT(Table1[[#This Row],[actual_price]],Table1[[#This Row],[rating_count]])</f>
        <v>424092</v>
      </c>
      <c r="U1079" t="s">
        <v>2440</v>
      </c>
      <c r="V1079" t="s">
        <v>2441</v>
      </c>
      <c r="W1079" t="s">
        <v>2442</v>
      </c>
      <c r="X1079" t="s">
        <v>2443</v>
      </c>
      <c r="Y1079" t="s">
        <v>2444</v>
      </c>
      <c r="Z1079" t="s">
        <v>2445</v>
      </c>
      <c r="AA1079" t="s">
        <v>2446</v>
      </c>
      <c r="AB1079" t="s">
        <v>2447</v>
      </c>
    </row>
    <row r="1080" spans="1:28" hidden="1" x14ac:dyDescent="0.4">
      <c r="A1080" t="s">
        <v>11850</v>
      </c>
      <c r="B1080" t="s">
        <v>11851</v>
      </c>
      <c r="C1080" t="s">
        <v>9373</v>
      </c>
      <c r="D1080" t="s">
        <v>12928</v>
      </c>
      <c r="E1080" t="s">
        <v>13048</v>
      </c>
      <c r="F1080" t="s">
        <v>13096</v>
      </c>
      <c r="G1080" t="s">
        <v>13100</v>
      </c>
      <c r="H1080"/>
      <c r="I1080" s="11">
        <v>249</v>
      </c>
      <c r="J1080" s="11">
        <v>400</v>
      </c>
      <c r="K1080" t="str">
        <f>IF(I1080&lt;200, "&lt; ₹200", IF(I1080&lt;=500, "₹200–₹500", "&gt; ₹500"))</f>
        <v>₹200–₹500</v>
      </c>
      <c r="L1080" s="12">
        <v>0.38</v>
      </c>
      <c r="M1080" s="15">
        <f>IF(L1080&gt;=50%, 1, 0)</f>
        <v>0</v>
      </c>
      <c r="N1080">
        <f>COUNTIF(M1080,"yes")</f>
        <v>0</v>
      </c>
      <c r="O10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0">
        <v>4.0999999999999996</v>
      </c>
      <c r="Q1080" s="4">
        <v>693</v>
      </c>
      <c r="R1080" s="4">
        <f>IF(Table1[[#This Row],[rating_count]]&lt;1000,1,0)</f>
        <v>1</v>
      </c>
      <c r="S1080" s="4">
        <f>SUM(Table1[[#This Row],[rating]],Table1[[#This Row],[rating_count]]/1000)</f>
        <v>4.7929999999999993</v>
      </c>
      <c r="T1080" s="4">
        <f>PRODUCT(Table1[[#This Row],[actual_price]],Table1[[#This Row],[rating_count]])</f>
        <v>277200</v>
      </c>
      <c r="U1080" t="s">
        <v>11852</v>
      </c>
      <c r="V1080" t="s">
        <v>11853</v>
      </c>
      <c r="W1080" t="s">
        <v>11854</v>
      </c>
      <c r="X1080" t="s">
        <v>11855</v>
      </c>
      <c r="Y1080" t="s">
        <v>11856</v>
      </c>
      <c r="Z1080" t="s">
        <v>11857</v>
      </c>
      <c r="AA1080" t="s">
        <v>11858</v>
      </c>
      <c r="AB1080" t="s">
        <v>11859</v>
      </c>
    </row>
    <row r="1081" spans="1:28" x14ac:dyDescent="0.4">
      <c r="A1081" t="s">
        <v>8037</v>
      </c>
      <c r="B1081" t="s">
        <v>8038</v>
      </c>
      <c r="C1081" t="s">
        <v>5836</v>
      </c>
      <c r="D1081" t="s">
        <v>12835</v>
      </c>
      <c r="E1081" t="s">
        <v>12836</v>
      </c>
      <c r="F1081" t="s">
        <v>12974</v>
      </c>
      <c r="G1081" t="s">
        <v>12897</v>
      </c>
      <c r="H1081"/>
      <c r="I1081" s="11">
        <v>399</v>
      </c>
      <c r="J1081" s="11">
        <v>1499</v>
      </c>
      <c r="K1081" s="2" t="str">
        <f>IF(I1081&lt;200, "&lt; ₹200", IF(I1081&lt;=500, "₹200–₹500", "&gt; ₹500"))</f>
        <v>₹200–₹500</v>
      </c>
      <c r="L1081" s="12">
        <v>0.73</v>
      </c>
      <c r="M1081" s="15">
        <f>IF(L1081&gt;=50%, 1, 0)</f>
        <v>1</v>
      </c>
      <c r="N1081">
        <f>COUNTIF(M1081,"yes")</f>
        <v>0</v>
      </c>
      <c r="O10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1">
        <v>4</v>
      </c>
      <c r="Q1081" s="4">
        <v>691</v>
      </c>
      <c r="R1081" s="4">
        <f>IF(Table1[[#This Row],[rating_count]]&lt;1000,1,0)</f>
        <v>1</v>
      </c>
      <c r="S1081" s="4">
        <f>SUM(Table1[[#This Row],[rating]],Table1[[#This Row],[rating_count]]/1000)</f>
        <v>4.6909999999999998</v>
      </c>
      <c r="T1081" s="4">
        <f>PRODUCT(Table1[[#This Row],[actual_price]],Table1[[#This Row],[rating_count]])</f>
        <v>1035809</v>
      </c>
      <c r="U1081" t="s">
        <v>8039</v>
      </c>
      <c r="V1081" t="s">
        <v>8040</v>
      </c>
      <c r="W1081" t="s">
        <v>8041</v>
      </c>
      <c r="X1081" t="s">
        <v>8042</v>
      </c>
      <c r="Y1081" t="s">
        <v>8043</v>
      </c>
      <c r="Z1081" t="s">
        <v>8044</v>
      </c>
      <c r="AA1081" t="s">
        <v>8045</v>
      </c>
      <c r="AB1081" t="s">
        <v>8046</v>
      </c>
    </row>
    <row r="1082" spans="1:28" x14ac:dyDescent="0.4">
      <c r="A1082" t="s">
        <v>4780</v>
      </c>
      <c r="B1082" t="s">
        <v>4781</v>
      </c>
      <c r="C1082" t="s">
        <v>4782</v>
      </c>
      <c r="D1082" t="s">
        <v>12835</v>
      </c>
      <c r="E1082" t="s">
        <v>12836</v>
      </c>
      <c r="F1082" t="s">
        <v>12904</v>
      </c>
      <c r="G1082" t="s">
        <v>12913</v>
      </c>
      <c r="H1082"/>
      <c r="I1082" s="11">
        <v>263</v>
      </c>
      <c r="J1082" s="11">
        <v>699</v>
      </c>
      <c r="K1082" t="str">
        <f>IF(I1082&lt;200, "&lt; ₹200", IF(I1082&lt;=500, "₹200–₹500", "&gt; ₹500"))</f>
        <v>₹200–₹500</v>
      </c>
      <c r="L1082" s="12">
        <v>0.62</v>
      </c>
      <c r="M1082" s="15">
        <f>IF(L1082&gt;=50%, 1, 0)</f>
        <v>1</v>
      </c>
      <c r="N1082">
        <f>COUNTIF(M1082,"yes")</f>
        <v>0</v>
      </c>
      <c r="O10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2">
        <v>3.5</v>
      </c>
      <c r="Q1082" s="4">
        <v>690</v>
      </c>
      <c r="R1082" s="4">
        <f>IF(Table1[[#This Row],[rating_count]]&lt;1000,1,0)</f>
        <v>1</v>
      </c>
      <c r="S1082" s="4">
        <f>SUM(Table1[[#This Row],[rating]],Table1[[#This Row],[rating_count]]/1000)</f>
        <v>4.1899999999999995</v>
      </c>
      <c r="T1082" s="4">
        <f>PRODUCT(Table1[[#This Row],[actual_price]],Table1[[#This Row],[rating_count]])</f>
        <v>482310</v>
      </c>
      <c r="U1082" t="s">
        <v>4783</v>
      </c>
      <c r="V1082" t="s">
        <v>4784</v>
      </c>
      <c r="W1082" t="s">
        <v>4785</v>
      </c>
      <c r="X1082" t="s">
        <v>4786</v>
      </c>
      <c r="Y1082" t="s">
        <v>4787</v>
      </c>
      <c r="Z1082" t="s">
        <v>4788</v>
      </c>
      <c r="AA1082" t="s">
        <v>4789</v>
      </c>
      <c r="AB1082" t="s">
        <v>4790</v>
      </c>
    </row>
    <row r="1083" spans="1:28" hidden="1" x14ac:dyDescent="0.4">
      <c r="A1083" t="s">
        <v>11356</v>
      </c>
      <c r="B1083" t="s">
        <v>11357</v>
      </c>
      <c r="C1083" t="s">
        <v>8730</v>
      </c>
      <c r="D1083" t="s">
        <v>12928</v>
      </c>
      <c r="E1083" t="s">
        <v>13048</v>
      </c>
      <c r="F1083" t="s">
        <v>13056</v>
      </c>
      <c r="G1083" t="s">
        <v>13081</v>
      </c>
      <c r="H1083" t="s">
        <v>13082</v>
      </c>
      <c r="I1083" s="11">
        <v>1799</v>
      </c>
      <c r="J1083" s="11">
        <v>3295</v>
      </c>
      <c r="K1083" s="2" t="str">
        <f>IF(I1083&lt;200, "&lt; ₹200", IF(I1083&lt;=500, "₹200–₹500", "&gt; ₹500"))</f>
        <v>&gt; ₹500</v>
      </c>
      <c r="L1083" s="12">
        <v>0.45</v>
      </c>
      <c r="M1083" s="15">
        <f>IF(L1083&gt;=50%, 1, 0)</f>
        <v>0</v>
      </c>
      <c r="N1083">
        <f>COUNTIF(M1083,"yes")</f>
        <v>0</v>
      </c>
      <c r="O10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3">
        <v>3.8</v>
      </c>
      <c r="Q1083" s="4">
        <v>687</v>
      </c>
      <c r="R1083" s="4">
        <f>IF(Table1[[#This Row],[rating_count]]&lt;1000,1,0)</f>
        <v>1</v>
      </c>
      <c r="S1083" s="4">
        <f>SUM(Table1[[#This Row],[rating]],Table1[[#This Row],[rating_count]]/1000)</f>
        <v>4.4870000000000001</v>
      </c>
      <c r="T1083" s="4">
        <f>PRODUCT(Table1[[#This Row],[actual_price]],Table1[[#This Row],[rating_count]])</f>
        <v>2263665</v>
      </c>
      <c r="U1083" t="s">
        <v>11358</v>
      </c>
      <c r="V1083" t="s">
        <v>11359</v>
      </c>
      <c r="W1083" t="s">
        <v>11360</v>
      </c>
      <c r="X1083" t="s">
        <v>11361</v>
      </c>
      <c r="Y1083" t="s">
        <v>11362</v>
      </c>
      <c r="Z1083" t="s">
        <v>11363</v>
      </c>
      <c r="AA1083" t="s">
        <v>11364</v>
      </c>
      <c r="AB1083" t="s">
        <v>11365</v>
      </c>
    </row>
    <row r="1084" spans="1:28" x14ac:dyDescent="0.4">
      <c r="A1084" t="s">
        <v>4465</v>
      </c>
      <c r="B1084" t="s">
        <v>4466</v>
      </c>
      <c r="C1084" t="s">
        <v>2939</v>
      </c>
      <c r="D1084" t="s">
        <v>12843</v>
      </c>
      <c r="E1084" t="s">
        <v>12870</v>
      </c>
      <c r="F1084" t="s">
        <v>12871</v>
      </c>
      <c r="H1084"/>
      <c r="I1084" s="11">
        <v>899</v>
      </c>
      <c r="J1084" s="11">
        <v>3499</v>
      </c>
      <c r="K1084" s="2" t="str">
        <f>IF(I1084&lt;200, "&lt; ₹200", IF(I1084&lt;=500, "₹200–₹500", "&gt; ₹500"))</f>
        <v>&gt; ₹500</v>
      </c>
      <c r="L1084" s="12">
        <v>0.74</v>
      </c>
      <c r="M1084" s="15">
        <f>IF(L1084&gt;=50%, 1, 0)</f>
        <v>1</v>
      </c>
      <c r="N1084">
        <f>COUNTIF(M1084,"yes")</f>
        <v>0</v>
      </c>
      <c r="O10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4">
        <v>3</v>
      </c>
      <c r="Q1084" s="4">
        <v>681</v>
      </c>
      <c r="R1084" s="4">
        <f>IF(Table1[[#This Row],[rating_count]]&lt;1000,1,0)</f>
        <v>1</v>
      </c>
      <c r="S1084" s="4">
        <f>SUM(Table1[[#This Row],[rating]],Table1[[#This Row],[rating_count]]/1000)</f>
        <v>3.681</v>
      </c>
      <c r="T1084" s="4">
        <f>PRODUCT(Table1[[#This Row],[actual_price]],Table1[[#This Row],[rating_count]])</f>
        <v>2382819</v>
      </c>
      <c r="U1084" t="s">
        <v>4467</v>
      </c>
      <c r="V1084" t="s">
        <v>4468</v>
      </c>
      <c r="W1084" t="s">
        <v>4469</v>
      </c>
      <c r="X1084" t="s">
        <v>4470</v>
      </c>
      <c r="Y1084" t="s">
        <v>4471</v>
      </c>
      <c r="Z1084" t="s">
        <v>4472</v>
      </c>
      <c r="AA1084" t="s">
        <v>4473</v>
      </c>
      <c r="AB1084" t="s">
        <v>4474</v>
      </c>
    </row>
    <row r="1085" spans="1:28" x14ac:dyDescent="0.4">
      <c r="A1085" t="s">
        <v>6963</v>
      </c>
      <c r="B1085" t="s">
        <v>6964</v>
      </c>
      <c r="C1085" t="s">
        <v>3050</v>
      </c>
      <c r="D1085" t="s">
        <v>12843</v>
      </c>
      <c r="E1085" t="s">
        <v>12881</v>
      </c>
      <c r="F1085" t="s">
        <v>12882</v>
      </c>
      <c r="G1085" t="s">
        <v>12883</v>
      </c>
      <c r="H1085"/>
      <c r="I1085" s="11">
        <v>1599</v>
      </c>
      <c r="J1085" s="11">
        <v>3490</v>
      </c>
      <c r="K1085" s="2" t="str">
        <f>IF(I1085&lt;200, "&lt; ₹200", IF(I1085&lt;=500, "₹200–₹500", "&gt; ₹500"))</f>
        <v>&gt; ₹500</v>
      </c>
      <c r="L1085" s="12">
        <v>0.54</v>
      </c>
      <c r="M1085" s="15">
        <f>IF(L1085&gt;=50%, 1, 0)</f>
        <v>1</v>
      </c>
      <c r="N1085">
        <f>COUNTIF(M1085,"yes")</f>
        <v>0</v>
      </c>
      <c r="O10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5">
        <v>3.7</v>
      </c>
      <c r="Q1085" s="4">
        <v>676</v>
      </c>
      <c r="R1085" s="4">
        <f>IF(Table1[[#This Row],[rating_count]]&lt;1000,1,0)</f>
        <v>1</v>
      </c>
      <c r="S1085" s="4">
        <f>SUM(Table1[[#This Row],[rating]],Table1[[#This Row],[rating_count]]/1000)</f>
        <v>4.3760000000000003</v>
      </c>
      <c r="T1085" s="4">
        <f>PRODUCT(Table1[[#This Row],[actual_price]],Table1[[#This Row],[rating_count]])</f>
        <v>2359240</v>
      </c>
      <c r="U1085" t="s">
        <v>6965</v>
      </c>
      <c r="V1085" t="s">
        <v>6966</v>
      </c>
      <c r="W1085" t="s">
        <v>6967</v>
      </c>
      <c r="X1085" t="s">
        <v>6968</v>
      </c>
      <c r="Y1085" t="s">
        <v>6969</v>
      </c>
      <c r="Z1085" t="s">
        <v>6970</v>
      </c>
      <c r="AA1085" t="s">
        <v>6971</v>
      </c>
      <c r="AB1085" t="s">
        <v>6972</v>
      </c>
    </row>
    <row r="1086" spans="1:28" x14ac:dyDescent="0.4">
      <c r="A1086" t="s">
        <v>7711</v>
      </c>
      <c r="B1086" t="s">
        <v>7712</v>
      </c>
      <c r="C1086" t="s">
        <v>5836</v>
      </c>
      <c r="D1086" t="s">
        <v>12835</v>
      </c>
      <c r="E1086" t="s">
        <v>12836</v>
      </c>
      <c r="F1086" t="s">
        <v>12974</v>
      </c>
      <c r="G1086" t="s">
        <v>12897</v>
      </c>
      <c r="H1086"/>
      <c r="I1086" s="11">
        <v>379</v>
      </c>
      <c r="J1086" s="11">
        <v>1499</v>
      </c>
      <c r="K1086" s="2" t="str">
        <f>IF(I1086&lt;200, "&lt; ₹200", IF(I1086&lt;=500, "₹200–₹500", "&gt; ₹500"))</f>
        <v>₹200–₹500</v>
      </c>
      <c r="L1086" s="12">
        <v>0.75</v>
      </c>
      <c r="M1086" s="15">
        <f>IF(L1086&gt;=50%, 1, 0)</f>
        <v>1</v>
      </c>
      <c r="N1086">
        <f>COUNTIF(M1086,"yes")</f>
        <v>0</v>
      </c>
      <c r="O10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6">
        <v>4.0999999999999996</v>
      </c>
      <c r="Q1086" s="4">
        <v>670</v>
      </c>
      <c r="R1086" s="4">
        <f>IF(Table1[[#This Row],[rating_count]]&lt;1000,1,0)</f>
        <v>1</v>
      </c>
      <c r="S1086" s="4">
        <f>SUM(Table1[[#This Row],[rating]],Table1[[#This Row],[rating_count]]/1000)</f>
        <v>4.7699999999999996</v>
      </c>
      <c r="T1086" s="4">
        <f>PRODUCT(Table1[[#This Row],[actual_price]],Table1[[#This Row],[rating_count]])</f>
        <v>1004330</v>
      </c>
      <c r="U1086" t="s">
        <v>7713</v>
      </c>
      <c r="V1086" t="s">
        <v>7714</v>
      </c>
      <c r="W1086" t="s">
        <v>7715</v>
      </c>
      <c r="X1086" t="s">
        <v>7716</v>
      </c>
      <c r="Y1086" t="s">
        <v>7717</v>
      </c>
      <c r="Z1086" t="s">
        <v>7718</v>
      </c>
      <c r="AA1086" t="s">
        <v>7719</v>
      </c>
      <c r="AB1086" t="s">
        <v>7720</v>
      </c>
    </row>
    <row r="1087" spans="1:28" x14ac:dyDescent="0.4">
      <c r="A1087" t="s">
        <v>537</v>
      </c>
      <c r="B1087" t="s">
        <v>538</v>
      </c>
      <c r="C1087" t="s">
        <v>18</v>
      </c>
      <c r="D1087" t="s">
        <v>12835</v>
      </c>
      <c r="E1087" t="s">
        <v>12836</v>
      </c>
      <c r="F1087" t="s">
        <v>12837</v>
      </c>
      <c r="G1087" t="s">
        <v>12838</v>
      </c>
      <c r="H1087" t="s">
        <v>12839</v>
      </c>
      <c r="I1087" s="11">
        <v>348</v>
      </c>
      <c r="J1087" s="11">
        <v>1499</v>
      </c>
      <c r="K1087" s="2" t="str">
        <f>IF(I1087&lt;200, "&lt; ₹200", IF(I1087&lt;=500, "₹200–₹500", "&gt; ₹500"))</f>
        <v>₹200–₹500</v>
      </c>
      <c r="L1087" s="12">
        <v>0.77</v>
      </c>
      <c r="M1087" s="15">
        <f>IF(L1087&gt;=50%, 1, 0)</f>
        <v>1</v>
      </c>
      <c r="N1087">
        <f>COUNTIF(M1087,"yes")</f>
        <v>0</v>
      </c>
      <c r="O10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7">
        <v>4.2</v>
      </c>
      <c r="Q1087" s="4">
        <v>656</v>
      </c>
      <c r="R1087" s="4">
        <f>IF(Table1[[#This Row],[rating_count]]&lt;1000,1,0)</f>
        <v>1</v>
      </c>
      <c r="S1087" s="4">
        <f>SUM(Table1[[#This Row],[rating]],Table1[[#This Row],[rating_count]]/1000)</f>
        <v>4.8559999999999999</v>
      </c>
      <c r="T1087" s="4">
        <f>PRODUCT(Table1[[#This Row],[actual_price]],Table1[[#This Row],[rating_count]])</f>
        <v>983344</v>
      </c>
      <c r="U1087" t="s">
        <v>539</v>
      </c>
      <c r="V1087" t="s">
        <v>540</v>
      </c>
      <c r="W1087" t="s">
        <v>541</v>
      </c>
      <c r="X1087" t="s">
        <v>542</v>
      </c>
      <c r="Y1087" t="s">
        <v>543</v>
      </c>
      <c r="Z1087" t="s">
        <v>544</v>
      </c>
      <c r="AA1087" t="s">
        <v>545</v>
      </c>
      <c r="AB1087" t="s">
        <v>546</v>
      </c>
    </row>
    <row r="1088" spans="1:28" hidden="1" x14ac:dyDescent="0.4">
      <c r="A1088" t="s">
        <v>10412</v>
      </c>
      <c r="B1088" t="s">
        <v>10413</v>
      </c>
      <c r="C1088" t="s">
        <v>8482</v>
      </c>
      <c r="D1088" t="s">
        <v>12928</v>
      </c>
      <c r="E1088" t="s">
        <v>13052</v>
      </c>
      <c r="F1088" t="s">
        <v>13069</v>
      </c>
      <c r="G1088" t="s">
        <v>13070</v>
      </c>
      <c r="H1088"/>
      <c r="I1088" s="11">
        <v>2599</v>
      </c>
      <c r="J1088" s="11">
        <v>4560</v>
      </c>
      <c r="K1088" s="2" t="str">
        <f>IF(I1088&lt;200, "&lt; ₹200", IF(I1088&lt;=500, "₹200–₹500", "&gt; ₹500"))</f>
        <v>&gt; ₹500</v>
      </c>
      <c r="L1088" s="12">
        <v>0.43</v>
      </c>
      <c r="M1088" s="15">
        <f>IF(L1088&gt;=50%, 1, 0)</f>
        <v>0</v>
      </c>
      <c r="N1088">
        <f>COUNTIF(M1088,"yes")</f>
        <v>0</v>
      </c>
      <c r="O10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8">
        <v>4.4000000000000004</v>
      </c>
      <c r="Q1088" s="4">
        <v>646</v>
      </c>
      <c r="R1088" s="4">
        <f>IF(Table1[[#This Row],[rating_count]]&lt;1000,1,0)</f>
        <v>1</v>
      </c>
      <c r="S1088" s="4">
        <f>SUM(Table1[[#This Row],[rating]],Table1[[#This Row],[rating_count]]/1000)</f>
        <v>5.0460000000000003</v>
      </c>
      <c r="T1088" s="4">
        <f>PRODUCT(Table1[[#This Row],[actual_price]],Table1[[#This Row],[rating_count]])</f>
        <v>2945760</v>
      </c>
      <c r="U1088" t="s">
        <v>10414</v>
      </c>
      <c r="V1088" t="s">
        <v>10415</v>
      </c>
      <c r="W1088" t="s">
        <v>10416</v>
      </c>
      <c r="X1088" t="s">
        <v>10417</v>
      </c>
      <c r="Y1088" t="s">
        <v>10418</v>
      </c>
      <c r="Z1088" t="s">
        <v>10419</v>
      </c>
      <c r="AA1088" t="s">
        <v>8489</v>
      </c>
      <c r="AB1088" t="s">
        <v>10420</v>
      </c>
    </row>
    <row r="1089" spans="1:28" hidden="1" x14ac:dyDescent="0.4">
      <c r="A1089" t="s">
        <v>5195</v>
      </c>
      <c r="B1089" t="s">
        <v>5196</v>
      </c>
      <c r="C1089" t="s">
        <v>4945</v>
      </c>
      <c r="D1089" t="s">
        <v>12843</v>
      </c>
      <c r="E1089" t="s">
        <v>12919</v>
      </c>
      <c r="F1089" t="s">
        <v>12920</v>
      </c>
      <c r="H1089"/>
      <c r="I1089" s="11">
        <v>149</v>
      </c>
      <c r="J1089" s="11">
        <v>180</v>
      </c>
      <c r="K1089" t="str">
        <f>IF(I1089&lt;200, "&lt; ₹200", IF(I1089&lt;=500, "₹200–₹500", "&gt; ₹500"))</f>
        <v>&lt; ₹200</v>
      </c>
      <c r="L1089" s="12">
        <v>0.17</v>
      </c>
      <c r="M1089" s="15">
        <f>IF(L1089&gt;=50%, 1, 0)</f>
        <v>0</v>
      </c>
      <c r="N1089">
        <f>COUNTIF(M1089,"yes")</f>
        <v>0</v>
      </c>
      <c r="O10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89">
        <v>4.4000000000000004</v>
      </c>
      <c r="Q1089" s="4">
        <v>644</v>
      </c>
      <c r="R1089" s="4">
        <f>IF(Table1[[#This Row],[rating_count]]&lt;1000,1,0)</f>
        <v>1</v>
      </c>
      <c r="S1089" s="4">
        <f>SUM(Table1[[#This Row],[rating]],Table1[[#This Row],[rating_count]]/1000)</f>
        <v>5.0440000000000005</v>
      </c>
      <c r="T1089" s="4">
        <f>PRODUCT(Table1[[#This Row],[actual_price]],Table1[[#This Row],[rating_count]])</f>
        <v>115920</v>
      </c>
      <c r="U1089" t="s">
        <v>5197</v>
      </c>
      <c r="V1089" t="s">
        <v>5198</v>
      </c>
      <c r="W1089" t="s">
        <v>5199</v>
      </c>
      <c r="X1089" t="s">
        <v>5200</v>
      </c>
      <c r="Y1089" t="s">
        <v>5201</v>
      </c>
      <c r="Z1089" t="s">
        <v>5202</v>
      </c>
      <c r="AA1089" t="s">
        <v>5203</v>
      </c>
      <c r="AB1089" t="s">
        <v>5204</v>
      </c>
    </row>
    <row r="1090" spans="1:28" hidden="1" x14ac:dyDescent="0.4">
      <c r="A1090" t="s">
        <v>10601</v>
      </c>
      <c r="B1090" t="s">
        <v>10602</v>
      </c>
      <c r="C1090" t="s">
        <v>8523</v>
      </c>
      <c r="D1090" t="s">
        <v>12928</v>
      </c>
      <c r="E1090" t="s">
        <v>13048</v>
      </c>
      <c r="F1090" t="s">
        <v>13049</v>
      </c>
      <c r="G1090" t="s">
        <v>13050</v>
      </c>
      <c r="H1090" t="s">
        <v>13071</v>
      </c>
      <c r="I1090" s="11">
        <v>1349</v>
      </c>
      <c r="J1090" s="11">
        <v>1850</v>
      </c>
      <c r="K1090" s="2" t="str">
        <f>IF(I1090&lt;200, "&lt; ₹200", IF(I1090&lt;=500, "₹200–₹500", "&gt; ₹500"))</f>
        <v>&gt; ₹500</v>
      </c>
      <c r="L1090" s="12">
        <v>0.27</v>
      </c>
      <c r="M1090" s="15">
        <f>IF(L1090&gt;=50%, 1, 0)</f>
        <v>0</v>
      </c>
      <c r="N1090">
        <f>COUNTIF(M1090,"yes")</f>
        <v>0</v>
      </c>
      <c r="O10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0">
        <v>4.4000000000000004</v>
      </c>
      <c r="Q1090" s="4">
        <v>638</v>
      </c>
      <c r="R1090" s="4">
        <f>IF(Table1[[#This Row],[rating_count]]&lt;1000,1,0)</f>
        <v>1</v>
      </c>
      <c r="S1090" s="4">
        <f>SUM(Table1[[#This Row],[rating]],Table1[[#This Row],[rating_count]]/1000)</f>
        <v>5.0380000000000003</v>
      </c>
      <c r="T1090" s="4">
        <f>PRODUCT(Table1[[#This Row],[actual_price]],Table1[[#This Row],[rating_count]])</f>
        <v>1180300</v>
      </c>
      <c r="U1090" t="s">
        <v>10603</v>
      </c>
      <c r="V1090" t="s">
        <v>10604</v>
      </c>
      <c r="W1090" t="s">
        <v>10605</v>
      </c>
      <c r="X1090" t="s">
        <v>10606</v>
      </c>
      <c r="Y1090" t="s">
        <v>10607</v>
      </c>
      <c r="Z1090" t="s">
        <v>10608</v>
      </c>
      <c r="AA1090" t="s">
        <v>10609</v>
      </c>
      <c r="AB1090" t="s">
        <v>10610</v>
      </c>
    </row>
    <row r="1091" spans="1:28" x14ac:dyDescent="0.4">
      <c r="A1091" t="s">
        <v>11237</v>
      </c>
      <c r="B1091" t="s">
        <v>11238</v>
      </c>
      <c r="C1091" t="s">
        <v>8482</v>
      </c>
      <c r="D1091" t="s">
        <v>12928</v>
      </c>
      <c r="E1091" t="s">
        <v>13052</v>
      </c>
      <c r="F1091" t="s">
        <v>13069</v>
      </c>
      <c r="G1091" t="s">
        <v>13070</v>
      </c>
      <c r="H1091"/>
      <c r="I1091" s="11">
        <v>1049</v>
      </c>
      <c r="J1091" s="11">
        <v>2499</v>
      </c>
      <c r="K1091" s="2" t="str">
        <f>IF(I1091&lt;200, "&lt; ₹200", IF(I1091&lt;=500, "₹200–₹500", "&gt; ₹500"))</f>
        <v>&gt; ₹500</v>
      </c>
      <c r="L1091" s="12">
        <v>0.57999999999999996</v>
      </c>
      <c r="M1091" s="15">
        <f>IF(L1091&gt;=50%, 1, 0)</f>
        <v>1</v>
      </c>
      <c r="N1091">
        <f>COUNTIF(M1091,"yes")</f>
        <v>0</v>
      </c>
      <c r="O10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1">
        <v>3.7</v>
      </c>
      <c r="Q1091" s="4">
        <v>638</v>
      </c>
      <c r="R1091" s="4">
        <f>IF(Table1[[#This Row],[rating_count]]&lt;1000,1,0)</f>
        <v>1</v>
      </c>
      <c r="S1091" s="4">
        <f>SUM(Table1[[#This Row],[rating]],Table1[[#This Row],[rating_count]]/1000)</f>
        <v>4.3380000000000001</v>
      </c>
      <c r="T1091" s="4">
        <f>PRODUCT(Table1[[#This Row],[actual_price]],Table1[[#This Row],[rating_count]])</f>
        <v>1594362</v>
      </c>
      <c r="U1091" t="s">
        <v>10703</v>
      </c>
      <c r="V1091" t="s">
        <v>11239</v>
      </c>
      <c r="W1091" t="s">
        <v>11240</v>
      </c>
      <c r="X1091" t="s">
        <v>11241</v>
      </c>
      <c r="Y1091" t="s">
        <v>11242</v>
      </c>
      <c r="Z1091" t="s">
        <v>11243</v>
      </c>
      <c r="AA1091" t="s">
        <v>11244</v>
      </c>
      <c r="AB1091" t="s">
        <v>11245</v>
      </c>
    </row>
    <row r="1092" spans="1:28" x14ac:dyDescent="0.4">
      <c r="A1092" t="s">
        <v>9177</v>
      </c>
      <c r="B1092" t="s">
        <v>9178</v>
      </c>
      <c r="C1092" t="s">
        <v>8791</v>
      </c>
      <c r="D1092" t="s">
        <v>12928</v>
      </c>
      <c r="E1092" t="s">
        <v>13048</v>
      </c>
      <c r="F1092" t="s">
        <v>13049</v>
      </c>
      <c r="G1092" t="s">
        <v>13084</v>
      </c>
      <c r="H1092"/>
      <c r="I1092" s="11">
        <v>353</v>
      </c>
      <c r="J1092" s="11">
        <v>1199</v>
      </c>
      <c r="K1092" s="2" t="str">
        <f>IF(I1092&lt;200, "&lt; ₹200", IF(I1092&lt;=500, "₹200–₹500", "&gt; ₹500"))</f>
        <v>₹200–₹500</v>
      </c>
      <c r="L1092" s="12">
        <v>0.71</v>
      </c>
      <c r="M1092" s="15">
        <f>IF(L1092&gt;=50%, 1, 0)</f>
        <v>1</v>
      </c>
      <c r="N1092">
        <f>COUNTIF(M1092,"yes")</f>
        <v>0</v>
      </c>
      <c r="O10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2">
        <v>4.3</v>
      </c>
      <c r="Q1092" s="4">
        <v>629</v>
      </c>
      <c r="R1092" s="4">
        <f>IF(Table1[[#This Row],[rating_count]]&lt;1000,1,0)</f>
        <v>1</v>
      </c>
      <c r="S1092" s="4">
        <f>SUM(Table1[[#This Row],[rating]],Table1[[#This Row],[rating_count]]/1000)</f>
        <v>4.9290000000000003</v>
      </c>
      <c r="T1092" s="4">
        <f>PRODUCT(Table1[[#This Row],[actual_price]],Table1[[#This Row],[rating_count]])</f>
        <v>754171</v>
      </c>
      <c r="U1092" t="s">
        <v>9179</v>
      </c>
      <c r="V1092" t="s">
        <v>9180</v>
      </c>
      <c r="W1092" t="s">
        <v>9181</v>
      </c>
      <c r="X1092" t="s">
        <v>9182</v>
      </c>
      <c r="Y1092" t="s">
        <v>9183</v>
      </c>
      <c r="Z1092" t="s">
        <v>9184</v>
      </c>
      <c r="AA1092" t="s">
        <v>9185</v>
      </c>
      <c r="AB1092" t="s">
        <v>9186</v>
      </c>
    </row>
    <row r="1093" spans="1:28" hidden="1" x14ac:dyDescent="0.4">
      <c r="A1093" t="s">
        <v>2732</v>
      </c>
      <c r="B1093" t="s">
        <v>2733</v>
      </c>
      <c r="C1093" t="s">
        <v>2734</v>
      </c>
      <c r="D1093" t="s">
        <v>12843</v>
      </c>
      <c r="E1093" t="s">
        <v>12844</v>
      </c>
      <c r="F1093" t="s">
        <v>12845</v>
      </c>
      <c r="G1093" t="s">
        <v>12869</v>
      </c>
      <c r="H1093"/>
      <c r="I1093" s="11">
        <v>2699</v>
      </c>
      <c r="J1093" s="11">
        <v>3500</v>
      </c>
      <c r="K1093" s="2" t="str">
        <f>IF(I1093&lt;200, "&lt; ₹200", IF(I1093&lt;=500, "₹200–₹500", "&gt; ₹500"))</f>
        <v>&gt; ₹500</v>
      </c>
      <c r="L1093" s="12">
        <v>0.23</v>
      </c>
      <c r="M1093" s="15">
        <f>IF(L1093&gt;=50%, 1, 0)</f>
        <v>0</v>
      </c>
      <c r="N1093">
        <f>COUNTIF(M1093,"yes")</f>
        <v>0</v>
      </c>
      <c r="O10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3">
        <v>3.5</v>
      </c>
      <c r="Q1093" s="4">
        <v>621</v>
      </c>
      <c r="R1093" s="4">
        <f>IF(Table1[[#This Row],[rating_count]]&lt;1000,1,0)</f>
        <v>1</v>
      </c>
      <c r="S1093" s="4">
        <f>SUM(Table1[[#This Row],[rating]],Table1[[#This Row],[rating_count]]/1000)</f>
        <v>4.1210000000000004</v>
      </c>
      <c r="T1093" s="4">
        <f>PRODUCT(Table1[[#This Row],[actual_price]],Table1[[#This Row],[rating_count]])</f>
        <v>2173500</v>
      </c>
      <c r="U1093" t="s">
        <v>2735</v>
      </c>
      <c r="V1093" t="s">
        <v>2736</v>
      </c>
      <c r="W1093" t="s">
        <v>2737</v>
      </c>
      <c r="X1093" t="s">
        <v>2738</v>
      </c>
      <c r="Y1093" t="s">
        <v>2739</v>
      </c>
      <c r="Z1093" t="s">
        <v>2740</v>
      </c>
      <c r="AA1093" t="s">
        <v>2741</v>
      </c>
      <c r="AB1093" t="s">
        <v>2742</v>
      </c>
    </row>
    <row r="1094" spans="1:28" x14ac:dyDescent="0.4">
      <c r="A1094" t="s">
        <v>11025</v>
      </c>
      <c r="B1094" t="s">
        <v>11026</v>
      </c>
      <c r="C1094" t="s">
        <v>9373</v>
      </c>
      <c r="D1094" t="s">
        <v>12928</v>
      </c>
      <c r="E1094" t="s">
        <v>13048</v>
      </c>
      <c r="F1094" t="s">
        <v>13096</v>
      </c>
      <c r="G1094" t="s">
        <v>13100</v>
      </c>
      <c r="H1094"/>
      <c r="I1094" s="11">
        <v>1189</v>
      </c>
      <c r="J1094" s="11">
        <v>2400</v>
      </c>
      <c r="K1094" s="2" t="str">
        <f>IF(I1094&lt;200, "&lt; ₹200", IF(I1094&lt;=500, "₹200–₹500", "&gt; ₹500"))</f>
        <v>&gt; ₹500</v>
      </c>
      <c r="L1094" s="12">
        <v>0.5</v>
      </c>
      <c r="M1094" s="15">
        <f>IF(L1094&gt;=50%, 1, 0)</f>
        <v>1</v>
      </c>
      <c r="N1094">
        <f>COUNTIF(M1094,"yes")</f>
        <v>0</v>
      </c>
      <c r="O10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4">
        <v>4.0999999999999996</v>
      </c>
      <c r="Q1094" s="4">
        <v>618</v>
      </c>
      <c r="R1094" s="4">
        <f>IF(Table1[[#This Row],[rating_count]]&lt;1000,1,0)</f>
        <v>1</v>
      </c>
      <c r="S1094" s="4">
        <f>SUM(Table1[[#This Row],[rating]],Table1[[#This Row],[rating_count]]/1000)</f>
        <v>4.718</v>
      </c>
      <c r="T1094" s="4">
        <f>PRODUCT(Table1[[#This Row],[actual_price]],Table1[[#This Row],[rating_count]])</f>
        <v>1483200</v>
      </c>
      <c r="U1094" t="s">
        <v>11027</v>
      </c>
      <c r="V1094" t="s">
        <v>11028</v>
      </c>
      <c r="W1094" t="s">
        <v>11029</v>
      </c>
      <c r="X1094" t="s">
        <v>11030</v>
      </c>
      <c r="Y1094" t="s">
        <v>11031</v>
      </c>
      <c r="Z1094" t="s">
        <v>11032</v>
      </c>
      <c r="AA1094" t="s">
        <v>11033</v>
      </c>
      <c r="AB1094" t="s">
        <v>11034</v>
      </c>
    </row>
    <row r="1095" spans="1:28" x14ac:dyDescent="0.4">
      <c r="A1095" t="s">
        <v>11276</v>
      </c>
      <c r="B1095" t="s">
        <v>11277</v>
      </c>
      <c r="C1095" t="s">
        <v>9045</v>
      </c>
      <c r="D1095" t="s">
        <v>12928</v>
      </c>
      <c r="E1095" t="s">
        <v>13048</v>
      </c>
      <c r="F1095" t="s">
        <v>13049</v>
      </c>
      <c r="G1095" t="s">
        <v>13088</v>
      </c>
      <c r="H1095"/>
      <c r="I1095" s="11">
        <v>429</v>
      </c>
      <c r="J1095" s="11">
        <v>999</v>
      </c>
      <c r="K1095" t="str">
        <f>IF(I1095&lt;200, "&lt; ₹200", IF(I1095&lt;=500, "₹200–₹500", "&gt; ₹500"))</f>
        <v>₹200–₹500</v>
      </c>
      <c r="L1095" s="12">
        <v>0.56999999999999995</v>
      </c>
      <c r="M1095" s="15">
        <f>IF(L1095&gt;=50%, 1, 0)</f>
        <v>1</v>
      </c>
      <c r="N1095">
        <f>COUNTIF(M1095,"yes")</f>
        <v>0</v>
      </c>
      <c r="O10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5">
        <v>3</v>
      </c>
      <c r="Q1095" s="4">
        <v>617</v>
      </c>
      <c r="R1095" s="4">
        <f>IF(Table1[[#This Row],[rating_count]]&lt;1000,1,0)</f>
        <v>1</v>
      </c>
      <c r="S1095" s="4">
        <f>SUM(Table1[[#This Row],[rating]],Table1[[#This Row],[rating_count]]/1000)</f>
        <v>3.617</v>
      </c>
      <c r="T1095" s="4">
        <f>PRODUCT(Table1[[#This Row],[actual_price]],Table1[[#This Row],[rating_count]])</f>
        <v>616383</v>
      </c>
      <c r="U1095" t="s">
        <v>11278</v>
      </c>
      <c r="V1095" t="s">
        <v>11279</v>
      </c>
      <c r="W1095" t="s">
        <v>11280</v>
      </c>
      <c r="X1095" t="s">
        <v>11281</v>
      </c>
      <c r="Y1095" t="s">
        <v>11282</v>
      </c>
      <c r="Z1095" t="s">
        <v>11283</v>
      </c>
      <c r="AA1095" t="s">
        <v>11284</v>
      </c>
      <c r="AB1095" t="s">
        <v>11285</v>
      </c>
    </row>
    <row r="1096" spans="1:28" x14ac:dyDescent="0.4">
      <c r="A1096" t="s">
        <v>1551</v>
      </c>
      <c r="B1096" t="s">
        <v>1552</v>
      </c>
      <c r="C1096" t="s">
        <v>93</v>
      </c>
      <c r="D1096" t="s">
        <v>12835</v>
      </c>
      <c r="E1096" t="s">
        <v>12840</v>
      </c>
      <c r="F1096" t="s">
        <v>12841</v>
      </c>
      <c r="G1096" t="s">
        <v>12842</v>
      </c>
      <c r="H1096"/>
      <c r="I1096" s="11">
        <v>199</v>
      </c>
      <c r="J1096" s="11">
        <v>499</v>
      </c>
      <c r="K1096" t="str">
        <f>IF(I1096&lt;200, "&lt; ₹200", IF(I1096&lt;=500, "₹200–₹500", "&gt; ₹500"))</f>
        <v>&lt; ₹200</v>
      </c>
      <c r="L1096" s="12">
        <v>0.6</v>
      </c>
      <c r="M1096" s="15">
        <f>IF(L1096&gt;=50%, 1, 0)</f>
        <v>1</v>
      </c>
      <c r="N1096">
        <f>COUNTIF(M1096,"yes")</f>
        <v>0</v>
      </c>
      <c r="O10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6">
        <v>3.7</v>
      </c>
      <c r="Q1096" s="4">
        <v>612</v>
      </c>
      <c r="R1096" s="4">
        <f>IF(Table1[[#This Row],[rating_count]]&lt;1000,1,0)</f>
        <v>1</v>
      </c>
      <c r="S1096" s="4">
        <f>SUM(Table1[[#This Row],[rating]],Table1[[#This Row],[rating_count]]/1000)</f>
        <v>4.3120000000000003</v>
      </c>
      <c r="T1096" s="4">
        <f>PRODUCT(Table1[[#This Row],[actual_price]],Table1[[#This Row],[rating_count]])</f>
        <v>305388</v>
      </c>
      <c r="U1096" t="s">
        <v>1553</v>
      </c>
      <c r="V1096" t="s">
        <v>1554</v>
      </c>
      <c r="W1096" t="s">
        <v>1555</v>
      </c>
      <c r="X1096" t="s">
        <v>1556</v>
      </c>
      <c r="Y1096" t="s">
        <v>1557</v>
      </c>
      <c r="Z1096" t="s">
        <v>1558</v>
      </c>
      <c r="AA1096" t="s">
        <v>1559</v>
      </c>
      <c r="AB1096" t="s">
        <v>1560</v>
      </c>
    </row>
    <row r="1097" spans="1:28" x14ac:dyDescent="0.4">
      <c r="A1097" t="s">
        <v>11426</v>
      </c>
      <c r="B1097" t="s">
        <v>11427</v>
      </c>
      <c r="C1097" t="s">
        <v>8658</v>
      </c>
      <c r="D1097" t="s">
        <v>12928</v>
      </c>
      <c r="E1097" t="s">
        <v>13048</v>
      </c>
      <c r="F1097" t="s">
        <v>13056</v>
      </c>
      <c r="G1097" t="s">
        <v>13057</v>
      </c>
      <c r="H1097" t="s">
        <v>13066</v>
      </c>
      <c r="I1097" s="11">
        <v>2575</v>
      </c>
      <c r="J1097" s="11">
        <v>6700</v>
      </c>
      <c r="K1097" s="2" t="str">
        <f>IF(I1097&lt;200, "&lt; ₹200", IF(I1097&lt;=500, "₹200–₹500", "&gt; ₹500"))</f>
        <v>&gt; ₹500</v>
      </c>
      <c r="L1097" s="12">
        <v>0.62</v>
      </c>
      <c r="M1097" s="15">
        <f>IF(L1097&gt;=50%, 1, 0)</f>
        <v>1</v>
      </c>
      <c r="N1097">
        <f>COUNTIF(M1097,"yes")</f>
        <v>0</v>
      </c>
      <c r="O10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7">
        <v>4.2</v>
      </c>
      <c r="Q1097" s="4">
        <v>611</v>
      </c>
      <c r="R1097" s="4">
        <f>IF(Table1[[#This Row],[rating_count]]&lt;1000,1,0)</f>
        <v>1</v>
      </c>
      <c r="S1097" s="4">
        <f>SUM(Table1[[#This Row],[rating]],Table1[[#This Row],[rating_count]]/1000)</f>
        <v>4.8109999999999999</v>
      </c>
      <c r="T1097" s="4">
        <f>PRODUCT(Table1[[#This Row],[actual_price]],Table1[[#This Row],[rating_count]])</f>
        <v>4093700</v>
      </c>
      <c r="U1097" t="s">
        <v>11428</v>
      </c>
      <c r="V1097" t="s">
        <v>11429</v>
      </c>
      <c r="W1097" t="s">
        <v>11430</v>
      </c>
      <c r="X1097" t="s">
        <v>11431</v>
      </c>
      <c r="Y1097" t="s">
        <v>11432</v>
      </c>
      <c r="Z1097" t="s">
        <v>11433</v>
      </c>
      <c r="AA1097" t="s">
        <v>11434</v>
      </c>
      <c r="AB1097" t="s">
        <v>11435</v>
      </c>
    </row>
    <row r="1098" spans="1:28" x14ac:dyDescent="0.4">
      <c r="A1098" t="s">
        <v>9535</v>
      </c>
      <c r="B1098" t="s">
        <v>9536</v>
      </c>
      <c r="C1098" t="s">
        <v>8335</v>
      </c>
      <c r="D1098" t="s">
        <v>12928</v>
      </c>
      <c r="E1098" t="s">
        <v>13048</v>
      </c>
      <c r="F1098" t="s">
        <v>13056</v>
      </c>
      <c r="G1098" t="s">
        <v>13057</v>
      </c>
      <c r="H1098" t="s">
        <v>13058</v>
      </c>
      <c r="I1098" s="11">
        <v>453</v>
      </c>
      <c r="J1098" s="11">
        <v>999</v>
      </c>
      <c r="K1098" t="str">
        <f>IF(I1098&lt;200, "&lt; ₹200", IF(I1098&lt;=500, "₹200–₹500", "&gt; ₹500"))</f>
        <v>₹200–₹500</v>
      </c>
      <c r="L1098" s="12">
        <v>0.55000000000000004</v>
      </c>
      <c r="M1098" s="15">
        <f>IF(L1098&gt;=50%, 1, 0)</f>
        <v>1</v>
      </c>
      <c r="N1098">
        <f>COUNTIF(M1098,"yes")</f>
        <v>0</v>
      </c>
      <c r="O10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8">
        <v>4.3</v>
      </c>
      <c r="Q1098" s="4">
        <v>610</v>
      </c>
      <c r="R1098" s="4">
        <f>IF(Table1[[#This Row],[rating_count]]&lt;1000,1,0)</f>
        <v>1</v>
      </c>
      <c r="S1098" s="4">
        <f>SUM(Table1[[#This Row],[rating]],Table1[[#This Row],[rating_count]]/1000)</f>
        <v>4.91</v>
      </c>
      <c r="T1098" s="4">
        <f>PRODUCT(Table1[[#This Row],[actual_price]],Table1[[#This Row],[rating_count]])</f>
        <v>609390</v>
      </c>
      <c r="U1098" t="s">
        <v>9537</v>
      </c>
      <c r="V1098" t="s">
        <v>9538</v>
      </c>
      <c r="W1098" t="s">
        <v>9539</v>
      </c>
      <c r="X1098" t="s">
        <v>9540</v>
      </c>
      <c r="Y1098" t="s">
        <v>9541</v>
      </c>
      <c r="Z1098" t="s">
        <v>9542</v>
      </c>
      <c r="AA1098" t="s">
        <v>9543</v>
      </c>
      <c r="AB1098" t="s">
        <v>9544</v>
      </c>
    </row>
    <row r="1099" spans="1:28" hidden="1" x14ac:dyDescent="0.4">
      <c r="A1099" t="s">
        <v>8861</v>
      </c>
      <c r="B1099" t="s">
        <v>8862</v>
      </c>
      <c r="C1099" t="s">
        <v>8335</v>
      </c>
      <c r="D1099" t="s">
        <v>12928</v>
      </c>
      <c r="E1099" t="s">
        <v>13048</v>
      </c>
      <c r="F1099" t="s">
        <v>13056</v>
      </c>
      <c r="G1099" t="s">
        <v>13057</v>
      </c>
      <c r="H1099" t="s">
        <v>13058</v>
      </c>
      <c r="I1099" s="11">
        <v>1099</v>
      </c>
      <c r="J1099" s="11">
        <v>1999</v>
      </c>
      <c r="K1099" s="2" t="str">
        <f>IF(I1099&lt;200, "&lt; ₹200", IF(I1099&lt;=500, "₹200–₹500", "&gt; ₹500"))</f>
        <v>&gt; ₹500</v>
      </c>
      <c r="L1099" s="12">
        <v>0.45</v>
      </c>
      <c r="M1099" s="15">
        <f>IF(L1099&gt;=50%, 1, 0)</f>
        <v>0</v>
      </c>
      <c r="N1099">
        <f>COUNTIF(M1099,"yes")</f>
        <v>0</v>
      </c>
      <c r="O10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099">
        <v>4</v>
      </c>
      <c r="Q1099" s="4">
        <v>604</v>
      </c>
      <c r="R1099" s="4">
        <f>IF(Table1[[#This Row],[rating_count]]&lt;1000,1,0)</f>
        <v>1</v>
      </c>
      <c r="S1099" s="4">
        <f>SUM(Table1[[#This Row],[rating]],Table1[[#This Row],[rating_count]]/1000)</f>
        <v>4.6040000000000001</v>
      </c>
      <c r="T1099" s="4">
        <f>PRODUCT(Table1[[#This Row],[actual_price]],Table1[[#This Row],[rating_count]])</f>
        <v>1207396</v>
      </c>
      <c r="U1099" t="s">
        <v>8863</v>
      </c>
      <c r="V1099" t="s">
        <v>8864</v>
      </c>
      <c r="W1099" t="s">
        <v>8865</v>
      </c>
      <c r="X1099" t="s">
        <v>8866</v>
      </c>
      <c r="Y1099" t="s">
        <v>8867</v>
      </c>
      <c r="Z1099" t="s">
        <v>8868</v>
      </c>
      <c r="AA1099" t="s">
        <v>8869</v>
      </c>
      <c r="AB1099" t="s">
        <v>8870</v>
      </c>
    </row>
    <row r="1100" spans="1:28" x14ac:dyDescent="0.4">
      <c r="A1100" t="s">
        <v>698</v>
      </c>
      <c r="B1100" t="s">
        <v>699</v>
      </c>
      <c r="C1100" t="s">
        <v>18</v>
      </c>
      <c r="D1100" t="s">
        <v>12835</v>
      </c>
      <c r="E1100" t="s">
        <v>12836</v>
      </c>
      <c r="F1100" t="s">
        <v>12837</v>
      </c>
      <c r="G1100" t="s">
        <v>12838</v>
      </c>
      <c r="H1100" t="s">
        <v>12839</v>
      </c>
      <c r="I1100" s="11">
        <v>199</v>
      </c>
      <c r="J1100" s="11">
        <v>499</v>
      </c>
      <c r="K1100" t="str">
        <f>IF(I1100&lt;200, "&lt; ₹200", IF(I1100&lt;=500, "₹200–₹500", "&gt; ₹500"))</f>
        <v>&lt; ₹200</v>
      </c>
      <c r="L1100" s="12">
        <v>0.6</v>
      </c>
      <c r="M1100" s="15">
        <f>IF(L1100&gt;=50%, 1, 0)</f>
        <v>1</v>
      </c>
      <c r="N1100">
        <f>COUNTIF(M1100,"yes")</f>
        <v>0</v>
      </c>
      <c r="O11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0">
        <v>4.0999999999999996</v>
      </c>
      <c r="Q1100" s="4">
        <v>602</v>
      </c>
      <c r="R1100" s="4">
        <f>IF(Table1[[#This Row],[rating_count]]&lt;1000,1,0)</f>
        <v>1</v>
      </c>
      <c r="S1100" s="4">
        <f>SUM(Table1[[#This Row],[rating]],Table1[[#This Row],[rating_count]]/1000)</f>
        <v>4.702</v>
      </c>
      <c r="T1100" s="4">
        <f>PRODUCT(Table1[[#This Row],[actual_price]],Table1[[#This Row],[rating_count]])</f>
        <v>300398</v>
      </c>
      <c r="U1100" t="s">
        <v>700</v>
      </c>
      <c r="V1100" t="s">
        <v>701</v>
      </c>
      <c r="W1100" t="s">
        <v>702</v>
      </c>
      <c r="X1100" t="s">
        <v>703</v>
      </c>
      <c r="Y1100" t="s">
        <v>704</v>
      </c>
      <c r="Z1100" t="s">
        <v>705</v>
      </c>
      <c r="AA1100" t="s">
        <v>706</v>
      </c>
      <c r="AB1100" t="s">
        <v>707</v>
      </c>
    </row>
    <row r="1101" spans="1:28" x14ac:dyDescent="0.4">
      <c r="A1101" t="s">
        <v>4199</v>
      </c>
      <c r="B1101" t="s">
        <v>4200</v>
      </c>
      <c r="C1101" t="s">
        <v>3733</v>
      </c>
      <c r="D1101" t="s">
        <v>12843</v>
      </c>
      <c r="E1101" t="s">
        <v>12872</v>
      </c>
      <c r="F1101" t="s">
        <v>12873</v>
      </c>
      <c r="G1101" t="s">
        <v>12896</v>
      </c>
      <c r="H1101" t="s">
        <v>12897</v>
      </c>
      <c r="I1101" s="11">
        <v>299</v>
      </c>
      <c r="J1101" s="11">
        <v>1199</v>
      </c>
      <c r="K1101" s="2" t="str">
        <f>IF(I1101&lt;200, "&lt; ₹200", IF(I1101&lt;=500, "₹200–₹500", "&gt; ₹500"))</f>
        <v>₹200–₹500</v>
      </c>
      <c r="L1101" s="12">
        <v>0.75</v>
      </c>
      <c r="M1101" s="15">
        <f>IF(L1101&gt;=50%, 1, 0)</f>
        <v>1</v>
      </c>
      <c r="N1101">
        <f>COUNTIF(M1101,"yes")</f>
        <v>0</v>
      </c>
      <c r="O11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1">
        <v>4.5</v>
      </c>
      <c r="Q1101" s="4">
        <v>596</v>
      </c>
      <c r="R1101" s="4">
        <f>IF(Table1[[#This Row],[rating_count]]&lt;1000,1,0)</f>
        <v>1</v>
      </c>
      <c r="S1101" s="4">
        <f>SUM(Table1[[#This Row],[rating]],Table1[[#This Row],[rating_count]]/1000)</f>
        <v>5.0960000000000001</v>
      </c>
      <c r="T1101" s="4">
        <f>PRODUCT(Table1[[#This Row],[actual_price]],Table1[[#This Row],[rating_count]])</f>
        <v>714604</v>
      </c>
      <c r="U1101" t="s">
        <v>4201</v>
      </c>
      <c r="V1101" t="s">
        <v>4202</v>
      </c>
      <c r="W1101" t="s">
        <v>4203</v>
      </c>
      <c r="X1101" t="s">
        <v>4204</v>
      </c>
      <c r="Y1101" t="s">
        <v>4205</v>
      </c>
      <c r="Z1101" t="s">
        <v>4206</v>
      </c>
      <c r="AA1101" t="s">
        <v>4207</v>
      </c>
      <c r="AB1101" t="s">
        <v>4208</v>
      </c>
    </row>
    <row r="1102" spans="1:28" x14ac:dyDescent="0.4">
      <c r="A1102" t="s">
        <v>7487</v>
      </c>
      <c r="B1102" t="s">
        <v>7488</v>
      </c>
      <c r="C1102" t="s">
        <v>7489</v>
      </c>
      <c r="D1102" t="s">
        <v>12843</v>
      </c>
      <c r="E1102" t="s">
        <v>12881</v>
      </c>
      <c r="F1102" t="s">
        <v>13023</v>
      </c>
      <c r="H1102"/>
      <c r="I1102" s="11">
        <v>99</v>
      </c>
      <c r="J1102" s="11">
        <v>999</v>
      </c>
      <c r="K1102" t="str">
        <f>IF(I1102&lt;200, "&lt; ₹200", IF(I1102&lt;=500, "₹200–₹500", "&gt; ₹500"))</f>
        <v>&lt; ₹200</v>
      </c>
      <c r="L1102" s="12">
        <v>0.9</v>
      </c>
      <c r="M1102" s="15">
        <f>IF(L1102&gt;=50%, 1, 0)</f>
        <v>1</v>
      </c>
      <c r="N1102">
        <f>COUNTIF(M1102,"yes")</f>
        <v>0</v>
      </c>
      <c r="O11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2">
        <v>3.8</v>
      </c>
      <c r="Q1102" s="4">
        <v>594</v>
      </c>
      <c r="R1102" s="4">
        <f>IF(Table1[[#This Row],[rating_count]]&lt;1000,1,0)</f>
        <v>1</v>
      </c>
      <c r="S1102" s="4">
        <f>SUM(Table1[[#This Row],[rating]],Table1[[#This Row],[rating_count]]/1000)</f>
        <v>4.3940000000000001</v>
      </c>
      <c r="T1102" s="4">
        <f>PRODUCT(Table1[[#This Row],[actual_price]],Table1[[#This Row],[rating_count]])</f>
        <v>593406</v>
      </c>
      <c r="U1102" t="s">
        <v>7490</v>
      </c>
      <c r="V1102" t="s">
        <v>7491</v>
      </c>
      <c r="W1102" t="s">
        <v>7492</v>
      </c>
      <c r="X1102" t="s">
        <v>7493</v>
      </c>
      <c r="Y1102" t="s">
        <v>7494</v>
      </c>
      <c r="Z1102" t="s">
        <v>7495</v>
      </c>
      <c r="AA1102" t="s">
        <v>7496</v>
      </c>
      <c r="AB1102" t="s">
        <v>7497</v>
      </c>
    </row>
    <row r="1103" spans="1:28" hidden="1" x14ac:dyDescent="0.4">
      <c r="A1103" t="s">
        <v>1097</v>
      </c>
      <c r="B1103" t="s">
        <v>1098</v>
      </c>
      <c r="C1103" t="s">
        <v>160</v>
      </c>
      <c r="D1103" t="s">
        <v>12843</v>
      </c>
      <c r="E1103" t="s">
        <v>12844</v>
      </c>
      <c r="F1103" t="s">
        <v>12847</v>
      </c>
      <c r="G1103" t="s">
        <v>12848</v>
      </c>
      <c r="H1103"/>
      <c r="I1103" s="11">
        <v>8499</v>
      </c>
      <c r="J1103" s="11">
        <v>15999</v>
      </c>
      <c r="K1103" s="2" t="str">
        <f>IF(I1103&lt;200, "&lt; ₹200", IF(I1103&lt;=500, "₹200–₹500", "&gt; ₹500"))</f>
        <v>&gt; ₹500</v>
      </c>
      <c r="L1103" s="12">
        <v>0.47</v>
      </c>
      <c r="M1103" s="15">
        <f>IF(L1103&gt;=50%, 1, 0)</f>
        <v>0</v>
      </c>
      <c r="N1103">
        <f>COUNTIF(M1103,"yes")</f>
        <v>0</v>
      </c>
      <c r="O11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3">
        <v>4.3</v>
      </c>
      <c r="Q1103" s="4">
        <v>592</v>
      </c>
      <c r="R1103" s="4">
        <f>IF(Table1[[#This Row],[rating_count]]&lt;1000,1,0)</f>
        <v>1</v>
      </c>
      <c r="S1103" s="4">
        <f>SUM(Table1[[#This Row],[rating]],Table1[[#This Row],[rating_count]]/1000)</f>
        <v>4.8919999999999995</v>
      </c>
      <c r="T1103" s="4">
        <f>PRODUCT(Table1[[#This Row],[actual_price]],Table1[[#This Row],[rating_count]])</f>
        <v>9471408</v>
      </c>
      <c r="U1103" t="s">
        <v>1099</v>
      </c>
      <c r="V1103" t="s">
        <v>1100</v>
      </c>
      <c r="W1103" t="s">
        <v>1101</v>
      </c>
      <c r="X1103" t="s">
        <v>1102</v>
      </c>
      <c r="Y1103" t="s">
        <v>1103</v>
      </c>
      <c r="Z1103" t="s">
        <v>1104</v>
      </c>
      <c r="AA1103" t="s">
        <v>1105</v>
      </c>
      <c r="AB1103" t="s">
        <v>1106</v>
      </c>
    </row>
    <row r="1104" spans="1:28" hidden="1" x14ac:dyDescent="0.4">
      <c r="A1104" t="s">
        <v>1042</v>
      </c>
      <c r="B1104" t="s">
        <v>1043</v>
      </c>
      <c r="C1104" t="s">
        <v>453</v>
      </c>
      <c r="D1104" t="s">
        <v>12843</v>
      </c>
      <c r="E1104" t="s">
        <v>12844</v>
      </c>
      <c r="F1104" t="s">
        <v>12845</v>
      </c>
      <c r="G1104" t="s">
        <v>12849</v>
      </c>
      <c r="H1104"/>
      <c r="I1104" s="11">
        <v>1299</v>
      </c>
      <c r="J1104" s="11">
        <v>1999</v>
      </c>
      <c r="K1104" s="2" t="str">
        <f>IF(I1104&lt;200, "&lt; ₹200", IF(I1104&lt;=500, "₹200–₹500", "&gt; ₹500"))</f>
        <v>&gt; ₹500</v>
      </c>
      <c r="L1104" s="12">
        <v>0.35</v>
      </c>
      <c r="M1104" s="15">
        <f>IF(L1104&gt;=50%, 1, 0)</f>
        <v>0</v>
      </c>
      <c r="N1104">
        <f>COUNTIF(M1104,"yes")</f>
        <v>0</v>
      </c>
      <c r="O11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4">
        <v>3.6</v>
      </c>
      <c r="Q1104" s="4">
        <v>590</v>
      </c>
      <c r="R1104" s="4">
        <f>IF(Table1[[#This Row],[rating_count]]&lt;1000,1,0)</f>
        <v>1</v>
      </c>
      <c r="S1104" s="4">
        <f>SUM(Table1[[#This Row],[rating]],Table1[[#This Row],[rating_count]]/1000)</f>
        <v>4.1900000000000004</v>
      </c>
      <c r="T1104" s="4">
        <f>PRODUCT(Table1[[#This Row],[actual_price]],Table1[[#This Row],[rating_count]])</f>
        <v>1179410</v>
      </c>
      <c r="U1104" t="s">
        <v>1044</v>
      </c>
      <c r="V1104" t="s">
        <v>1045</v>
      </c>
      <c r="W1104" t="s">
        <v>1046</v>
      </c>
      <c r="X1104" t="s">
        <v>1047</v>
      </c>
      <c r="Y1104" t="s">
        <v>1048</v>
      </c>
      <c r="Z1104" t="s">
        <v>1049</v>
      </c>
      <c r="AA1104" t="s">
        <v>1050</v>
      </c>
      <c r="AB1104" t="s">
        <v>1051</v>
      </c>
    </row>
    <row r="1105" spans="1:28" x14ac:dyDescent="0.4">
      <c r="A1105" t="s">
        <v>11819</v>
      </c>
      <c r="B1105" t="s">
        <v>11820</v>
      </c>
      <c r="C1105" t="s">
        <v>11821</v>
      </c>
      <c r="D1105" t="s">
        <v>12928</v>
      </c>
      <c r="E1105" t="s">
        <v>13048</v>
      </c>
      <c r="F1105" t="s">
        <v>13096</v>
      </c>
      <c r="G1105" t="s">
        <v>13140</v>
      </c>
      <c r="H1105"/>
      <c r="I1105" s="11">
        <v>599</v>
      </c>
      <c r="J1105" s="11">
        <v>1299</v>
      </c>
      <c r="K1105" s="2" t="str">
        <f>IF(I1105&lt;200, "&lt; ₹200", IF(I1105&lt;=500, "₹200–₹500", "&gt; ₹500"))</f>
        <v>&gt; ₹500</v>
      </c>
      <c r="L1105" s="12">
        <v>0.54</v>
      </c>
      <c r="M1105" s="15">
        <f>IF(L1105&gt;=50%, 1, 0)</f>
        <v>1</v>
      </c>
      <c r="N1105">
        <f>COUNTIF(M1105,"yes")</f>
        <v>0</v>
      </c>
      <c r="O11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5">
        <v>4.2</v>
      </c>
      <c r="Q1105" s="4">
        <v>590</v>
      </c>
      <c r="R1105" s="4">
        <f>IF(Table1[[#This Row],[rating_count]]&lt;1000,1,0)</f>
        <v>1</v>
      </c>
      <c r="S1105" s="4">
        <f>SUM(Table1[[#This Row],[rating]],Table1[[#This Row],[rating_count]]/1000)</f>
        <v>4.79</v>
      </c>
      <c r="T1105" s="4">
        <f>PRODUCT(Table1[[#This Row],[actual_price]],Table1[[#This Row],[rating_count]])</f>
        <v>766410</v>
      </c>
      <c r="U1105" t="s">
        <v>11822</v>
      </c>
      <c r="V1105" t="s">
        <v>11823</v>
      </c>
      <c r="W1105" t="s">
        <v>11824</v>
      </c>
      <c r="X1105" t="s">
        <v>11825</v>
      </c>
      <c r="Y1105" t="s">
        <v>11826</v>
      </c>
      <c r="Z1105" t="s">
        <v>11827</v>
      </c>
      <c r="AA1105" t="s">
        <v>11828</v>
      </c>
      <c r="AB1105" t="s">
        <v>11829</v>
      </c>
    </row>
    <row r="1106" spans="1:28" hidden="1" x14ac:dyDescent="0.4">
      <c r="A1106" t="s">
        <v>11626</v>
      </c>
      <c r="B1106" t="s">
        <v>11627</v>
      </c>
      <c r="C1106" t="s">
        <v>8482</v>
      </c>
      <c r="D1106" t="s">
        <v>12928</v>
      </c>
      <c r="E1106" t="s">
        <v>13052</v>
      </c>
      <c r="F1106" t="s">
        <v>13069</v>
      </c>
      <c r="G1106" t="s">
        <v>13070</v>
      </c>
      <c r="H1106"/>
      <c r="I1106" s="11">
        <v>2790</v>
      </c>
      <c r="J1106" s="11">
        <v>4890</v>
      </c>
      <c r="K1106" s="2" t="str">
        <f>IF(I1106&lt;200, "&lt; ₹200", IF(I1106&lt;=500, "₹200–₹500", "&gt; ₹500"))</f>
        <v>&gt; ₹500</v>
      </c>
      <c r="L1106" s="12">
        <v>0.43</v>
      </c>
      <c r="M1106" s="15">
        <f>IF(L1106&gt;=50%, 1, 0)</f>
        <v>0</v>
      </c>
      <c r="N1106">
        <f>COUNTIF(M1106,"yes")</f>
        <v>0</v>
      </c>
      <c r="O11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6">
        <v>3.9</v>
      </c>
      <c r="Q1106" s="4">
        <v>588</v>
      </c>
      <c r="R1106" s="4">
        <f>IF(Table1[[#This Row],[rating_count]]&lt;1000,1,0)</f>
        <v>1</v>
      </c>
      <c r="S1106" s="4">
        <f>SUM(Table1[[#This Row],[rating]],Table1[[#This Row],[rating_count]]/1000)</f>
        <v>4.4879999999999995</v>
      </c>
      <c r="T1106" s="4">
        <f>PRODUCT(Table1[[#This Row],[actual_price]],Table1[[#This Row],[rating_count]])</f>
        <v>2875320</v>
      </c>
      <c r="U1106" t="s">
        <v>11628</v>
      </c>
      <c r="V1106" t="s">
        <v>11629</v>
      </c>
      <c r="W1106" t="s">
        <v>11630</v>
      </c>
      <c r="X1106" t="s">
        <v>11631</v>
      </c>
      <c r="Y1106" t="s">
        <v>11632</v>
      </c>
      <c r="Z1106" t="s">
        <v>11633</v>
      </c>
      <c r="AA1106" t="s">
        <v>11634</v>
      </c>
      <c r="AB1106" t="s">
        <v>11635</v>
      </c>
    </row>
    <row r="1107" spans="1:28" x14ac:dyDescent="0.4">
      <c r="A1107" t="s">
        <v>9915</v>
      </c>
      <c r="B1107" t="s">
        <v>9916</v>
      </c>
      <c r="C1107" t="s">
        <v>8346</v>
      </c>
      <c r="D1107" t="s">
        <v>12928</v>
      </c>
      <c r="E1107" t="s">
        <v>13048</v>
      </c>
      <c r="F1107" t="s">
        <v>13049</v>
      </c>
      <c r="G1107" t="s">
        <v>13059</v>
      </c>
      <c r="H1107"/>
      <c r="I1107" s="11">
        <v>599</v>
      </c>
      <c r="J1107" s="11">
        <v>2799</v>
      </c>
      <c r="K1107" s="2" t="str">
        <f>IF(I1107&lt;200, "&lt; ₹200", IF(I1107&lt;=500, "₹200–₹500", "&gt; ₹500"))</f>
        <v>&gt; ₹500</v>
      </c>
      <c r="L1107" s="12">
        <v>0.79</v>
      </c>
      <c r="M1107" s="15">
        <f>IF(L1107&gt;=50%, 1, 0)</f>
        <v>1</v>
      </c>
      <c r="N1107">
        <f>COUNTIF(M1107,"yes")</f>
        <v>0</v>
      </c>
      <c r="O11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7">
        <v>3.9</v>
      </c>
      <c r="Q1107" s="4">
        <v>578</v>
      </c>
      <c r="R1107" s="4">
        <f>IF(Table1[[#This Row],[rating_count]]&lt;1000,1,0)</f>
        <v>1</v>
      </c>
      <c r="S1107" s="4">
        <f>SUM(Table1[[#This Row],[rating]],Table1[[#This Row],[rating_count]]/1000)</f>
        <v>4.4779999999999998</v>
      </c>
      <c r="T1107" s="4">
        <f>PRODUCT(Table1[[#This Row],[actual_price]],Table1[[#This Row],[rating_count]])</f>
        <v>1617822</v>
      </c>
      <c r="U1107" t="s">
        <v>9917</v>
      </c>
      <c r="V1107" t="s">
        <v>9918</v>
      </c>
      <c r="W1107" t="s">
        <v>9919</v>
      </c>
      <c r="X1107" t="s">
        <v>9920</v>
      </c>
      <c r="Y1107" t="s">
        <v>9921</v>
      </c>
      <c r="Z1107" t="s">
        <v>9922</v>
      </c>
      <c r="AA1107" t="s">
        <v>9923</v>
      </c>
      <c r="AB1107" t="s">
        <v>9924</v>
      </c>
    </row>
    <row r="1108" spans="1:28" hidden="1" x14ac:dyDescent="0.4">
      <c r="A1108" t="s">
        <v>1457</v>
      </c>
      <c r="B1108" t="s">
        <v>1458</v>
      </c>
      <c r="C1108" t="s">
        <v>18</v>
      </c>
      <c r="D1108" t="s">
        <v>12835</v>
      </c>
      <c r="E1108" t="s">
        <v>12836</v>
      </c>
      <c r="F1108" t="s">
        <v>12837</v>
      </c>
      <c r="G1108" t="s">
        <v>12838</v>
      </c>
      <c r="H1108" t="s">
        <v>12839</v>
      </c>
      <c r="I1108" s="11">
        <v>599</v>
      </c>
      <c r="J1108" s="11">
        <v>849</v>
      </c>
      <c r="K1108" t="str">
        <f>IF(I1108&lt;200, "&lt; ₹200", IF(I1108&lt;=500, "₹200–₹500", "&gt; ₹500"))</f>
        <v>&gt; ₹500</v>
      </c>
      <c r="L1108" s="12">
        <v>0.28999999999999998</v>
      </c>
      <c r="M1108" s="15">
        <f>IF(L1108&gt;=50%, 1, 0)</f>
        <v>0</v>
      </c>
      <c r="N1108">
        <f>COUNTIF(M1108,"yes")</f>
        <v>0</v>
      </c>
      <c r="O11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8">
        <v>4.5</v>
      </c>
      <c r="Q1108" s="4">
        <v>577</v>
      </c>
      <c r="R1108" s="4">
        <f>IF(Table1[[#This Row],[rating_count]]&lt;1000,1,0)</f>
        <v>1</v>
      </c>
      <c r="S1108" s="4">
        <f>SUM(Table1[[#This Row],[rating]],Table1[[#This Row],[rating_count]]/1000)</f>
        <v>5.077</v>
      </c>
      <c r="T1108" s="4">
        <f>PRODUCT(Table1[[#This Row],[actual_price]],Table1[[#This Row],[rating_count]])</f>
        <v>489873</v>
      </c>
      <c r="U1108" t="s">
        <v>1459</v>
      </c>
      <c r="V1108" t="s">
        <v>1460</v>
      </c>
      <c r="W1108" t="s">
        <v>1461</v>
      </c>
      <c r="X1108" t="s">
        <v>1462</v>
      </c>
      <c r="Y1108" t="s">
        <v>1463</v>
      </c>
      <c r="Z1108" t="s">
        <v>1464</v>
      </c>
      <c r="AA1108" t="s">
        <v>1465</v>
      </c>
      <c r="AB1108" t="s">
        <v>1466</v>
      </c>
    </row>
    <row r="1109" spans="1:28" x14ac:dyDescent="0.4">
      <c r="A1109" t="s">
        <v>357</v>
      </c>
      <c r="B1109" t="s">
        <v>358</v>
      </c>
      <c r="C1109" t="s">
        <v>18</v>
      </c>
      <c r="D1109" t="s">
        <v>12835</v>
      </c>
      <c r="E1109" t="s">
        <v>12836</v>
      </c>
      <c r="F1109" t="s">
        <v>12837</v>
      </c>
      <c r="G1109" t="s">
        <v>12838</v>
      </c>
      <c r="H1109" t="s">
        <v>12839</v>
      </c>
      <c r="I1109" s="11">
        <v>199</v>
      </c>
      <c r="J1109" s="11">
        <v>999</v>
      </c>
      <c r="K1109" t="str">
        <f>IF(I1109&lt;200, "&lt; ₹200", IF(I1109&lt;=500, "₹200–₹500", "&gt; ₹500"))</f>
        <v>&lt; ₹200</v>
      </c>
      <c r="L1109" s="12">
        <v>0.8</v>
      </c>
      <c r="M1109" s="15">
        <f>IF(L1109&gt;=50%, 1, 0)</f>
        <v>1</v>
      </c>
      <c r="N1109">
        <f>COUNTIF(M1109,"yes")</f>
        <v>0</v>
      </c>
      <c r="O11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09">
        <v>4</v>
      </c>
      <c r="Q1109" s="4">
        <v>576</v>
      </c>
      <c r="R1109" s="4">
        <f>IF(Table1[[#This Row],[rating_count]]&lt;1000,1,0)</f>
        <v>1</v>
      </c>
      <c r="S1109" s="4">
        <f>SUM(Table1[[#This Row],[rating]],Table1[[#This Row],[rating_count]]/1000)</f>
        <v>4.5759999999999996</v>
      </c>
      <c r="T1109" s="4">
        <f>PRODUCT(Table1[[#This Row],[actual_price]],Table1[[#This Row],[rating_count]])</f>
        <v>575424</v>
      </c>
      <c r="U1109" t="s">
        <v>359</v>
      </c>
      <c r="V1109" t="s">
        <v>360</v>
      </c>
      <c r="W1109" t="s">
        <v>361</v>
      </c>
      <c r="X1109" t="s">
        <v>362</v>
      </c>
      <c r="Y1109" t="s">
        <v>363</v>
      </c>
      <c r="Z1109" t="s">
        <v>364</v>
      </c>
      <c r="AA1109" t="s">
        <v>365</v>
      </c>
      <c r="AB1109" t="s">
        <v>366</v>
      </c>
    </row>
    <row r="1110" spans="1:28" x14ac:dyDescent="0.4">
      <c r="A1110" t="s">
        <v>1577</v>
      </c>
      <c r="B1110" t="s">
        <v>1578</v>
      </c>
      <c r="C1110" t="s">
        <v>453</v>
      </c>
      <c r="D1110" t="s">
        <v>12843</v>
      </c>
      <c r="E1110" t="s">
        <v>12844</v>
      </c>
      <c r="F1110" t="s">
        <v>12845</v>
      </c>
      <c r="G1110" t="s">
        <v>12849</v>
      </c>
      <c r="H1110"/>
      <c r="I1110" s="11">
        <v>799</v>
      </c>
      <c r="J1110" s="11">
        <v>1999</v>
      </c>
      <c r="K1110" s="2" t="str">
        <f>IF(I1110&lt;200, "&lt; ₹200", IF(I1110&lt;=500, "₹200–₹500", "&gt; ₹500"))</f>
        <v>&gt; ₹500</v>
      </c>
      <c r="L1110" s="12">
        <v>0.6</v>
      </c>
      <c r="M1110" s="15">
        <f>IF(L1110&gt;=50%, 1, 0)</f>
        <v>1</v>
      </c>
      <c r="N1110">
        <f>COUNTIF(M1110,"yes")</f>
        <v>0</v>
      </c>
      <c r="O11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0">
        <v>3.3</v>
      </c>
      <c r="Q1110" s="4">
        <v>576</v>
      </c>
      <c r="R1110" s="4">
        <f>IF(Table1[[#This Row],[rating_count]]&lt;1000,1,0)</f>
        <v>1</v>
      </c>
      <c r="S1110" s="4">
        <f>SUM(Table1[[#This Row],[rating]],Table1[[#This Row],[rating_count]]/1000)</f>
        <v>3.8759999999999999</v>
      </c>
      <c r="T1110" s="4">
        <f>PRODUCT(Table1[[#This Row],[actual_price]],Table1[[#This Row],[rating_count]])</f>
        <v>1151424</v>
      </c>
      <c r="U1110" t="s">
        <v>1579</v>
      </c>
      <c r="V1110" t="s">
        <v>1580</v>
      </c>
      <c r="W1110" t="s">
        <v>1581</v>
      </c>
      <c r="X1110" t="s">
        <v>1582</v>
      </c>
      <c r="Y1110" t="s">
        <v>1583</v>
      </c>
      <c r="Z1110" t="s">
        <v>1584</v>
      </c>
      <c r="AA1110" t="s">
        <v>1585</v>
      </c>
      <c r="AB1110" t="s">
        <v>1586</v>
      </c>
    </row>
    <row r="1111" spans="1:28" hidden="1" x14ac:dyDescent="0.4">
      <c r="A1111" t="s">
        <v>2056</v>
      </c>
      <c r="B1111" t="s">
        <v>2057</v>
      </c>
      <c r="C1111" t="s">
        <v>160</v>
      </c>
      <c r="D1111" t="s">
        <v>12843</v>
      </c>
      <c r="E1111" t="s">
        <v>12844</v>
      </c>
      <c r="F1111" t="s">
        <v>12847</v>
      </c>
      <c r="G1111" t="s">
        <v>12848</v>
      </c>
      <c r="H1111"/>
      <c r="I1111" s="11">
        <v>32990</v>
      </c>
      <c r="J1111" s="11">
        <v>56790</v>
      </c>
      <c r="K1111" s="2" t="str">
        <f>IF(I1111&lt;200, "&lt; ₹200", IF(I1111&lt;=500, "₹200–₹500", "&gt; ₹500"))</f>
        <v>&gt; ₹500</v>
      </c>
      <c r="L1111" s="12">
        <v>0.42</v>
      </c>
      <c r="M1111" s="15">
        <f>IF(L1111&gt;=50%, 1, 0)</f>
        <v>0</v>
      </c>
      <c r="N1111">
        <f>COUNTIF(M1111,"yes")</f>
        <v>0</v>
      </c>
      <c r="O11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1">
        <v>4.3</v>
      </c>
      <c r="Q1111" s="4">
        <v>567</v>
      </c>
      <c r="R1111" s="4">
        <f>IF(Table1[[#This Row],[rating_count]]&lt;1000,1,0)</f>
        <v>1</v>
      </c>
      <c r="S1111" s="4">
        <f>SUM(Table1[[#This Row],[rating]],Table1[[#This Row],[rating_count]]/1000)</f>
        <v>4.867</v>
      </c>
      <c r="T1111" s="4">
        <f>PRODUCT(Table1[[#This Row],[actual_price]],Table1[[#This Row],[rating_count]])</f>
        <v>32199930</v>
      </c>
      <c r="U1111" t="s">
        <v>2058</v>
      </c>
      <c r="V1111" t="s">
        <v>2059</v>
      </c>
      <c r="W1111" t="s">
        <v>2060</v>
      </c>
      <c r="X1111" t="s">
        <v>2061</v>
      </c>
      <c r="Y1111" t="s">
        <v>2062</v>
      </c>
      <c r="Z1111" t="s">
        <v>2063</v>
      </c>
      <c r="AA1111" t="s">
        <v>2064</v>
      </c>
      <c r="AB1111" t="s">
        <v>2065</v>
      </c>
    </row>
    <row r="1112" spans="1:28" x14ac:dyDescent="0.4">
      <c r="A1112" t="s">
        <v>10965</v>
      </c>
      <c r="B1112" t="s">
        <v>10966</v>
      </c>
      <c r="C1112" t="s">
        <v>8822</v>
      </c>
      <c r="D1112" t="s">
        <v>12928</v>
      </c>
      <c r="E1112" t="s">
        <v>13048</v>
      </c>
      <c r="F1112" t="s">
        <v>13049</v>
      </c>
      <c r="G1112" t="s">
        <v>13085</v>
      </c>
      <c r="H1112"/>
      <c r="I1112" s="11">
        <v>2092</v>
      </c>
      <c r="J1112" s="11">
        <v>4600</v>
      </c>
      <c r="K1112" s="2" t="str">
        <f>IF(I1112&lt;200, "&lt; ₹200", IF(I1112&lt;=500, "₹200–₹500", "&gt; ₹500"))</f>
        <v>&gt; ₹500</v>
      </c>
      <c r="L1112" s="12">
        <v>0.55000000000000004</v>
      </c>
      <c r="M1112" s="15">
        <f>IF(L1112&gt;=50%, 1, 0)</f>
        <v>1</v>
      </c>
      <c r="N1112">
        <f>COUNTIF(M1112,"yes")</f>
        <v>0</v>
      </c>
      <c r="O11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2">
        <v>4.3</v>
      </c>
      <c r="Q1112" s="4">
        <v>562</v>
      </c>
      <c r="R1112" s="4">
        <f>IF(Table1[[#This Row],[rating_count]]&lt;1000,1,0)</f>
        <v>1</v>
      </c>
      <c r="S1112" s="4">
        <f>SUM(Table1[[#This Row],[rating]],Table1[[#This Row],[rating_count]]/1000)</f>
        <v>4.8620000000000001</v>
      </c>
      <c r="T1112" s="4">
        <f>PRODUCT(Table1[[#This Row],[actual_price]],Table1[[#This Row],[rating_count]])</f>
        <v>2585200</v>
      </c>
      <c r="U1112" t="s">
        <v>10967</v>
      </c>
      <c r="V1112" t="s">
        <v>10968</v>
      </c>
      <c r="W1112" t="s">
        <v>10969</v>
      </c>
      <c r="X1112" t="s">
        <v>10970</v>
      </c>
      <c r="Y1112" t="s">
        <v>10971</v>
      </c>
      <c r="Z1112" t="s">
        <v>10972</v>
      </c>
      <c r="AA1112" t="s">
        <v>10973</v>
      </c>
      <c r="AB1112" t="s">
        <v>10974</v>
      </c>
    </row>
    <row r="1113" spans="1:28" hidden="1" x14ac:dyDescent="0.4">
      <c r="A1113" t="s">
        <v>11386</v>
      </c>
      <c r="B1113" t="s">
        <v>11387</v>
      </c>
      <c r="C1113" t="s">
        <v>8482</v>
      </c>
      <c r="D1113" t="s">
        <v>12928</v>
      </c>
      <c r="E1113" t="s">
        <v>13052</v>
      </c>
      <c r="F1113" t="s">
        <v>13069</v>
      </c>
      <c r="G1113" t="s">
        <v>13070</v>
      </c>
      <c r="H1113"/>
      <c r="I1113" s="11">
        <v>3645</v>
      </c>
      <c r="J1113" s="11">
        <v>6070</v>
      </c>
      <c r="K1113" s="2" t="str">
        <f>IF(I1113&lt;200, "&lt; ₹200", IF(I1113&lt;=500, "₹200–₹500", "&gt; ₹500"))</f>
        <v>&gt; ₹500</v>
      </c>
      <c r="L1113" s="12">
        <v>0.4</v>
      </c>
      <c r="M1113" s="15">
        <f>IF(L1113&gt;=50%, 1, 0)</f>
        <v>0</v>
      </c>
      <c r="N1113">
        <f>COUNTIF(M1113,"yes")</f>
        <v>0</v>
      </c>
      <c r="O11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3">
        <v>4.2</v>
      </c>
      <c r="Q1113" s="4">
        <v>561</v>
      </c>
      <c r="R1113" s="4">
        <f>IF(Table1[[#This Row],[rating_count]]&lt;1000,1,0)</f>
        <v>1</v>
      </c>
      <c r="S1113" s="4">
        <f>SUM(Table1[[#This Row],[rating]],Table1[[#This Row],[rating_count]]/1000)</f>
        <v>4.7610000000000001</v>
      </c>
      <c r="T1113" s="4">
        <f>PRODUCT(Table1[[#This Row],[actual_price]],Table1[[#This Row],[rating_count]])</f>
        <v>3405270</v>
      </c>
      <c r="U1113" t="s">
        <v>11388</v>
      </c>
      <c r="V1113" t="s">
        <v>11389</v>
      </c>
      <c r="W1113" t="s">
        <v>11390</v>
      </c>
      <c r="X1113" t="s">
        <v>11391</v>
      </c>
      <c r="Y1113" t="s">
        <v>11392</v>
      </c>
      <c r="Z1113" t="s">
        <v>11393</v>
      </c>
      <c r="AA1113" t="s">
        <v>11394</v>
      </c>
      <c r="AB1113" t="s">
        <v>11395</v>
      </c>
    </row>
    <row r="1114" spans="1:28" x14ac:dyDescent="0.4">
      <c r="A1114" t="s">
        <v>11476</v>
      </c>
      <c r="B1114" t="s">
        <v>11477</v>
      </c>
      <c r="C1114" t="s">
        <v>11478</v>
      </c>
      <c r="D1114" t="s">
        <v>12928</v>
      </c>
      <c r="E1114" t="s">
        <v>13048</v>
      </c>
      <c r="F1114" t="s">
        <v>13049</v>
      </c>
      <c r="G1114" t="s">
        <v>13135</v>
      </c>
      <c r="H1114"/>
      <c r="I1114" s="11">
        <v>587</v>
      </c>
      <c r="J1114" s="11">
        <v>1295</v>
      </c>
      <c r="K1114" s="2" t="str">
        <f>IF(I1114&lt;200, "&lt; ₹200", IF(I1114&lt;=500, "₹200–₹500", "&gt; ₹500"))</f>
        <v>&gt; ₹500</v>
      </c>
      <c r="L1114" s="12">
        <v>0.55000000000000004</v>
      </c>
      <c r="M1114" s="15">
        <f>IF(L1114&gt;=50%, 1, 0)</f>
        <v>1</v>
      </c>
      <c r="N1114">
        <f>COUNTIF(M1114,"yes")</f>
        <v>0</v>
      </c>
      <c r="O11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4">
        <v>4.0999999999999996</v>
      </c>
      <c r="Q1114" s="4">
        <v>557</v>
      </c>
      <c r="R1114" s="4">
        <f>IF(Table1[[#This Row],[rating_count]]&lt;1000,1,0)</f>
        <v>1</v>
      </c>
      <c r="S1114" s="4">
        <f>SUM(Table1[[#This Row],[rating]],Table1[[#This Row],[rating_count]]/1000)</f>
        <v>4.657</v>
      </c>
      <c r="T1114" s="4">
        <f>PRODUCT(Table1[[#This Row],[actual_price]],Table1[[#This Row],[rating_count]])</f>
        <v>721315</v>
      </c>
      <c r="U1114" t="s">
        <v>11479</v>
      </c>
      <c r="V1114" t="s">
        <v>11480</v>
      </c>
      <c r="W1114" t="s">
        <v>11481</v>
      </c>
      <c r="X1114" t="s">
        <v>11482</v>
      </c>
      <c r="Y1114" t="s">
        <v>11483</v>
      </c>
      <c r="Z1114" t="s">
        <v>11484</v>
      </c>
      <c r="AA1114" t="s">
        <v>11485</v>
      </c>
      <c r="AB1114" t="s">
        <v>11486</v>
      </c>
    </row>
    <row r="1115" spans="1:28" x14ac:dyDescent="0.4">
      <c r="A1115" t="s">
        <v>10117</v>
      </c>
      <c r="B1115" t="s">
        <v>10118</v>
      </c>
      <c r="C1115" t="s">
        <v>10119</v>
      </c>
      <c r="D1115" t="s">
        <v>12928</v>
      </c>
      <c r="E1115" t="s">
        <v>13048</v>
      </c>
      <c r="F1115" t="s">
        <v>13049</v>
      </c>
      <c r="G1115" t="s">
        <v>13118</v>
      </c>
      <c r="H1115"/>
      <c r="I1115" s="11">
        <v>474</v>
      </c>
      <c r="J1115" s="11">
        <v>1299</v>
      </c>
      <c r="K1115" s="2" t="str">
        <f>IF(I1115&lt;200, "&lt; ₹200", IF(I1115&lt;=500, "₹200–₹500", "&gt; ₹500"))</f>
        <v>₹200–₹500</v>
      </c>
      <c r="L1115" s="12">
        <v>0.64</v>
      </c>
      <c r="M1115" s="15">
        <f>IF(L1115&gt;=50%, 1, 0)</f>
        <v>1</v>
      </c>
      <c r="N1115">
        <f>COUNTIF(M1115,"yes")</f>
        <v>0</v>
      </c>
      <c r="O11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5">
        <v>4.0999999999999996</v>
      </c>
      <c r="Q1115" s="4">
        <v>550</v>
      </c>
      <c r="R1115" s="4">
        <f>IF(Table1[[#This Row],[rating_count]]&lt;1000,1,0)</f>
        <v>1</v>
      </c>
      <c r="S1115" s="4">
        <f>SUM(Table1[[#This Row],[rating]],Table1[[#This Row],[rating_count]]/1000)</f>
        <v>4.6499999999999995</v>
      </c>
      <c r="T1115" s="4">
        <f>PRODUCT(Table1[[#This Row],[actual_price]],Table1[[#This Row],[rating_count]])</f>
        <v>714450</v>
      </c>
      <c r="U1115" t="s">
        <v>10120</v>
      </c>
      <c r="V1115" t="s">
        <v>10121</v>
      </c>
      <c r="W1115" t="s">
        <v>10122</v>
      </c>
      <c r="X1115" t="s">
        <v>10123</v>
      </c>
      <c r="Y1115" t="s">
        <v>10124</v>
      </c>
      <c r="Z1115" t="s">
        <v>10125</v>
      </c>
      <c r="AA1115" t="s">
        <v>10126</v>
      </c>
      <c r="AB1115" t="s">
        <v>10127</v>
      </c>
    </row>
    <row r="1116" spans="1:28" x14ac:dyDescent="0.4">
      <c r="A1116" t="s">
        <v>12714</v>
      </c>
      <c r="B1116" t="s">
        <v>12715</v>
      </c>
      <c r="C1116" t="s">
        <v>8313</v>
      </c>
      <c r="D1116" t="s">
        <v>12928</v>
      </c>
      <c r="E1116" t="s">
        <v>13052</v>
      </c>
      <c r="F1116" t="s">
        <v>13053</v>
      </c>
      <c r="G1116" t="s">
        <v>13054</v>
      </c>
      <c r="H1116"/>
      <c r="I1116" s="11">
        <v>949</v>
      </c>
      <c r="J1116" s="11">
        <v>2299</v>
      </c>
      <c r="K1116" s="2" t="str">
        <f>IF(I1116&lt;200, "&lt; ₹200", IF(I1116&lt;=500, "₹200–₹500", "&gt; ₹500"))</f>
        <v>&gt; ₹500</v>
      </c>
      <c r="L1116" s="12">
        <v>0.59</v>
      </c>
      <c r="M1116" s="15">
        <f>IF(L1116&gt;=50%, 1, 0)</f>
        <v>1</v>
      </c>
      <c r="N1116">
        <f>COUNTIF(M1116,"yes")</f>
        <v>0</v>
      </c>
      <c r="O11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6">
        <v>3.6</v>
      </c>
      <c r="Q1116" s="4">
        <v>550</v>
      </c>
      <c r="R1116" s="4">
        <f>IF(Table1[[#This Row],[rating_count]]&lt;1000,1,0)</f>
        <v>1</v>
      </c>
      <c r="S1116" s="4">
        <f>SUM(Table1[[#This Row],[rating]],Table1[[#This Row],[rating_count]]/1000)</f>
        <v>4.1500000000000004</v>
      </c>
      <c r="T1116" s="4">
        <f>PRODUCT(Table1[[#This Row],[actual_price]],Table1[[#This Row],[rating_count]])</f>
        <v>1264450</v>
      </c>
      <c r="U1116" t="s">
        <v>12716</v>
      </c>
      <c r="V1116" t="s">
        <v>12717</v>
      </c>
      <c r="W1116" t="s">
        <v>12718</v>
      </c>
      <c r="X1116" t="s">
        <v>12719</v>
      </c>
      <c r="Y1116" t="s">
        <v>12720</v>
      </c>
      <c r="Z1116" t="s">
        <v>12721</v>
      </c>
      <c r="AA1116" t="s">
        <v>12722</v>
      </c>
      <c r="AB1116" t="s">
        <v>12723</v>
      </c>
    </row>
    <row r="1117" spans="1:28" hidden="1" x14ac:dyDescent="0.4">
      <c r="A1117" t="s">
        <v>9575</v>
      </c>
      <c r="B1117" t="s">
        <v>9576</v>
      </c>
      <c r="C1117" t="s">
        <v>8449</v>
      </c>
      <c r="D1117" t="s">
        <v>12928</v>
      </c>
      <c r="E1117" t="s">
        <v>13048</v>
      </c>
      <c r="F1117" t="s">
        <v>13049</v>
      </c>
      <c r="G1117" t="s">
        <v>13065</v>
      </c>
      <c r="H1117"/>
      <c r="I1117" s="11">
        <v>2799</v>
      </c>
      <c r="J1117" s="11">
        <v>3499</v>
      </c>
      <c r="K1117" s="2" t="str">
        <f>IF(I1117&lt;200, "&lt; ₹200", IF(I1117&lt;=500, "₹200–₹500", "&gt; ₹500"))</f>
        <v>&gt; ₹500</v>
      </c>
      <c r="L1117" s="12">
        <v>0.2</v>
      </c>
      <c r="M1117" s="15">
        <f>IF(L1117&gt;=50%, 1, 0)</f>
        <v>0</v>
      </c>
      <c r="N1117">
        <f>COUNTIF(M1117,"yes")</f>
        <v>0</v>
      </c>
      <c r="O11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7">
        <v>4.5</v>
      </c>
      <c r="Q1117" s="4">
        <v>546</v>
      </c>
      <c r="R1117" s="4">
        <f>IF(Table1[[#This Row],[rating_count]]&lt;1000,1,0)</f>
        <v>1</v>
      </c>
      <c r="S1117" s="4">
        <f>SUM(Table1[[#This Row],[rating]],Table1[[#This Row],[rating_count]]/1000)</f>
        <v>5.0460000000000003</v>
      </c>
      <c r="T1117" s="4">
        <f>PRODUCT(Table1[[#This Row],[actual_price]],Table1[[#This Row],[rating_count]])</f>
        <v>1910454</v>
      </c>
      <c r="U1117" t="s">
        <v>9577</v>
      </c>
      <c r="V1117" t="s">
        <v>9578</v>
      </c>
      <c r="W1117" t="s">
        <v>9579</v>
      </c>
      <c r="X1117" t="s">
        <v>9580</v>
      </c>
      <c r="Y1117" t="s">
        <v>9581</v>
      </c>
      <c r="Z1117" t="s">
        <v>9582</v>
      </c>
      <c r="AA1117" t="s">
        <v>9583</v>
      </c>
      <c r="AB1117" t="s">
        <v>9584</v>
      </c>
    </row>
    <row r="1118" spans="1:28" x14ac:dyDescent="0.4">
      <c r="A1118" t="s">
        <v>2802</v>
      </c>
      <c r="B1118" t="s">
        <v>2803</v>
      </c>
      <c r="C1118" t="s">
        <v>453</v>
      </c>
      <c r="D1118" t="s">
        <v>12843</v>
      </c>
      <c r="E1118" t="s">
        <v>12844</v>
      </c>
      <c r="F1118" t="s">
        <v>12845</v>
      </c>
      <c r="G1118" t="s">
        <v>12849</v>
      </c>
      <c r="H1118"/>
      <c r="I1118" s="11">
        <v>199</v>
      </c>
      <c r="J1118" s="11">
        <v>499</v>
      </c>
      <c r="K1118" t="str">
        <f>IF(I1118&lt;200, "&lt; ₹200", IF(I1118&lt;=500, "₹200–₹500", "&gt; ₹500"))</f>
        <v>&lt; ₹200</v>
      </c>
      <c r="L1118" s="12">
        <v>0.6</v>
      </c>
      <c r="M1118" s="15">
        <f>IF(L1118&gt;=50%, 1, 0)</f>
        <v>1</v>
      </c>
      <c r="N1118">
        <f>COUNTIF(M1118,"yes")</f>
        <v>0</v>
      </c>
      <c r="O11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8">
        <v>3.8</v>
      </c>
      <c r="Q1118" s="4">
        <v>538</v>
      </c>
      <c r="R1118" s="4">
        <f>IF(Table1[[#This Row],[rating_count]]&lt;1000,1,0)</f>
        <v>1</v>
      </c>
      <c r="S1118" s="4">
        <f>SUM(Table1[[#This Row],[rating]],Table1[[#This Row],[rating_count]]/1000)</f>
        <v>4.3380000000000001</v>
      </c>
      <c r="T1118" s="4">
        <f>PRODUCT(Table1[[#This Row],[actual_price]],Table1[[#This Row],[rating_count]])</f>
        <v>268462</v>
      </c>
      <c r="U1118" t="s">
        <v>2804</v>
      </c>
      <c r="V1118" t="s">
        <v>2805</v>
      </c>
      <c r="W1118" t="s">
        <v>2806</v>
      </c>
      <c r="X1118" t="s">
        <v>2807</v>
      </c>
      <c r="Y1118" t="s">
        <v>2808</v>
      </c>
      <c r="Z1118" t="s">
        <v>2809</v>
      </c>
      <c r="AA1118" t="s">
        <v>2810</v>
      </c>
      <c r="AB1118" t="s">
        <v>2811</v>
      </c>
    </row>
    <row r="1119" spans="1:28" x14ac:dyDescent="0.4">
      <c r="A1119" t="s">
        <v>727</v>
      </c>
      <c r="B1119" t="s">
        <v>728</v>
      </c>
      <c r="C1119" t="s">
        <v>18</v>
      </c>
      <c r="D1119" t="s">
        <v>12835</v>
      </c>
      <c r="E1119" t="s">
        <v>12836</v>
      </c>
      <c r="F1119" t="s">
        <v>12837</v>
      </c>
      <c r="G1119" t="s">
        <v>12838</v>
      </c>
      <c r="H1119" t="s">
        <v>12839</v>
      </c>
      <c r="I1119" s="11">
        <v>209</v>
      </c>
      <c r="J1119" s="11">
        <v>499</v>
      </c>
      <c r="K1119" t="str">
        <f>IF(I1119&lt;200, "&lt; ₹200", IF(I1119&lt;=500, "₹200–₹500", "&gt; ₹500"))</f>
        <v>₹200–₹500</v>
      </c>
      <c r="L1119" s="12">
        <v>0.57999999999999996</v>
      </c>
      <c r="M1119" s="15">
        <f>IF(L1119&gt;=50%, 1, 0)</f>
        <v>1</v>
      </c>
      <c r="N1119">
        <f>COUNTIF(M1119,"yes")</f>
        <v>0</v>
      </c>
      <c r="O11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19">
        <v>3.9</v>
      </c>
      <c r="Q1119" s="4">
        <v>536</v>
      </c>
      <c r="R1119" s="4">
        <f>IF(Table1[[#This Row],[rating_count]]&lt;1000,1,0)</f>
        <v>1</v>
      </c>
      <c r="S1119" s="4">
        <f>SUM(Table1[[#This Row],[rating]],Table1[[#This Row],[rating_count]]/1000)</f>
        <v>4.4359999999999999</v>
      </c>
      <c r="T1119" s="4">
        <f>PRODUCT(Table1[[#This Row],[actual_price]],Table1[[#This Row],[rating_count]])</f>
        <v>267464</v>
      </c>
      <c r="U1119" t="s">
        <v>729</v>
      </c>
      <c r="V1119" t="s">
        <v>730</v>
      </c>
      <c r="W1119" t="s">
        <v>731</v>
      </c>
      <c r="X1119" t="s">
        <v>732</v>
      </c>
      <c r="Y1119" t="s">
        <v>733</v>
      </c>
      <c r="Z1119" t="s">
        <v>734</v>
      </c>
      <c r="AA1119" t="s">
        <v>735</v>
      </c>
      <c r="AB1119" t="s">
        <v>736</v>
      </c>
    </row>
    <row r="1120" spans="1:28" x14ac:dyDescent="0.4">
      <c r="A1120" t="s">
        <v>11296</v>
      </c>
      <c r="B1120" t="s">
        <v>11297</v>
      </c>
      <c r="C1120" t="s">
        <v>9855</v>
      </c>
      <c r="D1120" t="s">
        <v>12928</v>
      </c>
      <c r="E1120" t="s">
        <v>13048</v>
      </c>
      <c r="F1120" t="s">
        <v>13101</v>
      </c>
      <c r="G1120" t="s">
        <v>13112</v>
      </c>
      <c r="H1120"/>
      <c r="I1120" s="11">
        <v>5395</v>
      </c>
      <c r="J1120" s="11">
        <v>19990</v>
      </c>
      <c r="K1120" s="2" t="str">
        <f>IF(I1120&lt;200, "&lt; ₹200", IF(I1120&lt;=500, "₹200–₹500", "&gt; ₹500"))</f>
        <v>&gt; ₹500</v>
      </c>
      <c r="L1120" s="12">
        <v>0.73</v>
      </c>
      <c r="M1120" s="15">
        <f>IF(L1120&gt;=50%, 1, 0)</f>
        <v>1</v>
      </c>
      <c r="N1120">
        <f>COUNTIF(M1120,"yes")</f>
        <v>0</v>
      </c>
      <c r="O11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0">
        <v>4.4000000000000004</v>
      </c>
      <c r="Q1120" s="4">
        <v>535</v>
      </c>
      <c r="R1120" s="4">
        <f>IF(Table1[[#This Row],[rating_count]]&lt;1000,1,0)</f>
        <v>1</v>
      </c>
      <c r="S1120" s="4">
        <f>SUM(Table1[[#This Row],[rating]],Table1[[#This Row],[rating_count]]/1000)</f>
        <v>4.9350000000000005</v>
      </c>
      <c r="T1120" s="4">
        <f>PRODUCT(Table1[[#This Row],[actual_price]],Table1[[#This Row],[rating_count]])</f>
        <v>10694650</v>
      </c>
      <c r="U1120" t="s">
        <v>11298</v>
      </c>
      <c r="V1120" t="s">
        <v>11299</v>
      </c>
      <c r="W1120" t="s">
        <v>11300</v>
      </c>
      <c r="X1120" t="s">
        <v>11301</v>
      </c>
      <c r="Y1120" t="s">
        <v>11302</v>
      </c>
      <c r="Z1120" t="s">
        <v>11303</v>
      </c>
      <c r="AA1120" t="s">
        <v>11304</v>
      </c>
      <c r="AB1120" t="s">
        <v>11305</v>
      </c>
    </row>
    <row r="1121" spans="1:28" hidden="1" x14ac:dyDescent="0.4">
      <c r="A1121" t="s">
        <v>12453</v>
      </c>
      <c r="B1121" t="s">
        <v>12454</v>
      </c>
      <c r="C1121" t="s">
        <v>12455</v>
      </c>
      <c r="D1121" t="s">
        <v>12928</v>
      </c>
      <c r="E1121" t="s">
        <v>13048</v>
      </c>
      <c r="F1121" t="s">
        <v>13049</v>
      </c>
      <c r="G1121" t="s">
        <v>13147</v>
      </c>
      <c r="H1121"/>
      <c r="I1121" s="11">
        <v>5999</v>
      </c>
      <c r="J1121" s="11">
        <v>11495</v>
      </c>
      <c r="K1121" s="2" t="str">
        <f>IF(I1121&lt;200, "&lt; ₹200", IF(I1121&lt;=500, "₹200–₹500", "&gt; ₹500"))</f>
        <v>&gt; ₹500</v>
      </c>
      <c r="L1121" s="12">
        <v>0.48</v>
      </c>
      <c r="M1121" s="15">
        <f>IF(L1121&gt;=50%, 1, 0)</f>
        <v>0</v>
      </c>
      <c r="N1121">
        <f>COUNTIF(M1121,"yes")</f>
        <v>0</v>
      </c>
      <c r="O11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1">
        <v>4.3</v>
      </c>
      <c r="Q1121" s="4">
        <v>534</v>
      </c>
      <c r="R1121" s="4">
        <f>IF(Table1[[#This Row],[rating_count]]&lt;1000,1,0)</f>
        <v>1</v>
      </c>
      <c r="S1121" s="4">
        <f>SUM(Table1[[#This Row],[rating]],Table1[[#This Row],[rating_count]]/1000)</f>
        <v>4.8339999999999996</v>
      </c>
      <c r="T1121" s="4">
        <f>PRODUCT(Table1[[#This Row],[actual_price]],Table1[[#This Row],[rating_count]])</f>
        <v>6138330</v>
      </c>
      <c r="U1121" t="s">
        <v>12456</v>
      </c>
      <c r="V1121" t="s">
        <v>12457</v>
      </c>
      <c r="W1121" t="s">
        <v>12458</v>
      </c>
      <c r="X1121" t="s">
        <v>12459</v>
      </c>
      <c r="Y1121" t="s">
        <v>12460</v>
      </c>
      <c r="Z1121" t="s">
        <v>12461</v>
      </c>
      <c r="AA1121" t="s">
        <v>12462</v>
      </c>
      <c r="AB1121" t="s">
        <v>12463</v>
      </c>
    </row>
    <row r="1122" spans="1:28" x14ac:dyDescent="0.4">
      <c r="A1122" t="s">
        <v>12021</v>
      </c>
      <c r="B1122" t="s">
        <v>12022</v>
      </c>
      <c r="C1122" t="s">
        <v>8346</v>
      </c>
      <c r="D1122" t="s">
        <v>12928</v>
      </c>
      <c r="E1122" t="s">
        <v>13048</v>
      </c>
      <c r="F1122" t="s">
        <v>13049</v>
      </c>
      <c r="G1122" t="s">
        <v>13059</v>
      </c>
      <c r="H1122"/>
      <c r="I1122" s="11">
        <v>759</v>
      </c>
      <c r="J1122" s="11">
        <v>1999</v>
      </c>
      <c r="K1122" s="2" t="str">
        <f>IF(I1122&lt;200, "&lt; ₹200", IF(I1122&lt;=500, "₹200–₹500", "&gt; ₹500"))</f>
        <v>&gt; ₹500</v>
      </c>
      <c r="L1122" s="12">
        <v>0.62</v>
      </c>
      <c r="M1122" s="15">
        <f>IF(L1122&gt;=50%, 1, 0)</f>
        <v>1</v>
      </c>
      <c r="N1122">
        <f>COUNTIF(M1122,"yes")</f>
        <v>0</v>
      </c>
      <c r="O11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2">
        <v>4.3</v>
      </c>
      <c r="Q1122" s="4">
        <v>532</v>
      </c>
      <c r="R1122" s="4">
        <f>IF(Table1[[#This Row],[rating_count]]&lt;1000,1,0)</f>
        <v>1</v>
      </c>
      <c r="S1122" s="4">
        <f>SUM(Table1[[#This Row],[rating]],Table1[[#This Row],[rating_count]]/1000)</f>
        <v>4.8319999999999999</v>
      </c>
      <c r="T1122" s="4">
        <f>PRODUCT(Table1[[#This Row],[actual_price]],Table1[[#This Row],[rating_count]])</f>
        <v>1063468</v>
      </c>
      <c r="U1122" t="s">
        <v>12023</v>
      </c>
      <c r="V1122" t="s">
        <v>12024</v>
      </c>
      <c r="W1122" t="s">
        <v>12025</v>
      </c>
      <c r="X1122" t="s">
        <v>12026</v>
      </c>
      <c r="Y1122" t="s">
        <v>12027</v>
      </c>
      <c r="Z1122" t="s">
        <v>12028</v>
      </c>
      <c r="AA1122" t="s">
        <v>12029</v>
      </c>
      <c r="AB1122" t="s">
        <v>12030</v>
      </c>
    </row>
    <row r="1123" spans="1:28" hidden="1" x14ac:dyDescent="0.4">
      <c r="A1123" t="s">
        <v>2458</v>
      </c>
      <c r="B1123" t="s">
        <v>2459</v>
      </c>
      <c r="C1123" t="s">
        <v>18</v>
      </c>
      <c r="D1123" t="s">
        <v>12835</v>
      </c>
      <c r="E1123" t="s">
        <v>12836</v>
      </c>
      <c r="F1123" t="s">
        <v>12837</v>
      </c>
      <c r="G1123" t="s">
        <v>12838</v>
      </c>
      <c r="H1123" t="s">
        <v>12839</v>
      </c>
      <c r="I1123" s="11">
        <v>417.44</v>
      </c>
      <c r="J1123" s="11">
        <v>670</v>
      </c>
      <c r="K1123" t="str">
        <f>IF(I1123&lt;200, "&lt; ₹200", IF(I1123&lt;=500, "₹200–₹500", "&gt; ₹500"))</f>
        <v>₹200–₹500</v>
      </c>
      <c r="L1123" s="12">
        <v>0.38</v>
      </c>
      <c r="M1123" s="15">
        <f>IF(L1123&gt;=50%, 1, 0)</f>
        <v>0</v>
      </c>
      <c r="N1123">
        <f>COUNTIF(M1123,"yes")</f>
        <v>0</v>
      </c>
      <c r="O11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3">
        <v>3.9</v>
      </c>
      <c r="Q1123" s="4">
        <v>523</v>
      </c>
      <c r="R1123" s="4">
        <f>IF(Table1[[#This Row],[rating_count]]&lt;1000,1,0)</f>
        <v>1</v>
      </c>
      <c r="S1123" s="4">
        <f>SUM(Table1[[#This Row],[rating]],Table1[[#This Row],[rating_count]]/1000)</f>
        <v>4.423</v>
      </c>
      <c r="T1123" s="4">
        <f>PRODUCT(Table1[[#This Row],[actual_price]],Table1[[#This Row],[rating_count]])</f>
        <v>350410</v>
      </c>
      <c r="U1123" t="s">
        <v>2460</v>
      </c>
      <c r="V1123" t="s">
        <v>2461</v>
      </c>
      <c r="W1123" t="s">
        <v>2462</v>
      </c>
      <c r="X1123" t="s">
        <v>2463</v>
      </c>
      <c r="Y1123" t="s">
        <v>2464</v>
      </c>
      <c r="Z1123" t="s">
        <v>2465</v>
      </c>
      <c r="AA1123" t="s">
        <v>2466</v>
      </c>
      <c r="AB1123" t="s">
        <v>2467</v>
      </c>
    </row>
    <row r="1124" spans="1:28" x14ac:dyDescent="0.4">
      <c r="A1124" t="s">
        <v>2373</v>
      </c>
      <c r="B1124" t="s">
        <v>2374</v>
      </c>
      <c r="C1124" t="s">
        <v>453</v>
      </c>
      <c r="D1124" t="s">
        <v>12843</v>
      </c>
      <c r="E1124" t="s">
        <v>12844</v>
      </c>
      <c r="F1124" t="s">
        <v>12845</v>
      </c>
      <c r="G1124" t="s">
        <v>12849</v>
      </c>
      <c r="H1124"/>
      <c r="I1124" s="11">
        <v>349</v>
      </c>
      <c r="J1124" s="11">
        <v>999</v>
      </c>
      <c r="K1124" t="str">
        <f>IF(I1124&lt;200, "&lt; ₹200", IF(I1124&lt;=500, "₹200–₹500", "&gt; ₹500"))</f>
        <v>₹200–₹500</v>
      </c>
      <c r="L1124" s="12">
        <v>0.65</v>
      </c>
      <c r="M1124" s="15">
        <f>IF(L1124&gt;=50%, 1, 0)</f>
        <v>1</v>
      </c>
      <c r="N1124">
        <f>COUNTIF(M1124,"yes")</f>
        <v>0</v>
      </c>
      <c r="O11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4">
        <v>4.2</v>
      </c>
      <c r="Q1124" s="4">
        <v>513</v>
      </c>
      <c r="R1124" s="4">
        <f>IF(Table1[[#This Row],[rating_count]]&lt;1000,1,0)</f>
        <v>1</v>
      </c>
      <c r="S1124" s="4">
        <f>SUM(Table1[[#This Row],[rating]],Table1[[#This Row],[rating_count]]/1000)</f>
        <v>4.7130000000000001</v>
      </c>
      <c r="T1124" s="4">
        <f>PRODUCT(Table1[[#This Row],[actual_price]],Table1[[#This Row],[rating_count]])</f>
        <v>512487</v>
      </c>
      <c r="U1124" t="s">
        <v>2375</v>
      </c>
      <c r="V1124" t="s">
        <v>2376</v>
      </c>
      <c r="W1124" t="s">
        <v>2377</v>
      </c>
      <c r="X1124" t="s">
        <v>2378</v>
      </c>
      <c r="Y1124" t="s">
        <v>2379</v>
      </c>
      <c r="Z1124" t="s">
        <v>2380</v>
      </c>
      <c r="AA1124" t="s">
        <v>2381</v>
      </c>
      <c r="AB1124" t="s">
        <v>2382</v>
      </c>
    </row>
    <row r="1125" spans="1:28" x14ac:dyDescent="0.4">
      <c r="A1125" t="s">
        <v>1022</v>
      </c>
      <c r="B1125" t="s">
        <v>1023</v>
      </c>
      <c r="C1125" t="s">
        <v>453</v>
      </c>
      <c r="D1125" t="s">
        <v>12843</v>
      </c>
      <c r="E1125" t="s">
        <v>12844</v>
      </c>
      <c r="F1125" t="s">
        <v>12845</v>
      </c>
      <c r="G1125" t="s">
        <v>12849</v>
      </c>
      <c r="H1125"/>
      <c r="I1125" s="11">
        <v>399</v>
      </c>
      <c r="J1125" s="11">
        <v>1999</v>
      </c>
      <c r="K1125" s="2" t="str">
        <f>IF(I1125&lt;200, "&lt; ₹200", IF(I1125&lt;=500, "₹200–₹500", "&gt; ₹500"))</f>
        <v>₹200–₹500</v>
      </c>
      <c r="L1125" s="12">
        <v>0.8</v>
      </c>
      <c r="M1125" s="15">
        <f>IF(L1125&gt;=50%, 1, 0)</f>
        <v>1</v>
      </c>
      <c r="N1125">
        <f>COUNTIF(M1125,"yes")</f>
        <v>0</v>
      </c>
      <c r="O11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5">
        <v>4.5</v>
      </c>
      <c r="Q1125" s="4">
        <v>505</v>
      </c>
      <c r="R1125" s="4">
        <f>IF(Table1[[#This Row],[rating_count]]&lt;1000,1,0)</f>
        <v>1</v>
      </c>
      <c r="S1125" s="4">
        <f>SUM(Table1[[#This Row],[rating]],Table1[[#This Row],[rating_count]]/1000)</f>
        <v>5.0049999999999999</v>
      </c>
      <c r="T1125" s="4">
        <f>PRODUCT(Table1[[#This Row],[actual_price]],Table1[[#This Row],[rating_count]])</f>
        <v>1009495</v>
      </c>
      <c r="U1125" t="s">
        <v>1024</v>
      </c>
      <c r="V1125" t="s">
        <v>1025</v>
      </c>
      <c r="W1125" t="s">
        <v>1026</v>
      </c>
      <c r="X1125" t="s">
        <v>1027</v>
      </c>
      <c r="Y1125" t="s">
        <v>1028</v>
      </c>
      <c r="Z1125" t="s">
        <v>1029</v>
      </c>
      <c r="AA1125" t="s">
        <v>1030</v>
      </c>
      <c r="AB1125" t="s">
        <v>1031</v>
      </c>
    </row>
    <row r="1126" spans="1:28" x14ac:dyDescent="0.4">
      <c r="A1126" t="s">
        <v>451</v>
      </c>
      <c r="B1126" t="s">
        <v>452</v>
      </c>
      <c r="C1126" t="s">
        <v>453</v>
      </c>
      <c r="D1126" t="s">
        <v>12843</v>
      </c>
      <c r="E1126" t="s">
        <v>12844</v>
      </c>
      <c r="F1126" t="s">
        <v>12845</v>
      </c>
      <c r="G1126" t="s">
        <v>12849</v>
      </c>
      <c r="H1126"/>
      <c r="I1126" s="11">
        <v>399</v>
      </c>
      <c r="J1126" s="11">
        <v>999</v>
      </c>
      <c r="K1126" t="str">
        <f>IF(I1126&lt;200, "&lt; ₹200", IF(I1126&lt;=500, "₹200–₹500", "&gt; ₹500"))</f>
        <v>₹200–₹500</v>
      </c>
      <c r="L1126" s="12">
        <v>0.6</v>
      </c>
      <c r="M1126" s="15">
        <f>IF(L1126&gt;=50%, 1, 0)</f>
        <v>1</v>
      </c>
      <c r="N1126">
        <f>COUNTIF(M1126,"yes")</f>
        <v>0</v>
      </c>
      <c r="O11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6">
        <v>3.6</v>
      </c>
      <c r="Q1126" s="4">
        <v>493</v>
      </c>
      <c r="R1126" s="4">
        <f>IF(Table1[[#This Row],[rating_count]]&lt;1000,1,0)</f>
        <v>1</v>
      </c>
      <c r="S1126" s="4">
        <f>SUM(Table1[[#This Row],[rating]],Table1[[#This Row],[rating_count]]/1000)</f>
        <v>4.093</v>
      </c>
      <c r="T1126" s="4">
        <f>PRODUCT(Table1[[#This Row],[actual_price]],Table1[[#This Row],[rating_count]])</f>
        <v>492507</v>
      </c>
      <c r="U1126" t="s">
        <v>454</v>
      </c>
      <c r="V1126" t="s">
        <v>455</v>
      </c>
      <c r="W1126" t="s">
        <v>456</v>
      </c>
      <c r="X1126" t="s">
        <v>457</v>
      </c>
      <c r="Y1126" t="s">
        <v>458</v>
      </c>
      <c r="Z1126" t="s">
        <v>459</v>
      </c>
      <c r="AA1126" t="s">
        <v>460</v>
      </c>
      <c r="AB1126" t="s">
        <v>461</v>
      </c>
    </row>
    <row r="1127" spans="1:28" hidden="1" x14ac:dyDescent="0.4">
      <c r="A1127" t="s">
        <v>1695</v>
      </c>
      <c r="B1127" t="s">
        <v>1696</v>
      </c>
      <c r="C1127" t="s">
        <v>18</v>
      </c>
      <c r="D1127" t="s">
        <v>12835</v>
      </c>
      <c r="E1127" t="s">
        <v>12836</v>
      </c>
      <c r="F1127" t="s">
        <v>12837</v>
      </c>
      <c r="G1127" t="s">
        <v>12838</v>
      </c>
      <c r="H1127" t="s">
        <v>12839</v>
      </c>
      <c r="I1127" s="11">
        <v>320</v>
      </c>
      <c r="J1127" s="11">
        <v>599</v>
      </c>
      <c r="K1127" t="str">
        <f>IF(I1127&lt;200, "&lt; ₹200", IF(I1127&lt;=500, "₹200–₹500", "&gt; ₹500"))</f>
        <v>₹200–₹500</v>
      </c>
      <c r="L1127" s="12">
        <v>0.47</v>
      </c>
      <c r="M1127" s="15">
        <f>IF(L1127&gt;=50%, 1, 0)</f>
        <v>0</v>
      </c>
      <c r="N1127">
        <f>COUNTIF(M1127,"yes")</f>
        <v>0</v>
      </c>
      <c r="O11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7">
        <v>4.0999999999999996</v>
      </c>
      <c r="Q1127" s="4">
        <v>491</v>
      </c>
      <c r="R1127" s="4">
        <f>IF(Table1[[#This Row],[rating_count]]&lt;1000,1,0)</f>
        <v>1</v>
      </c>
      <c r="S1127" s="4">
        <f>SUM(Table1[[#This Row],[rating]],Table1[[#This Row],[rating_count]]/1000)</f>
        <v>4.5909999999999993</v>
      </c>
      <c r="T1127" s="4">
        <f>PRODUCT(Table1[[#This Row],[actual_price]],Table1[[#This Row],[rating_count]])</f>
        <v>294109</v>
      </c>
      <c r="U1127" t="s">
        <v>1697</v>
      </c>
      <c r="V1127" t="s">
        <v>1698</v>
      </c>
      <c r="W1127" t="s">
        <v>1699</v>
      </c>
      <c r="X1127" t="s">
        <v>1700</v>
      </c>
      <c r="Y1127" t="s">
        <v>1701</v>
      </c>
      <c r="Z1127" t="s">
        <v>1702</v>
      </c>
      <c r="AA1127" t="s">
        <v>1703</v>
      </c>
      <c r="AB1127" t="s">
        <v>1704</v>
      </c>
    </row>
    <row r="1128" spans="1:28" x14ac:dyDescent="0.4">
      <c r="A1128" t="s">
        <v>5227</v>
      </c>
      <c r="B1128" t="s">
        <v>5228</v>
      </c>
      <c r="C1128" t="s">
        <v>5229</v>
      </c>
      <c r="D1128" t="s">
        <v>12835</v>
      </c>
      <c r="E1128" t="s">
        <v>12836</v>
      </c>
      <c r="F1128" t="s">
        <v>12910</v>
      </c>
      <c r="G1128" t="s">
        <v>12946</v>
      </c>
      <c r="H1128" t="s">
        <v>12952</v>
      </c>
      <c r="I1128" s="11">
        <v>129</v>
      </c>
      <c r="J1128" s="11">
        <v>999</v>
      </c>
      <c r="K1128" t="str">
        <f>IF(I1128&lt;200, "&lt; ₹200", IF(I1128&lt;=500, "₹200–₹500", "&gt; ₹500"))</f>
        <v>&lt; ₹200</v>
      </c>
      <c r="L1128" s="12">
        <v>0.87</v>
      </c>
      <c r="M1128" s="15">
        <f>IF(L1128&gt;=50%, 1, 0)</f>
        <v>1</v>
      </c>
      <c r="N1128">
        <f>COUNTIF(M1128,"yes")</f>
        <v>0</v>
      </c>
      <c r="O11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8">
        <v>4.2</v>
      </c>
      <c r="Q1128" s="4">
        <v>491</v>
      </c>
      <c r="R1128" s="4">
        <f>IF(Table1[[#This Row],[rating_count]]&lt;1000,1,0)</f>
        <v>1</v>
      </c>
      <c r="S1128" s="4">
        <f>SUM(Table1[[#This Row],[rating]],Table1[[#This Row],[rating_count]]/1000)</f>
        <v>4.6909999999999998</v>
      </c>
      <c r="T1128" s="4">
        <f>PRODUCT(Table1[[#This Row],[actual_price]],Table1[[#This Row],[rating_count]])</f>
        <v>490509</v>
      </c>
      <c r="U1128" t="s">
        <v>5230</v>
      </c>
      <c r="V1128" t="s">
        <v>5231</v>
      </c>
      <c r="W1128" t="s">
        <v>5232</v>
      </c>
      <c r="X1128" t="s">
        <v>5233</v>
      </c>
      <c r="Y1128" t="s">
        <v>5234</v>
      </c>
      <c r="Z1128" t="s">
        <v>5235</v>
      </c>
      <c r="AA1128" t="s">
        <v>5236</v>
      </c>
      <c r="AB1128" t="s">
        <v>5237</v>
      </c>
    </row>
    <row r="1129" spans="1:28" x14ac:dyDescent="0.4">
      <c r="A1129" t="s">
        <v>1685</v>
      </c>
      <c r="B1129" t="s">
        <v>1686</v>
      </c>
      <c r="C1129" t="s">
        <v>453</v>
      </c>
      <c r="D1129" t="s">
        <v>12843</v>
      </c>
      <c r="E1129" t="s">
        <v>12844</v>
      </c>
      <c r="F1129" t="s">
        <v>12845</v>
      </c>
      <c r="G1129" t="s">
        <v>12849</v>
      </c>
      <c r="H1129"/>
      <c r="I1129" s="11">
        <v>299</v>
      </c>
      <c r="J1129" s="11">
        <v>1199</v>
      </c>
      <c r="K1129" s="2" t="str">
        <f>IF(I1129&lt;200, "&lt; ₹200", IF(I1129&lt;=500, "₹200–₹500", "&gt; ₹500"))</f>
        <v>₹200–₹500</v>
      </c>
      <c r="L1129" s="12">
        <v>0.75</v>
      </c>
      <c r="M1129" s="15">
        <f>IF(L1129&gt;=50%, 1, 0)</f>
        <v>1</v>
      </c>
      <c r="N1129">
        <f>COUNTIF(M1129,"yes")</f>
        <v>0</v>
      </c>
      <c r="O11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29">
        <v>3.7</v>
      </c>
      <c r="Q1129" s="4">
        <v>490</v>
      </c>
      <c r="R1129" s="4">
        <f>IF(Table1[[#This Row],[rating_count]]&lt;1000,1,0)</f>
        <v>1</v>
      </c>
      <c r="S1129" s="4">
        <f>SUM(Table1[[#This Row],[rating]],Table1[[#This Row],[rating_count]]/1000)</f>
        <v>4.1900000000000004</v>
      </c>
      <c r="T1129" s="4">
        <f>PRODUCT(Table1[[#This Row],[actual_price]],Table1[[#This Row],[rating_count]])</f>
        <v>587510</v>
      </c>
      <c r="U1129" t="s">
        <v>1687</v>
      </c>
      <c r="V1129" t="s">
        <v>1688</v>
      </c>
      <c r="W1129" t="s">
        <v>1689</v>
      </c>
      <c r="X1129" t="s">
        <v>1690</v>
      </c>
      <c r="Y1129" t="s">
        <v>1691</v>
      </c>
      <c r="Z1129" t="s">
        <v>1692</v>
      </c>
      <c r="AA1129" t="s">
        <v>1693</v>
      </c>
      <c r="AB1129" t="s">
        <v>1694</v>
      </c>
    </row>
    <row r="1130" spans="1:28" hidden="1" x14ac:dyDescent="0.4">
      <c r="A1130" t="s">
        <v>12374</v>
      </c>
      <c r="B1130" t="s">
        <v>12375</v>
      </c>
      <c r="C1130" t="s">
        <v>9394</v>
      </c>
      <c r="D1130" t="s">
        <v>12928</v>
      </c>
      <c r="E1130" t="s">
        <v>13048</v>
      </c>
      <c r="F1130" t="s">
        <v>13101</v>
      </c>
      <c r="G1130" t="s">
        <v>13102</v>
      </c>
      <c r="H1130"/>
      <c r="I1130" s="11">
        <v>231</v>
      </c>
      <c r="J1130" s="11">
        <v>260</v>
      </c>
      <c r="K1130" t="str">
        <f>IF(I1130&lt;200, "&lt; ₹200", IF(I1130&lt;=500, "₹200–₹500", "&gt; ₹500"))</f>
        <v>₹200–₹500</v>
      </c>
      <c r="L1130" s="12">
        <v>0.11</v>
      </c>
      <c r="M1130" s="15">
        <f>IF(L1130&gt;=50%, 1, 0)</f>
        <v>0</v>
      </c>
      <c r="N1130">
        <f>COUNTIF(M1130,"yes")</f>
        <v>0</v>
      </c>
      <c r="O11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0">
        <v>4.0999999999999996</v>
      </c>
      <c r="Q1130" s="4">
        <v>490</v>
      </c>
      <c r="R1130" s="4">
        <f>IF(Table1[[#This Row],[rating_count]]&lt;1000,1,0)</f>
        <v>1</v>
      </c>
      <c r="S1130" s="4">
        <f>SUM(Table1[[#This Row],[rating]],Table1[[#This Row],[rating_count]]/1000)</f>
        <v>4.59</v>
      </c>
      <c r="T1130" s="4">
        <f>PRODUCT(Table1[[#This Row],[actual_price]],Table1[[#This Row],[rating_count]])</f>
        <v>127400</v>
      </c>
      <c r="U1130" t="s">
        <v>12376</v>
      </c>
      <c r="V1130" t="s">
        <v>12377</v>
      </c>
      <c r="W1130" t="s">
        <v>12378</v>
      </c>
      <c r="X1130" t="s">
        <v>12379</v>
      </c>
      <c r="Y1130" t="s">
        <v>12380</v>
      </c>
      <c r="Z1130" t="s">
        <v>12832</v>
      </c>
      <c r="AA1130" t="s">
        <v>12381</v>
      </c>
      <c r="AB1130" t="s">
        <v>12382</v>
      </c>
    </row>
    <row r="1131" spans="1:28" hidden="1" x14ac:dyDescent="0.4">
      <c r="A1131" t="s">
        <v>7428</v>
      </c>
      <c r="B1131" t="s">
        <v>7429</v>
      </c>
      <c r="C1131" t="s">
        <v>5393</v>
      </c>
      <c r="D1131" t="s">
        <v>12843</v>
      </c>
      <c r="E1131" t="s">
        <v>12919</v>
      </c>
      <c r="H1131"/>
      <c r="I1131" s="11">
        <v>116</v>
      </c>
      <c r="J1131" s="11">
        <v>200</v>
      </c>
      <c r="K1131" t="str">
        <f>IF(I1131&lt;200, "&lt; ₹200", IF(I1131&lt;=500, "₹200–₹500", "&gt; ₹500"))</f>
        <v>&lt; ₹200</v>
      </c>
      <c r="L1131" s="12">
        <v>0.42</v>
      </c>
      <c r="M1131" s="15">
        <f>IF(L1131&gt;=50%, 1, 0)</f>
        <v>0</v>
      </c>
      <c r="N1131">
        <f>COUNTIF(M1131,"yes")</f>
        <v>0</v>
      </c>
      <c r="O11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1">
        <v>4.3</v>
      </c>
      <c r="Q1131" s="4">
        <v>485</v>
      </c>
      <c r="R1131" s="4">
        <f>IF(Table1[[#This Row],[rating_count]]&lt;1000,1,0)</f>
        <v>1</v>
      </c>
      <c r="S1131" s="4">
        <f>SUM(Table1[[#This Row],[rating]],Table1[[#This Row],[rating_count]]/1000)</f>
        <v>4.7850000000000001</v>
      </c>
      <c r="T1131" s="4">
        <f>PRODUCT(Table1[[#This Row],[actual_price]],Table1[[#This Row],[rating_count]])</f>
        <v>97000</v>
      </c>
      <c r="U1131" t="s">
        <v>7430</v>
      </c>
      <c r="V1131" t="s">
        <v>7431</v>
      </c>
      <c r="W1131" t="s">
        <v>7432</v>
      </c>
      <c r="X1131" t="s">
        <v>7433</v>
      </c>
      <c r="Y1131" t="s">
        <v>7434</v>
      </c>
      <c r="Z1131" t="s">
        <v>7435</v>
      </c>
      <c r="AA1131" t="s">
        <v>7436</v>
      </c>
      <c r="AB1131" t="s">
        <v>7437</v>
      </c>
    </row>
    <row r="1132" spans="1:28" x14ac:dyDescent="0.4">
      <c r="A1132" t="s">
        <v>1995</v>
      </c>
      <c r="B1132" t="s">
        <v>1996</v>
      </c>
      <c r="C1132" t="s">
        <v>453</v>
      </c>
      <c r="D1132" t="s">
        <v>12843</v>
      </c>
      <c r="E1132" t="s">
        <v>12844</v>
      </c>
      <c r="F1132" t="s">
        <v>12845</v>
      </c>
      <c r="G1132" t="s">
        <v>12849</v>
      </c>
      <c r="H1132"/>
      <c r="I1132" s="11">
        <v>209</v>
      </c>
      <c r="J1132" s="11">
        <v>499</v>
      </c>
      <c r="K1132" t="str">
        <f>IF(I1132&lt;200, "&lt; ₹200", IF(I1132&lt;=500, "₹200–₹500", "&gt; ₹500"))</f>
        <v>₹200–₹500</v>
      </c>
      <c r="L1132" s="12">
        <v>0.57999999999999996</v>
      </c>
      <c r="M1132" s="15">
        <f>IF(L1132&gt;=50%, 1, 0)</f>
        <v>1</v>
      </c>
      <c r="N1132">
        <f>COUNTIF(M1132,"yes")</f>
        <v>0</v>
      </c>
      <c r="O11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2">
        <v>4</v>
      </c>
      <c r="Q1132" s="4">
        <v>479</v>
      </c>
      <c r="R1132" s="4">
        <f>IF(Table1[[#This Row],[rating_count]]&lt;1000,1,0)</f>
        <v>1</v>
      </c>
      <c r="S1132" s="4">
        <f>SUM(Table1[[#This Row],[rating]],Table1[[#This Row],[rating_count]]/1000)</f>
        <v>4.4790000000000001</v>
      </c>
      <c r="T1132" s="4">
        <f>PRODUCT(Table1[[#This Row],[actual_price]],Table1[[#This Row],[rating_count]])</f>
        <v>239021</v>
      </c>
      <c r="U1132" t="s">
        <v>1997</v>
      </c>
      <c r="V1132" t="s">
        <v>1998</v>
      </c>
      <c r="W1132" t="s">
        <v>1999</v>
      </c>
      <c r="X1132" t="s">
        <v>2000</v>
      </c>
      <c r="Y1132" t="s">
        <v>2001</v>
      </c>
      <c r="Z1132" t="s">
        <v>2002</v>
      </c>
      <c r="AA1132" t="s">
        <v>2003</v>
      </c>
      <c r="AB1132" t="s">
        <v>2004</v>
      </c>
    </row>
    <row r="1133" spans="1:28" x14ac:dyDescent="0.4">
      <c r="A1133" t="s">
        <v>9279</v>
      </c>
      <c r="B1133" t="s">
        <v>9280</v>
      </c>
      <c r="C1133" t="s">
        <v>9281</v>
      </c>
      <c r="D1133" t="s">
        <v>12928</v>
      </c>
      <c r="E1133" t="s">
        <v>13048</v>
      </c>
      <c r="F1133" t="s">
        <v>13096</v>
      </c>
      <c r="G1133" t="s">
        <v>13097</v>
      </c>
      <c r="H1133" t="s">
        <v>13098</v>
      </c>
      <c r="I1133" s="11">
        <v>244</v>
      </c>
      <c r="J1133" s="11">
        <v>499</v>
      </c>
      <c r="K1133" t="str">
        <f>IF(I1133&lt;200, "&lt; ₹200", IF(I1133&lt;=500, "₹200–₹500", "&gt; ₹500"))</f>
        <v>₹200–₹500</v>
      </c>
      <c r="L1133" s="12">
        <v>0.51</v>
      </c>
      <c r="M1133" s="15">
        <f>IF(L1133&gt;=50%, 1, 0)</f>
        <v>1</v>
      </c>
      <c r="N1133">
        <f>COUNTIF(M1133,"yes")</f>
        <v>0</v>
      </c>
      <c r="O11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3">
        <v>3.3</v>
      </c>
      <c r="Q1133" s="4">
        <v>478</v>
      </c>
      <c r="R1133" s="4">
        <f>IF(Table1[[#This Row],[rating_count]]&lt;1000,1,0)</f>
        <v>1</v>
      </c>
      <c r="S1133" s="4">
        <f>SUM(Table1[[#This Row],[rating]],Table1[[#This Row],[rating_count]]/1000)</f>
        <v>3.7779999999999996</v>
      </c>
      <c r="T1133" s="4">
        <f>PRODUCT(Table1[[#This Row],[actual_price]],Table1[[#This Row],[rating_count]])</f>
        <v>238522</v>
      </c>
      <c r="U1133" t="s">
        <v>9282</v>
      </c>
      <c r="V1133" t="s">
        <v>9283</v>
      </c>
      <c r="W1133" t="s">
        <v>9284</v>
      </c>
      <c r="X1133" t="s">
        <v>9285</v>
      </c>
      <c r="Y1133" t="s">
        <v>9286</v>
      </c>
      <c r="Z1133" t="s">
        <v>9287</v>
      </c>
      <c r="AA1133" t="s">
        <v>9288</v>
      </c>
      <c r="AB1133" t="s">
        <v>9289</v>
      </c>
    </row>
    <row r="1134" spans="1:28" hidden="1" x14ac:dyDescent="0.4">
      <c r="A1134" t="s">
        <v>2080</v>
      </c>
      <c r="B1134" t="s">
        <v>2081</v>
      </c>
      <c r="C1134" t="s">
        <v>18</v>
      </c>
      <c r="D1134" t="s">
        <v>12835</v>
      </c>
      <c r="E1134" t="s">
        <v>12836</v>
      </c>
      <c r="F1134" t="s">
        <v>12837</v>
      </c>
      <c r="G1134" t="s">
        <v>12838</v>
      </c>
      <c r="H1134" t="s">
        <v>12839</v>
      </c>
      <c r="I1134" s="11">
        <v>599</v>
      </c>
      <c r="J1134" s="11">
        <v>849</v>
      </c>
      <c r="K1134" t="str">
        <f>IF(I1134&lt;200, "&lt; ₹200", IF(I1134&lt;=500, "₹200–₹500", "&gt; ₹500"))</f>
        <v>&gt; ₹500</v>
      </c>
      <c r="L1134" s="12">
        <v>0.28999999999999998</v>
      </c>
      <c r="M1134" s="15">
        <f>IF(L1134&gt;=50%, 1, 0)</f>
        <v>0</v>
      </c>
      <c r="N1134">
        <f>COUNTIF(M1134,"yes")</f>
        <v>0</v>
      </c>
      <c r="O11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4">
        <v>4.5</v>
      </c>
      <c r="Q1134" s="4">
        <v>474</v>
      </c>
      <c r="R1134" s="4">
        <f>IF(Table1[[#This Row],[rating_count]]&lt;1000,1,0)</f>
        <v>1</v>
      </c>
      <c r="S1134" s="4">
        <f>SUM(Table1[[#This Row],[rating]],Table1[[#This Row],[rating_count]]/1000)</f>
        <v>4.9740000000000002</v>
      </c>
      <c r="T1134" s="4">
        <f>PRODUCT(Table1[[#This Row],[actual_price]],Table1[[#This Row],[rating_count]])</f>
        <v>402426</v>
      </c>
      <c r="U1134" t="s">
        <v>1459</v>
      </c>
      <c r="V1134" t="s">
        <v>2082</v>
      </c>
      <c r="W1134" t="s">
        <v>2083</v>
      </c>
      <c r="X1134" t="s">
        <v>2084</v>
      </c>
      <c r="Y1134" t="s">
        <v>2085</v>
      </c>
      <c r="Z1134" t="s">
        <v>2086</v>
      </c>
      <c r="AA1134" t="s">
        <v>2087</v>
      </c>
      <c r="AB1134" t="s">
        <v>2088</v>
      </c>
    </row>
    <row r="1135" spans="1:28" hidden="1" x14ac:dyDescent="0.4">
      <c r="A1135" t="s">
        <v>12754</v>
      </c>
      <c r="B1135" t="s">
        <v>12755</v>
      </c>
      <c r="C1135" t="s">
        <v>9240</v>
      </c>
      <c r="D1135" t="s">
        <v>12928</v>
      </c>
      <c r="E1135" t="s">
        <v>13052</v>
      </c>
      <c r="F1135" t="s">
        <v>13053</v>
      </c>
      <c r="G1135" t="s">
        <v>13095</v>
      </c>
      <c r="H1135"/>
      <c r="I1135" s="11">
        <v>2219</v>
      </c>
      <c r="J1135" s="11">
        <v>3080</v>
      </c>
      <c r="K1135" s="2" t="str">
        <f>IF(I1135&lt;200, "&lt; ₹200", IF(I1135&lt;=500, "₹200–₹500", "&gt; ₹500"))</f>
        <v>&gt; ₹500</v>
      </c>
      <c r="L1135" s="12">
        <v>0.28000000000000003</v>
      </c>
      <c r="M1135" s="15">
        <f>IF(L1135&gt;=50%, 1, 0)</f>
        <v>0</v>
      </c>
      <c r="N1135">
        <f>COUNTIF(M1135,"yes")</f>
        <v>0</v>
      </c>
      <c r="O11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5">
        <v>3.6</v>
      </c>
      <c r="Q1135" s="4">
        <v>468</v>
      </c>
      <c r="R1135" s="4">
        <f>IF(Table1[[#This Row],[rating_count]]&lt;1000,1,0)</f>
        <v>1</v>
      </c>
      <c r="S1135" s="4">
        <f>SUM(Table1[[#This Row],[rating]],Table1[[#This Row],[rating_count]]/1000)</f>
        <v>4.0680000000000005</v>
      </c>
      <c r="T1135" s="4">
        <f>PRODUCT(Table1[[#This Row],[actual_price]],Table1[[#This Row],[rating_count]])</f>
        <v>1441440</v>
      </c>
      <c r="U1135" t="s">
        <v>12756</v>
      </c>
      <c r="V1135" t="s">
        <v>12757</v>
      </c>
      <c r="W1135" t="s">
        <v>12758</v>
      </c>
      <c r="X1135" t="s">
        <v>12759</v>
      </c>
      <c r="Y1135" t="s">
        <v>12760</v>
      </c>
      <c r="Z1135" t="s">
        <v>12761</v>
      </c>
      <c r="AA1135" t="s">
        <v>12762</v>
      </c>
      <c r="AB1135" t="s">
        <v>12763</v>
      </c>
    </row>
    <row r="1136" spans="1:28" x14ac:dyDescent="0.4">
      <c r="A1136" t="s">
        <v>2066</v>
      </c>
      <c r="B1136" t="s">
        <v>2067</v>
      </c>
      <c r="C1136" t="s">
        <v>453</v>
      </c>
      <c r="D1136" t="s">
        <v>12843</v>
      </c>
      <c r="E1136" t="s">
        <v>12844</v>
      </c>
      <c r="F1136" t="s">
        <v>12845</v>
      </c>
      <c r="G1136" t="s">
        <v>12849</v>
      </c>
      <c r="H1136"/>
      <c r="I1136" s="11">
        <v>299</v>
      </c>
      <c r="J1136" s="11">
        <v>1199</v>
      </c>
      <c r="K1136" s="2" t="str">
        <f>IF(I1136&lt;200, "&lt; ₹200", IF(I1136&lt;=500, "₹200–₹500", "&gt; ₹500"))</f>
        <v>₹200–₹500</v>
      </c>
      <c r="L1136" s="12">
        <v>0.75</v>
      </c>
      <c r="M1136" s="15">
        <f>IF(L1136&gt;=50%, 1, 0)</f>
        <v>1</v>
      </c>
      <c r="N1136">
        <f>COUNTIF(M1136,"yes")</f>
        <v>0</v>
      </c>
      <c r="O11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6">
        <v>3.5</v>
      </c>
      <c r="Q1136" s="4">
        <v>466</v>
      </c>
      <c r="R1136" s="4">
        <f>IF(Table1[[#This Row],[rating_count]]&lt;1000,1,0)</f>
        <v>1</v>
      </c>
      <c r="S1136" s="4">
        <f>SUM(Table1[[#This Row],[rating]],Table1[[#This Row],[rating_count]]/1000)</f>
        <v>3.9660000000000002</v>
      </c>
      <c r="T1136" s="4">
        <f>PRODUCT(Table1[[#This Row],[actual_price]],Table1[[#This Row],[rating_count]])</f>
        <v>558734</v>
      </c>
      <c r="U1136" t="s">
        <v>2068</v>
      </c>
      <c r="V1136" t="s">
        <v>2069</v>
      </c>
      <c r="W1136" t="s">
        <v>2070</v>
      </c>
      <c r="X1136" t="s">
        <v>2071</v>
      </c>
      <c r="Y1136" t="s">
        <v>2072</v>
      </c>
      <c r="Z1136" t="s">
        <v>2073</v>
      </c>
      <c r="AA1136" t="s">
        <v>2074</v>
      </c>
      <c r="AB1136" t="s">
        <v>2075</v>
      </c>
    </row>
    <row r="1137" spans="1:28" x14ac:dyDescent="0.4">
      <c r="A1137" t="s">
        <v>4587</v>
      </c>
      <c r="B1137" t="s">
        <v>4588</v>
      </c>
      <c r="C1137" t="s">
        <v>2939</v>
      </c>
      <c r="D1137" t="s">
        <v>12843</v>
      </c>
      <c r="E1137" t="s">
        <v>12870</v>
      </c>
      <c r="F1137" t="s">
        <v>12871</v>
      </c>
      <c r="H1137"/>
      <c r="I1137" s="11">
        <v>265</v>
      </c>
      <c r="J1137" s="11">
        <v>999</v>
      </c>
      <c r="K1137" t="str">
        <f>IF(I1137&lt;200, "&lt; ₹200", IF(I1137&lt;=500, "₹200–₹500", "&gt; ₹500"))</f>
        <v>₹200–₹500</v>
      </c>
      <c r="L1137" s="12">
        <v>0.73</v>
      </c>
      <c r="M1137" s="15">
        <f>IF(L1137&gt;=50%, 1, 0)</f>
        <v>1</v>
      </c>
      <c r="N1137">
        <f>COUNTIF(M1137,"yes")</f>
        <v>0</v>
      </c>
      <c r="O11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7">
        <v>3.7</v>
      </c>
      <c r="Q1137" s="4">
        <v>465</v>
      </c>
      <c r="R1137" s="4">
        <f>IF(Table1[[#This Row],[rating_count]]&lt;1000,1,0)</f>
        <v>1</v>
      </c>
      <c r="S1137" s="4">
        <f>SUM(Table1[[#This Row],[rating]],Table1[[#This Row],[rating_count]]/1000)</f>
        <v>4.165</v>
      </c>
      <c r="T1137" s="4">
        <f>PRODUCT(Table1[[#This Row],[actual_price]],Table1[[#This Row],[rating_count]])</f>
        <v>464535</v>
      </c>
      <c r="U1137" t="s">
        <v>4589</v>
      </c>
      <c r="V1137" t="s">
        <v>4590</v>
      </c>
      <c r="W1137" t="s">
        <v>4591</v>
      </c>
      <c r="X1137" t="s">
        <v>4592</v>
      </c>
      <c r="Y1137" t="s">
        <v>4593</v>
      </c>
      <c r="Z1137" t="s">
        <v>4594</v>
      </c>
      <c r="AA1137" t="s">
        <v>4595</v>
      </c>
      <c r="AB1137" t="s">
        <v>4596</v>
      </c>
    </row>
    <row r="1138" spans="1:28" hidden="1" x14ac:dyDescent="0.4">
      <c r="A1138" t="s">
        <v>10372</v>
      </c>
      <c r="B1138" t="s">
        <v>10373</v>
      </c>
      <c r="C1138" t="s">
        <v>8730</v>
      </c>
      <c r="D1138" t="s">
        <v>12928</v>
      </c>
      <c r="E1138" t="s">
        <v>13048</v>
      </c>
      <c r="F1138" t="s">
        <v>13056</v>
      </c>
      <c r="G1138" t="s">
        <v>13081</v>
      </c>
      <c r="H1138" t="s">
        <v>13082</v>
      </c>
      <c r="I1138" s="11">
        <v>1547</v>
      </c>
      <c r="J1138" s="11">
        <v>2890</v>
      </c>
      <c r="K1138" s="2" t="str">
        <f>IF(I1138&lt;200, "&lt; ₹200", IF(I1138&lt;=500, "₹200–₹500", "&gt; ₹500"))</f>
        <v>&gt; ₹500</v>
      </c>
      <c r="L1138" s="12">
        <v>0.46</v>
      </c>
      <c r="M1138" s="15">
        <f>IF(L1138&gt;=50%, 1, 0)</f>
        <v>0</v>
      </c>
      <c r="N1138">
        <f>COUNTIF(M1138,"yes")</f>
        <v>0</v>
      </c>
      <c r="O11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8">
        <v>3.9</v>
      </c>
      <c r="Q1138" s="4">
        <v>463</v>
      </c>
      <c r="R1138" s="4">
        <f>IF(Table1[[#This Row],[rating_count]]&lt;1000,1,0)</f>
        <v>1</v>
      </c>
      <c r="S1138" s="4">
        <f>SUM(Table1[[#This Row],[rating]],Table1[[#This Row],[rating_count]]/1000)</f>
        <v>4.3629999999999995</v>
      </c>
      <c r="T1138" s="4">
        <f>PRODUCT(Table1[[#This Row],[actual_price]],Table1[[#This Row],[rating_count]])</f>
        <v>1338070</v>
      </c>
      <c r="U1138" t="s">
        <v>10374</v>
      </c>
      <c r="V1138" t="s">
        <v>10375</v>
      </c>
      <c r="W1138" t="s">
        <v>10376</v>
      </c>
      <c r="X1138" t="s">
        <v>10377</v>
      </c>
      <c r="Y1138" t="s">
        <v>10378</v>
      </c>
      <c r="Z1138" t="s">
        <v>10379</v>
      </c>
      <c r="AA1138" t="s">
        <v>10380</v>
      </c>
      <c r="AB1138" t="s">
        <v>10381</v>
      </c>
    </row>
    <row r="1139" spans="1:28" x14ac:dyDescent="0.4">
      <c r="A1139" t="s">
        <v>377</v>
      </c>
      <c r="B1139" t="s">
        <v>378</v>
      </c>
      <c r="C1139" t="s">
        <v>18</v>
      </c>
      <c r="D1139" t="s">
        <v>12835</v>
      </c>
      <c r="E1139" t="s">
        <v>12836</v>
      </c>
      <c r="F1139" t="s">
        <v>12837</v>
      </c>
      <c r="G1139" t="s">
        <v>12838</v>
      </c>
      <c r="H1139" t="s">
        <v>12839</v>
      </c>
      <c r="I1139" s="11">
        <v>970</v>
      </c>
      <c r="J1139" s="11">
        <v>1999</v>
      </c>
      <c r="K1139" s="2" t="str">
        <f>IF(I1139&lt;200, "&lt; ₹200", IF(I1139&lt;=500, "₹200–₹500", "&gt; ₹500"))</f>
        <v>&gt; ₹500</v>
      </c>
      <c r="L1139" s="12">
        <v>0.51</v>
      </c>
      <c r="M1139" s="15">
        <f>IF(L1139&gt;=50%, 1, 0)</f>
        <v>1</v>
      </c>
      <c r="N1139">
        <f>COUNTIF(M1139,"yes")</f>
        <v>0</v>
      </c>
      <c r="O11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39">
        <v>4.2</v>
      </c>
      <c r="Q1139" s="4">
        <v>462</v>
      </c>
      <c r="R1139" s="4">
        <f>IF(Table1[[#This Row],[rating_count]]&lt;1000,1,0)</f>
        <v>1</v>
      </c>
      <c r="S1139" s="4">
        <f>SUM(Table1[[#This Row],[rating]],Table1[[#This Row],[rating_count]]/1000)</f>
        <v>4.6619999999999999</v>
      </c>
      <c r="T1139" s="4">
        <f>PRODUCT(Table1[[#This Row],[actual_price]],Table1[[#This Row],[rating_count]])</f>
        <v>923538</v>
      </c>
      <c r="U1139" t="s">
        <v>379</v>
      </c>
      <c r="V1139" t="s">
        <v>380</v>
      </c>
      <c r="W1139" t="s">
        <v>381</v>
      </c>
      <c r="X1139" t="s">
        <v>382</v>
      </c>
      <c r="Y1139" t="s">
        <v>383</v>
      </c>
      <c r="Z1139" t="s">
        <v>384</v>
      </c>
      <c r="AA1139" t="s">
        <v>385</v>
      </c>
      <c r="AB1139" t="s">
        <v>386</v>
      </c>
    </row>
    <row r="1140" spans="1:28" hidden="1" x14ac:dyDescent="0.4">
      <c r="A1140" t="s">
        <v>10661</v>
      </c>
      <c r="B1140" t="s">
        <v>10662</v>
      </c>
      <c r="C1140" t="s">
        <v>8791</v>
      </c>
      <c r="D1140" t="s">
        <v>12928</v>
      </c>
      <c r="E1140" t="s">
        <v>13048</v>
      </c>
      <c r="F1140" t="s">
        <v>13049</v>
      </c>
      <c r="G1140" t="s">
        <v>13084</v>
      </c>
      <c r="H1140"/>
      <c r="I1140" s="11">
        <v>1399</v>
      </c>
      <c r="J1140" s="11">
        <v>2290</v>
      </c>
      <c r="K1140" s="2" t="str">
        <f>IF(I1140&lt;200, "&lt; ₹200", IF(I1140&lt;=500, "₹200–₹500", "&gt; ₹500"))</f>
        <v>&gt; ₹500</v>
      </c>
      <c r="L1140" s="12">
        <v>0.39</v>
      </c>
      <c r="M1140" s="15">
        <f>IF(L1140&gt;=50%, 1, 0)</f>
        <v>0</v>
      </c>
      <c r="N1140">
        <f>COUNTIF(M1140,"yes")</f>
        <v>0</v>
      </c>
      <c r="O11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0">
        <v>4.4000000000000004</v>
      </c>
      <c r="Q1140" s="4">
        <v>461</v>
      </c>
      <c r="R1140" s="4">
        <f>IF(Table1[[#This Row],[rating_count]]&lt;1000,1,0)</f>
        <v>1</v>
      </c>
      <c r="S1140" s="4">
        <f>SUM(Table1[[#This Row],[rating]],Table1[[#This Row],[rating_count]]/1000)</f>
        <v>4.8610000000000007</v>
      </c>
      <c r="T1140" s="4">
        <f>PRODUCT(Table1[[#This Row],[actual_price]],Table1[[#This Row],[rating_count]])</f>
        <v>1055690</v>
      </c>
      <c r="U1140" t="s">
        <v>10663</v>
      </c>
      <c r="V1140" t="s">
        <v>10664</v>
      </c>
      <c r="W1140" t="s">
        <v>10665</v>
      </c>
      <c r="X1140" t="s">
        <v>10666</v>
      </c>
      <c r="Y1140" t="s">
        <v>10667</v>
      </c>
      <c r="Z1140" t="s">
        <v>10668</v>
      </c>
      <c r="AA1140" t="s">
        <v>10669</v>
      </c>
      <c r="AB1140" t="s">
        <v>10670</v>
      </c>
    </row>
    <row r="1141" spans="1:28" hidden="1" x14ac:dyDescent="0.4">
      <c r="A1141" t="s">
        <v>622</v>
      </c>
      <c r="B1141" t="s">
        <v>623</v>
      </c>
      <c r="C1141" t="s">
        <v>499</v>
      </c>
      <c r="D1141" t="s">
        <v>12843</v>
      </c>
      <c r="E1141" t="s">
        <v>12844</v>
      </c>
      <c r="F1141" t="s">
        <v>12847</v>
      </c>
      <c r="G1141" t="s">
        <v>12850</v>
      </c>
      <c r="H1141"/>
      <c r="I1141" s="11">
        <v>7999</v>
      </c>
      <c r="J1141" s="11">
        <v>14990</v>
      </c>
      <c r="K1141" s="2" t="str">
        <f>IF(I1141&lt;200, "&lt; ₹200", IF(I1141&lt;=500, "₹200–₹500", "&gt; ₹500"))</f>
        <v>&gt; ₹500</v>
      </c>
      <c r="L1141" s="12">
        <v>0.47</v>
      </c>
      <c r="M1141" s="15">
        <f>IF(L1141&gt;=50%, 1, 0)</f>
        <v>0</v>
      </c>
      <c r="N1141">
        <f>COUNTIF(M1141,"yes")</f>
        <v>0</v>
      </c>
      <c r="O11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1">
        <v>4.3</v>
      </c>
      <c r="Q1141" s="4">
        <v>457</v>
      </c>
      <c r="R1141" s="4">
        <f>IF(Table1[[#This Row],[rating_count]]&lt;1000,1,0)</f>
        <v>1</v>
      </c>
      <c r="S1141" s="4">
        <f>SUM(Table1[[#This Row],[rating]],Table1[[#This Row],[rating_count]]/1000)</f>
        <v>4.7569999999999997</v>
      </c>
      <c r="T1141" s="4">
        <f>PRODUCT(Table1[[#This Row],[actual_price]],Table1[[#This Row],[rating_count]])</f>
        <v>6850430</v>
      </c>
      <c r="U1141" t="s">
        <v>624</v>
      </c>
      <c r="V1141" t="s">
        <v>625</v>
      </c>
      <c r="W1141" t="s">
        <v>626</v>
      </c>
      <c r="X1141" t="s">
        <v>627</v>
      </c>
      <c r="Y1141" t="s">
        <v>628</v>
      </c>
      <c r="Z1141" t="s">
        <v>629</v>
      </c>
      <c r="AA1141" t="s">
        <v>630</v>
      </c>
      <c r="AB1141" t="s">
        <v>631</v>
      </c>
    </row>
    <row r="1142" spans="1:28" hidden="1" x14ac:dyDescent="0.4">
      <c r="A1142" t="s">
        <v>12614</v>
      </c>
      <c r="B1142" t="s">
        <v>12615</v>
      </c>
      <c r="C1142" t="s">
        <v>10825</v>
      </c>
      <c r="D1142" t="s">
        <v>12928</v>
      </c>
      <c r="E1142" t="s">
        <v>13048</v>
      </c>
      <c r="F1142" t="s">
        <v>13096</v>
      </c>
      <c r="G1142" t="s">
        <v>13130</v>
      </c>
      <c r="H1142"/>
      <c r="I1142" s="11">
        <v>229</v>
      </c>
      <c r="J1142" s="11">
        <v>399</v>
      </c>
      <c r="K1142" t="str">
        <f>IF(I1142&lt;200, "&lt; ₹200", IF(I1142&lt;=500, "₹200–₹500", "&gt; ₹500"))</f>
        <v>₹200–₹500</v>
      </c>
      <c r="L1142" s="12">
        <v>0.43</v>
      </c>
      <c r="M1142" s="15">
        <f>IF(L1142&gt;=50%, 1, 0)</f>
        <v>0</v>
      </c>
      <c r="N1142">
        <f>COUNTIF(M1142,"yes")</f>
        <v>0</v>
      </c>
      <c r="O11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2">
        <v>3.6</v>
      </c>
      <c r="Q1142" s="4">
        <v>451</v>
      </c>
      <c r="R1142" s="4">
        <f>IF(Table1[[#This Row],[rating_count]]&lt;1000,1,0)</f>
        <v>1</v>
      </c>
      <c r="S1142" s="4">
        <f>SUM(Table1[[#This Row],[rating]],Table1[[#This Row],[rating_count]]/1000)</f>
        <v>4.0510000000000002</v>
      </c>
      <c r="T1142" s="4">
        <f>PRODUCT(Table1[[#This Row],[actual_price]],Table1[[#This Row],[rating_count]])</f>
        <v>179949</v>
      </c>
      <c r="U1142" t="s">
        <v>12616</v>
      </c>
      <c r="V1142" t="s">
        <v>12617</v>
      </c>
      <c r="W1142" t="s">
        <v>12618</v>
      </c>
      <c r="X1142" t="s">
        <v>12619</v>
      </c>
      <c r="Y1142" t="s">
        <v>12620</v>
      </c>
      <c r="Z1142" t="s">
        <v>12621</v>
      </c>
      <c r="AA1142" t="s">
        <v>12622</v>
      </c>
      <c r="AB1142" t="s">
        <v>12623</v>
      </c>
    </row>
    <row r="1143" spans="1:28" x14ac:dyDescent="0.4">
      <c r="A1143" t="s">
        <v>612</v>
      </c>
      <c r="B1143" t="s">
        <v>613</v>
      </c>
      <c r="C1143" t="s">
        <v>18</v>
      </c>
      <c r="D1143" t="s">
        <v>12835</v>
      </c>
      <c r="E1143" t="s">
        <v>12836</v>
      </c>
      <c r="F1143" t="s">
        <v>12837</v>
      </c>
      <c r="G1143" t="s">
        <v>12838</v>
      </c>
      <c r="H1143" t="s">
        <v>12839</v>
      </c>
      <c r="I1143" s="11">
        <v>263</v>
      </c>
      <c r="J1143" s="11">
        <v>699</v>
      </c>
      <c r="K1143" t="str">
        <f>IF(I1143&lt;200, "&lt; ₹200", IF(I1143&lt;=500, "₹200–₹500", "&gt; ₹500"))</f>
        <v>₹200–₹500</v>
      </c>
      <c r="L1143" s="12">
        <v>0.62</v>
      </c>
      <c r="M1143" s="15">
        <f>IF(L1143&gt;=50%, 1, 0)</f>
        <v>1</v>
      </c>
      <c r="N1143">
        <f>COUNTIF(M1143,"yes")</f>
        <v>0</v>
      </c>
      <c r="O11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3">
        <v>4.0999999999999996</v>
      </c>
      <c r="Q1143" s="4">
        <v>450</v>
      </c>
      <c r="R1143" s="4">
        <f>IF(Table1[[#This Row],[rating_count]]&lt;1000,1,0)</f>
        <v>1</v>
      </c>
      <c r="S1143" s="4">
        <f>SUM(Table1[[#This Row],[rating]],Table1[[#This Row],[rating_count]]/1000)</f>
        <v>4.55</v>
      </c>
      <c r="T1143" s="4">
        <f>PRODUCT(Table1[[#This Row],[actual_price]],Table1[[#This Row],[rating_count]])</f>
        <v>314550</v>
      </c>
      <c r="U1143" t="s">
        <v>614</v>
      </c>
      <c r="V1143" t="s">
        <v>615</v>
      </c>
      <c r="W1143" t="s">
        <v>616</v>
      </c>
      <c r="X1143" t="s">
        <v>617</v>
      </c>
      <c r="Y1143" t="s">
        <v>618</v>
      </c>
      <c r="Z1143" t="s">
        <v>619</v>
      </c>
      <c r="AA1143" t="s">
        <v>620</v>
      </c>
      <c r="AB1143" t="s">
        <v>621</v>
      </c>
    </row>
    <row r="1144" spans="1:28" hidden="1" x14ac:dyDescent="0.4">
      <c r="A1144" t="s">
        <v>9594</v>
      </c>
      <c r="B1144" t="s">
        <v>9595</v>
      </c>
      <c r="C1144" t="s">
        <v>8482</v>
      </c>
      <c r="D1144" t="s">
        <v>12928</v>
      </c>
      <c r="E1144" t="s">
        <v>13052</v>
      </c>
      <c r="F1144" t="s">
        <v>13069</v>
      </c>
      <c r="G1144" t="s">
        <v>13070</v>
      </c>
      <c r="H1144"/>
      <c r="I1144" s="11">
        <v>2399</v>
      </c>
      <c r="J1144" s="11">
        <v>4590</v>
      </c>
      <c r="K1144" s="2" t="str">
        <f>IF(I1144&lt;200, "&lt; ₹200", IF(I1144&lt;=500, "₹200–₹500", "&gt; ₹500"))</f>
        <v>&gt; ₹500</v>
      </c>
      <c r="L1144" s="12">
        <v>0.48</v>
      </c>
      <c r="M1144" s="15">
        <f>IF(L1144&gt;=50%, 1, 0)</f>
        <v>0</v>
      </c>
      <c r="N1144">
        <f>COUNTIF(M1144,"yes")</f>
        <v>0</v>
      </c>
      <c r="O11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4">
        <v>4.0999999999999996</v>
      </c>
      <c r="Q1144" s="4">
        <v>444</v>
      </c>
      <c r="R1144" s="4">
        <f>IF(Table1[[#This Row],[rating_count]]&lt;1000,1,0)</f>
        <v>1</v>
      </c>
      <c r="S1144" s="4">
        <f>SUM(Table1[[#This Row],[rating]],Table1[[#This Row],[rating_count]]/1000)</f>
        <v>4.5439999999999996</v>
      </c>
      <c r="T1144" s="4">
        <f>PRODUCT(Table1[[#This Row],[actual_price]],Table1[[#This Row],[rating_count]])</f>
        <v>2037960</v>
      </c>
      <c r="U1144" t="s">
        <v>9596</v>
      </c>
      <c r="V1144" t="s">
        <v>9597</v>
      </c>
      <c r="W1144" t="s">
        <v>9598</v>
      </c>
      <c r="X1144" t="s">
        <v>9599</v>
      </c>
      <c r="Y1144" t="s">
        <v>9600</v>
      </c>
      <c r="Z1144" t="s">
        <v>9601</v>
      </c>
      <c r="AA1144" t="s">
        <v>9602</v>
      </c>
      <c r="AB1144" t="s">
        <v>9603</v>
      </c>
    </row>
    <row r="1145" spans="1:28" hidden="1" x14ac:dyDescent="0.4">
      <c r="A1145" t="s">
        <v>9454</v>
      </c>
      <c r="B1145" t="s">
        <v>9455</v>
      </c>
      <c r="C1145" t="s">
        <v>9456</v>
      </c>
      <c r="D1145" t="s">
        <v>12928</v>
      </c>
      <c r="E1145" t="s">
        <v>13048</v>
      </c>
      <c r="F1145" t="s">
        <v>13049</v>
      </c>
      <c r="G1145" t="s">
        <v>13104</v>
      </c>
      <c r="H1145"/>
      <c r="I1145" s="11">
        <v>1599</v>
      </c>
      <c r="J1145" s="11">
        <v>2900</v>
      </c>
      <c r="K1145" s="2" t="str">
        <f>IF(I1145&lt;200, "&lt; ₹200", IF(I1145&lt;=500, "₹200–₹500", "&gt; ₹500"))</f>
        <v>&gt; ₹500</v>
      </c>
      <c r="L1145" s="12">
        <v>0.45</v>
      </c>
      <c r="M1145" s="15">
        <f>IF(L1145&gt;=50%, 1, 0)</f>
        <v>0</v>
      </c>
      <c r="N1145">
        <f>COUNTIF(M1145,"yes")</f>
        <v>0</v>
      </c>
      <c r="O11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5">
        <v>3.7</v>
      </c>
      <c r="Q1145" s="4">
        <v>441</v>
      </c>
      <c r="R1145" s="4">
        <f>IF(Table1[[#This Row],[rating_count]]&lt;1000,1,0)</f>
        <v>1</v>
      </c>
      <c r="S1145" s="4">
        <f>SUM(Table1[[#This Row],[rating]],Table1[[#This Row],[rating_count]]/1000)</f>
        <v>4.141</v>
      </c>
      <c r="T1145" s="4">
        <f>PRODUCT(Table1[[#This Row],[actual_price]],Table1[[#This Row],[rating_count]])</f>
        <v>1278900</v>
      </c>
      <c r="U1145" t="s">
        <v>9457</v>
      </c>
      <c r="V1145" t="s">
        <v>9458</v>
      </c>
      <c r="W1145" t="s">
        <v>9459</v>
      </c>
      <c r="X1145" t="s">
        <v>9460</v>
      </c>
      <c r="Y1145" t="s">
        <v>9461</v>
      </c>
      <c r="Z1145" t="s">
        <v>9462</v>
      </c>
      <c r="AA1145" t="s">
        <v>9463</v>
      </c>
      <c r="AB1145" t="s">
        <v>9464</v>
      </c>
    </row>
    <row r="1146" spans="1:28" x14ac:dyDescent="0.4">
      <c r="A1146" t="s">
        <v>10895</v>
      </c>
      <c r="B1146" t="s">
        <v>10896</v>
      </c>
      <c r="C1146" t="s">
        <v>8953</v>
      </c>
      <c r="D1146" t="s">
        <v>12928</v>
      </c>
      <c r="E1146" t="s">
        <v>13048</v>
      </c>
      <c r="F1146" t="s">
        <v>13049</v>
      </c>
      <c r="G1146" t="s">
        <v>13086</v>
      </c>
      <c r="H1146"/>
      <c r="I1146" s="11">
        <v>1349</v>
      </c>
      <c r="J1146" s="11">
        <v>2999</v>
      </c>
      <c r="K1146" s="2" t="str">
        <f>IF(I1146&lt;200, "&lt; ₹200", IF(I1146&lt;=500, "₹200–₹500", "&gt; ₹500"))</f>
        <v>&gt; ₹500</v>
      </c>
      <c r="L1146" s="12">
        <v>0.55000000000000004</v>
      </c>
      <c r="M1146" s="15">
        <f>IF(L1146&gt;=50%, 1, 0)</f>
        <v>1</v>
      </c>
      <c r="N1146">
        <f>COUNTIF(M1146,"yes")</f>
        <v>0</v>
      </c>
      <c r="O11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6">
        <v>3.8</v>
      </c>
      <c r="Q1146" s="4">
        <v>441</v>
      </c>
      <c r="R1146" s="4">
        <f>IF(Table1[[#This Row],[rating_count]]&lt;1000,1,0)</f>
        <v>1</v>
      </c>
      <c r="S1146" s="4">
        <f>SUM(Table1[[#This Row],[rating]],Table1[[#This Row],[rating_count]]/1000)</f>
        <v>4.2409999999999997</v>
      </c>
      <c r="T1146" s="4">
        <f>PRODUCT(Table1[[#This Row],[actual_price]],Table1[[#This Row],[rating_count]])</f>
        <v>1322559</v>
      </c>
      <c r="U1146" t="s">
        <v>10897</v>
      </c>
      <c r="V1146" t="s">
        <v>10898</v>
      </c>
      <c r="W1146" t="s">
        <v>10899</v>
      </c>
      <c r="X1146" t="s">
        <v>10900</v>
      </c>
      <c r="Y1146" t="s">
        <v>10901</v>
      </c>
      <c r="Z1146" t="s">
        <v>10902</v>
      </c>
      <c r="AA1146" t="s">
        <v>10903</v>
      </c>
      <c r="AB1146" t="s">
        <v>10904</v>
      </c>
    </row>
    <row r="1147" spans="1:28" x14ac:dyDescent="0.4">
      <c r="A1147" t="s">
        <v>7233</v>
      </c>
      <c r="B1147" t="s">
        <v>7234</v>
      </c>
      <c r="C1147" t="s">
        <v>4782</v>
      </c>
      <c r="D1147" t="s">
        <v>12835</v>
      </c>
      <c r="E1147" t="s">
        <v>12836</v>
      </c>
      <c r="F1147" t="s">
        <v>12904</v>
      </c>
      <c r="G1147" t="s">
        <v>12913</v>
      </c>
      <c r="H1147"/>
      <c r="I1147" s="11">
        <v>499</v>
      </c>
      <c r="J1147" s="11">
        <v>1299</v>
      </c>
      <c r="K1147" s="2" t="str">
        <f>IF(I1147&lt;200, "&lt; ₹200", IF(I1147&lt;=500, "₹200–₹500", "&gt; ₹500"))</f>
        <v>₹200–₹500</v>
      </c>
      <c r="L1147" s="12">
        <v>0.62</v>
      </c>
      <c r="M1147" s="15">
        <f>IF(L1147&gt;=50%, 1, 0)</f>
        <v>1</v>
      </c>
      <c r="N1147">
        <f>COUNTIF(M1147,"yes")</f>
        <v>0</v>
      </c>
      <c r="O11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7">
        <v>4.5</v>
      </c>
      <c r="Q1147" s="4">
        <v>434</v>
      </c>
      <c r="R1147" s="4">
        <f>IF(Table1[[#This Row],[rating_count]]&lt;1000,1,0)</f>
        <v>1</v>
      </c>
      <c r="S1147" s="4">
        <f>SUM(Table1[[#This Row],[rating]],Table1[[#This Row],[rating_count]]/1000)</f>
        <v>4.9340000000000002</v>
      </c>
      <c r="T1147" s="4">
        <f>PRODUCT(Table1[[#This Row],[actual_price]],Table1[[#This Row],[rating_count]])</f>
        <v>563766</v>
      </c>
      <c r="U1147" t="s">
        <v>7235</v>
      </c>
      <c r="V1147" t="s">
        <v>7236</v>
      </c>
      <c r="W1147" t="s">
        <v>7237</v>
      </c>
      <c r="X1147" t="s">
        <v>7238</v>
      </c>
      <c r="Y1147" t="s">
        <v>7239</v>
      </c>
      <c r="Z1147" t="s">
        <v>7240</v>
      </c>
      <c r="AA1147" t="s">
        <v>7241</v>
      </c>
      <c r="AB1147" t="s">
        <v>7242</v>
      </c>
    </row>
    <row r="1148" spans="1:28" x14ac:dyDescent="0.4">
      <c r="A1148" t="s">
        <v>2089</v>
      </c>
      <c r="B1148" t="s">
        <v>2090</v>
      </c>
      <c r="C1148" t="s">
        <v>453</v>
      </c>
      <c r="D1148" t="s">
        <v>12843</v>
      </c>
      <c r="E1148" t="s">
        <v>12844</v>
      </c>
      <c r="F1148" t="s">
        <v>12845</v>
      </c>
      <c r="G1148" t="s">
        <v>12849</v>
      </c>
      <c r="H1148"/>
      <c r="I1148" s="11">
        <v>399</v>
      </c>
      <c r="J1148" s="11">
        <v>899</v>
      </c>
      <c r="K1148" t="str">
        <f>IF(I1148&lt;200, "&lt; ₹200", IF(I1148&lt;=500, "₹200–₹500", "&gt; ₹500"))</f>
        <v>₹200–₹500</v>
      </c>
      <c r="L1148" s="12">
        <v>0.56000000000000005</v>
      </c>
      <c r="M1148" s="15">
        <f>IF(L1148&gt;=50%, 1, 0)</f>
        <v>1</v>
      </c>
      <c r="N1148">
        <f>COUNTIF(M1148,"yes")</f>
        <v>0</v>
      </c>
      <c r="O11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8">
        <v>3.4</v>
      </c>
      <c r="Q1148" s="4">
        <v>431</v>
      </c>
      <c r="R1148" s="4">
        <f>IF(Table1[[#This Row],[rating_count]]&lt;1000,1,0)</f>
        <v>1</v>
      </c>
      <c r="S1148" s="4">
        <f>SUM(Table1[[#This Row],[rating]],Table1[[#This Row],[rating_count]]/1000)</f>
        <v>3.831</v>
      </c>
      <c r="T1148" s="4">
        <f>PRODUCT(Table1[[#This Row],[actual_price]],Table1[[#This Row],[rating_count]])</f>
        <v>387469</v>
      </c>
      <c r="U1148" t="s">
        <v>2091</v>
      </c>
      <c r="V1148" t="s">
        <v>2092</v>
      </c>
      <c r="W1148" t="s">
        <v>2093</v>
      </c>
      <c r="X1148" t="s">
        <v>2094</v>
      </c>
      <c r="Y1148" t="s">
        <v>2095</v>
      </c>
      <c r="Z1148" t="s">
        <v>2096</v>
      </c>
      <c r="AA1148" t="s">
        <v>2097</v>
      </c>
      <c r="AB1148" t="s">
        <v>2098</v>
      </c>
    </row>
    <row r="1149" spans="1:28" hidden="1" x14ac:dyDescent="0.4">
      <c r="A1149" t="s">
        <v>7656</v>
      </c>
      <c r="B1149" t="s">
        <v>7657</v>
      </c>
      <c r="C1149" t="s">
        <v>5000</v>
      </c>
      <c r="D1149" t="s">
        <v>12835</v>
      </c>
      <c r="E1149" t="s">
        <v>12836</v>
      </c>
      <c r="F1149" t="s">
        <v>12910</v>
      </c>
      <c r="G1149" t="s">
        <v>12932</v>
      </c>
      <c r="H1149"/>
      <c r="I1149" s="11">
        <v>1409</v>
      </c>
      <c r="J1149" s="11">
        <v>2199</v>
      </c>
      <c r="K1149" s="2" t="str">
        <f>IF(I1149&lt;200, "&lt; ₹200", IF(I1149&lt;=500, "₹200–₹500", "&gt; ₹500"))</f>
        <v>&gt; ₹500</v>
      </c>
      <c r="L1149" s="12">
        <v>0.36</v>
      </c>
      <c r="M1149" s="15">
        <f>IF(L1149&gt;=50%, 1, 0)</f>
        <v>0</v>
      </c>
      <c r="N1149">
        <f>COUNTIF(M1149,"yes")</f>
        <v>0</v>
      </c>
      <c r="O11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49">
        <v>3.9</v>
      </c>
      <c r="Q1149" s="4">
        <v>427</v>
      </c>
      <c r="R1149" s="4">
        <f>IF(Table1[[#This Row],[rating_count]]&lt;1000,1,0)</f>
        <v>1</v>
      </c>
      <c r="S1149" s="4">
        <f>SUM(Table1[[#This Row],[rating]],Table1[[#This Row],[rating_count]]/1000)</f>
        <v>4.327</v>
      </c>
      <c r="T1149" s="4">
        <f>PRODUCT(Table1[[#This Row],[actual_price]],Table1[[#This Row],[rating_count]])</f>
        <v>938973</v>
      </c>
      <c r="U1149" t="s">
        <v>7658</v>
      </c>
      <c r="V1149" t="s">
        <v>7659</v>
      </c>
      <c r="W1149" t="s">
        <v>7660</v>
      </c>
      <c r="X1149" t="s">
        <v>7661</v>
      </c>
      <c r="Y1149" t="s">
        <v>7662</v>
      </c>
      <c r="Z1149" t="s">
        <v>7663</v>
      </c>
      <c r="AA1149" t="s">
        <v>7664</v>
      </c>
      <c r="AB1149" t="s">
        <v>7665</v>
      </c>
    </row>
    <row r="1150" spans="1:28" x14ac:dyDescent="0.4">
      <c r="A1150" t="s">
        <v>838</v>
      </c>
      <c r="B1150" t="s">
        <v>839</v>
      </c>
      <c r="C1150" t="s">
        <v>18</v>
      </c>
      <c r="D1150" t="s">
        <v>12835</v>
      </c>
      <c r="E1150" t="s">
        <v>12836</v>
      </c>
      <c r="F1150" t="s">
        <v>12837</v>
      </c>
      <c r="G1150" t="s">
        <v>12838</v>
      </c>
      <c r="H1150" t="s">
        <v>12839</v>
      </c>
      <c r="I1150" s="11">
        <v>199</v>
      </c>
      <c r="J1150" s="11">
        <v>999</v>
      </c>
      <c r="K1150" t="str">
        <f>IF(I1150&lt;200, "&lt; ₹200", IF(I1150&lt;=500, "₹200–₹500", "&gt; ₹500"))</f>
        <v>&lt; ₹200</v>
      </c>
      <c r="L1150" s="12">
        <v>0.8</v>
      </c>
      <c r="M1150" s="15">
        <f>IF(L1150&gt;=50%, 1, 0)</f>
        <v>1</v>
      </c>
      <c r="N1150">
        <f>COUNTIF(M1150,"yes")</f>
        <v>0</v>
      </c>
      <c r="O11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0">
        <v>4.0999999999999996</v>
      </c>
      <c r="Q1150" s="4">
        <v>425</v>
      </c>
      <c r="R1150" s="4">
        <f>IF(Table1[[#This Row],[rating_count]]&lt;1000,1,0)</f>
        <v>1</v>
      </c>
      <c r="S1150" s="4">
        <f>SUM(Table1[[#This Row],[rating]],Table1[[#This Row],[rating_count]]/1000)</f>
        <v>4.5249999999999995</v>
      </c>
      <c r="T1150" s="4">
        <f>PRODUCT(Table1[[#This Row],[actual_price]],Table1[[#This Row],[rating_count]])</f>
        <v>424575</v>
      </c>
      <c r="U1150" t="s">
        <v>840</v>
      </c>
      <c r="V1150" t="s">
        <v>841</v>
      </c>
      <c r="W1150" t="s">
        <v>842</v>
      </c>
      <c r="X1150" t="s">
        <v>843</v>
      </c>
      <c r="Y1150" t="s">
        <v>844</v>
      </c>
      <c r="Z1150" t="s">
        <v>845</v>
      </c>
      <c r="AA1150" t="s">
        <v>846</v>
      </c>
      <c r="AB1150" t="s">
        <v>847</v>
      </c>
    </row>
    <row r="1151" spans="1:28" x14ac:dyDescent="0.4">
      <c r="A1151" t="s">
        <v>1945</v>
      </c>
      <c r="B1151" t="s">
        <v>1946</v>
      </c>
      <c r="C1151" t="s">
        <v>453</v>
      </c>
      <c r="D1151" t="s">
        <v>12843</v>
      </c>
      <c r="E1151" t="s">
        <v>12844</v>
      </c>
      <c r="F1151" t="s">
        <v>12845</v>
      </c>
      <c r="G1151" t="s">
        <v>12849</v>
      </c>
      <c r="H1151"/>
      <c r="I1151" s="11">
        <v>299</v>
      </c>
      <c r="J1151" s="11">
        <v>899</v>
      </c>
      <c r="K1151" t="str">
        <f>IF(I1151&lt;200, "&lt; ₹200", IF(I1151&lt;=500, "₹200–₹500", "&gt; ₹500"))</f>
        <v>₹200–₹500</v>
      </c>
      <c r="L1151" s="12">
        <v>0.67</v>
      </c>
      <c r="M1151" s="15">
        <f>IF(L1151&gt;=50%, 1, 0)</f>
        <v>1</v>
      </c>
      <c r="N1151">
        <f>COUNTIF(M1151,"yes")</f>
        <v>0</v>
      </c>
      <c r="O11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1">
        <v>3.8</v>
      </c>
      <c r="Q1151" s="4">
        <v>425</v>
      </c>
      <c r="R1151" s="4">
        <f>IF(Table1[[#This Row],[rating_count]]&lt;1000,1,0)</f>
        <v>1</v>
      </c>
      <c r="S1151" s="4">
        <f>SUM(Table1[[#This Row],[rating]],Table1[[#This Row],[rating_count]]/1000)</f>
        <v>4.2249999999999996</v>
      </c>
      <c r="T1151" s="4">
        <f>PRODUCT(Table1[[#This Row],[actual_price]],Table1[[#This Row],[rating_count]])</f>
        <v>382075</v>
      </c>
      <c r="U1151" t="s">
        <v>1947</v>
      </c>
      <c r="V1151" t="s">
        <v>1948</v>
      </c>
      <c r="W1151" t="s">
        <v>1949</v>
      </c>
      <c r="X1151" t="s">
        <v>1950</v>
      </c>
      <c r="Y1151" t="s">
        <v>1951</v>
      </c>
      <c r="Z1151" t="s">
        <v>1952</v>
      </c>
      <c r="AA1151" t="s">
        <v>1953</v>
      </c>
      <c r="AB1151" t="s">
        <v>1954</v>
      </c>
    </row>
    <row r="1152" spans="1:28" x14ac:dyDescent="0.4">
      <c r="A1152" t="s">
        <v>11586</v>
      </c>
      <c r="B1152" t="s">
        <v>11587</v>
      </c>
      <c r="C1152" t="s">
        <v>8471</v>
      </c>
      <c r="D1152" t="s">
        <v>12928</v>
      </c>
      <c r="E1152" t="s">
        <v>13048</v>
      </c>
      <c r="F1152" t="s">
        <v>13049</v>
      </c>
      <c r="G1152" t="s">
        <v>13068</v>
      </c>
      <c r="H1152"/>
      <c r="I1152" s="11">
        <v>2033</v>
      </c>
      <c r="J1152" s="11">
        <v>4295</v>
      </c>
      <c r="K1152" s="2" t="str">
        <f>IF(I1152&lt;200, "&lt; ₹200", IF(I1152&lt;=500, "₹200–₹500", "&gt; ₹500"))</f>
        <v>&gt; ₹500</v>
      </c>
      <c r="L1152" s="12">
        <v>0.53</v>
      </c>
      <c r="M1152" s="15">
        <f>IF(L1152&gt;=50%, 1, 0)</f>
        <v>1</v>
      </c>
      <c r="N1152">
        <f>COUNTIF(M1152,"yes")</f>
        <v>0</v>
      </c>
      <c r="O11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2">
        <v>3.4</v>
      </c>
      <c r="Q1152" s="4">
        <v>422</v>
      </c>
      <c r="R1152" s="4">
        <f>IF(Table1[[#This Row],[rating_count]]&lt;1000,1,0)</f>
        <v>1</v>
      </c>
      <c r="S1152" s="4">
        <f>SUM(Table1[[#This Row],[rating]],Table1[[#This Row],[rating_count]]/1000)</f>
        <v>3.8220000000000001</v>
      </c>
      <c r="T1152" s="4">
        <f>PRODUCT(Table1[[#This Row],[actual_price]],Table1[[#This Row],[rating_count]])</f>
        <v>1812490</v>
      </c>
      <c r="U1152" t="s">
        <v>11588</v>
      </c>
      <c r="V1152" t="s">
        <v>11589</v>
      </c>
      <c r="W1152" t="s">
        <v>11590</v>
      </c>
      <c r="X1152" t="s">
        <v>11591</v>
      </c>
      <c r="Y1152" t="s">
        <v>11592</v>
      </c>
      <c r="Z1152" t="s">
        <v>11593</v>
      </c>
      <c r="AA1152" t="s">
        <v>11594</v>
      </c>
      <c r="AB1152" t="s">
        <v>11595</v>
      </c>
    </row>
    <row r="1153" spans="1:28" hidden="1" x14ac:dyDescent="0.4">
      <c r="A1153" t="s">
        <v>7743</v>
      </c>
      <c r="B1153" t="s">
        <v>7744</v>
      </c>
      <c r="C1153" t="s">
        <v>6109</v>
      </c>
      <c r="D1153" t="s">
        <v>12921</v>
      </c>
      <c r="E1153" t="s">
        <v>12922</v>
      </c>
      <c r="F1153" t="s">
        <v>12923</v>
      </c>
      <c r="G1153" t="s">
        <v>12924</v>
      </c>
      <c r="H1153" t="s">
        <v>12959</v>
      </c>
      <c r="I1153" s="11">
        <v>300</v>
      </c>
      <c r="J1153" s="11">
        <v>300</v>
      </c>
      <c r="K1153" t="str">
        <f>IF(I1153&lt;200, "&lt; ₹200", IF(I1153&lt;=500, "₹200–₹500", "&gt; ₹500"))</f>
        <v>₹200–₹500</v>
      </c>
      <c r="L1153" s="12">
        <v>0</v>
      </c>
      <c r="M1153" s="15">
        <f>IF(L1153&gt;=50%, 1, 0)</f>
        <v>0</v>
      </c>
      <c r="N1153">
        <f>COUNTIF(M1153,"yes")</f>
        <v>0</v>
      </c>
      <c r="O11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3">
        <v>4.2</v>
      </c>
      <c r="Q1153" s="4">
        <v>419</v>
      </c>
      <c r="R1153" s="4">
        <f>IF(Table1[[#This Row],[rating_count]]&lt;1000,1,0)</f>
        <v>1</v>
      </c>
      <c r="S1153" s="4">
        <f>SUM(Table1[[#This Row],[rating]],Table1[[#This Row],[rating_count]]/1000)</f>
        <v>4.6189999999999998</v>
      </c>
      <c r="T1153" s="4">
        <f>PRODUCT(Table1[[#This Row],[actual_price]],Table1[[#This Row],[rating_count]])</f>
        <v>125700</v>
      </c>
      <c r="U1153" t="s">
        <v>7745</v>
      </c>
      <c r="V1153" t="s">
        <v>7746</v>
      </c>
      <c r="W1153" t="s">
        <v>7747</v>
      </c>
      <c r="X1153" t="s">
        <v>7748</v>
      </c>
      <c r="Y1153" t="s">
        <v>7749</v>
      </c>
      <c r="Z1153" t="s">
        <v>7750</v>
      </c>
      <c r="AA1153" t="s">
        <v>7751</v>
      </c>
      <c r="AB1153" t="s">
        <v>7752</v>
      </c>
    </row>
    <row r="1154" spans="1:28" x14ac:dyDescent="0.4">
      <c r="A1154" t="s">
        <v>8270</v>
      </c>
      <c r="B1154" t="s">
        <v>8271</v>
      </c>
      <c r="C1154" t="s">
        <v>6025</v>
      </c>
      <c r="D1154" t="s">
        <v>12843</v>
      </c>
      <c r="E1154" t="s">
        <v>12854</v>
      </c>
      <c r="F1154" t="s">
        <v>12867</v>
      </c>
      <c r="G1154" t="s">
        <v>12980</v>
      </c>
      <c r="H1154"/>
      <c r="I1154" s="11">
        <v>799</v>
      </c>
      <c r="J1154" s="11">
        <v>1999</v>
      </c>
      <c r="K1154" s="2" t="str">
        <f>IF(I1154&lt;200, "&lt; ₹200", IF(I1154&lt;=500, "₹200–₹500", "&gt; ₹500"))</f>
        <v>&gt; ₹500</v>
      </c>
      <c r="L1154" s="12">
        <v>0.6</v>
      </c>
      <c r="M1154" s="15">
        <f>IF(L1154&gt;=50%, 1, 0)</f>
        <v>1</v>
      </c>
      <c r="N1154">
        <f>COUNTIF(M1154,"yes")</f>
        <v>0</v>
      </c>
      <c r="O11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4">
        <v>3.7</v>
      </c>
      <c r="Q1154" s="4">
        <v>418</v>
      </c>
      <c r="R1154" s="4">
        <f>IF(Table1[[#This Row],[rating_count]]&lt;1000,1,0)</f>
        <v>1</v>
      </c>
      <c r="S1154" s="4">
        <f>SUM(Table1[[#This Row],[rating]],Table1[[#This Row],[rating_count]]/1000)</f>
        <v>4.1180000000000003</v>
      </c>
      <c r="T1154" s="4">
        <f>PRODUCT(Table1[[#This Row],[actual_price]],Table1[[#This Row],[rating_count]])</f>
        <v>835582</v>
      </c>
      <c r="U1154" t="s">
        <v>8272</v>
      </c>
      <c r="V1154" t="s">
        <v>8273</v>
      </c>
      <c r="W1154" t="s">
        <v>8274</v>
      </c>
      <c r="X1154" t="s">
        <v>8275</v>
      </c>
      <c r="Y1154" t="s">
        <v>8276</v>
      </c>
      <c r="Z1154" t="s">
        <v>8277</v>
      </c>
      <c r="AA1154" t="s">
        <v>8278</v>
      </c>
      <c r="AB1154" t="s">
        <v>8279</v>
      </c>
    </row>
    <row r="1155" spans="1:28" x14ac:dyDescent="0.4">
      <c r="A1155" t="s">
        <v>4455</v>
      </c>
      <c r="B1155" t="s">
        <v>4456</v>
      </c>
      <c r="C1155" t="s">
        <v>2939</v>
      </c>
      <c r="D1155" t="s">
        <v>12843</v>
      </c>
      <c r="E1155" t="s">
        <v>12870</v>
      </c>
      <c r="F1155" t="s">
        <v>12871</v>
      </c>
      <c r="H1155"/>
      <c r="I1155" s="11">
        <v>499</v>
      </c>
      <c r="J1155" s="11">
        <v>1899</v>
      </c>
      <c r="K1155" s="2" t="str">
        <f>IF(I1155&lt;200, "&lt; ₹200", IF(I1155&lt;=500, "₹200–₹500", "&gt; ₹500"))</f>
        <v>₹200–₹500</v>
      </c>
      <c r="L1155" s="12">
        <v>0.74</v>
      </c>
      <c r="M1155" s="15">
        <f>IF(L1155&gt;=50%, 1, 0)</f>
        <v>1</v>
      </c>
      <c r="N1155">
        <f>COUNTIF(M1155,"yes")</f>
        <v>0</v>
      </c>
      <c r="O11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5">
        <v>4.0999999999999996</v>
      </c>
      <c r="Q1155" s="4">
        <v>412</v>
      </c>
      <c r="R1155" s="4">
        <f>IF(Table1[[#This Row],[rating_count]]&lt;1000,1,0)</f>
        <v>1</v>
      </c>
      <c r="S1155" s="4">
        <f>SUM(Table1[[#This Row],[rating]],Table1[[#This Row],[rating_count]]/1000)</f>
        <v>4.5119999999999996</v>
      </c>
      <c r="T1155" s="4">
        <f>PRODUCT(Table1[[#This Row],[actual_price]],Table1[[#This Row],[rating_count]])</f>
        <v>782388</v>
      </c>
      <c r="U1155" t="s">
        <v>4457</v>
      </c>
      <c r="V1155" t="s">
        <v>4458</v>
      </c>
      <c r="W1155" t="s">
        <v>4459</v>
      </c>
      <c r="X1155" t="s">
        <v>4460</v>
      </c>
      <c r="Y1155" t="s">
        <v>4461</v>
      </c>
      <c r="Z1155" t="s">
        <v>4462</v>
      </c>
      <c r="AA1155" t="s">
        <v>4463</v>
      </c>
      <c r="AB1155" t="s">
        <v>4464</v>
      </c>
    </row>
    <row r="1156" spans="1:28" x14ac:dyDescent="0.4">
      <c r="A1156" t="s">
        <v>8157</v>
      </c>
      <c r="B1156" t="s">
        <v>8158</v>
      </c>
      <c r="C1156" t="s">
        <v>7383</v>
      </c>
      <c r="D1156" t="s">
        <v>12835</v>
      </c>
      <c r="E1156" t="s">
        <v>12836</v>
      </c>
      <c r="F1156" t="s">
        <v>12948</v>
      </c>
      <c r="G1156" t="s">
        <v>13021</v>
      </c>
      <c r="H1156"/>
      <c r="I1156" s="11">
        <v>1519</v>
      </c>
      <c r="J1156" s="11">
        <v>3499</v>
      </c>
      <c r="K1156" s="2" t="str">
        <f>IF(I1156&lt;200, "&lt; ₹200", IF(I1156&lt;=500, "₹200–₹500", "&gt; ₹500"))</f>
        <v>&gt; ₹500</v>
      </c>
      <c r="L1156" s="12">
        <v>0.56999999999999995</v>
      </c>
      <c r="M1156" s="15">
        <f>IF(L1156&gt;=50%, 1, 0)</f>
        <v>1</v>
      </c>
      <c r="N1156">
        <f>COUNTIF(M1156,"yes")</f>
        <v>0</v>
      </c>
      <c r="O11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6">
        <v>4.3</v>
      </c>
      <c r="Q1156" s="4">
        <v>408</v>
      </c>
      <c r="R1156" s="4">
        <f>IF(Table1[[#This Row],[rating_count]]&lt;1000,1,0)</f>
        <v>1</v>
      </c>
      <c r="S1156" s="4">
        <f>SUM(Table1[[#This Row],[rating]],Table1[[#This Row],[rating_count]]/1000)</f>
        <v>4.7080000000000002</v>
      </c>
      <c r="T1156" s="4">
        <f>PRODUCT(Table1[[#This Row],[actual_price]],Table1[[#This Row],[rating_count]])</f>
        <v>1427592</v>
      </c>
      <c r="U1156" t="s">
        <v>8159</v>
      </c>
      <c r="V1156" t="s">
        <v>8160</v>
      </c>
      <c r="W1156" t="s">
        <v>8161</v>
      </c>
      <c r="X1156" t="s">
        <v>8162</v>
      </c>
      <c r="Y1156" t="s">
        <v>8163</v>
      </c>
      <c r="Z1156" t="s">
        <v>8164</v>
      </c>
      <c r="AA1156" t="s">
        <v>8165</v>
      </c>
      <c r="AB1156" t="s">
        <v>8166</v>
      </c>
    </row>
    <row r="1157" spans="1:28" x14ac:dyDescent="0.4">
      <c r="A1157" t="s">
        <v>1745</v>
      </c>
      <c r="B1157" t="s">
        <v>1746</v>
      </c>
      <c r="C1157" t="s">
        <v>453</v>
      </c>
      <c r="D1157" t="s">
        <v>12843</v>
      </c>
      <c r="E1157" t="s">
        <v>12844</v>
      </c>
      <c r="F1157" t="s">
        <v>12845</v>
      </c>
      <c r="G1157" t="s">
        <v>12849</v>
      </c>
      <c r="H1157"/>
      <c r="I1157" s="11">
        <v>547</v>
      </c>
      <c r="J1157" s="11">
        <v>2999</v>
      </c>
      <c r="K1157" s="2" t="str">
        <f>IF(I1157&lt;200, "&lt; ₹200", IF(I1157&lt;=500, "₹200–₹500", "&gt; ₹500"))</f>
        <v>&gt; ₹500</v>
      </c>
      <c r="L1157" s="12">
        <v>0.82</v>
      </c>
      <c r="M1157" s="15">
        <f>IF(L1157&gt;=50%, 1, 0)</f>
        <v>1</v>
      </c>
      <c r="N1157">
        <f>COUNTIF(M1157,"yes")</f>
        <v>0</v>
      </c>
      <c r="O11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7">
        <v>4.3</v>
      </c>
      <c r="Q1157" s="4">
        <v>407</v>
      </c>
      <c r="R1157" s="4">
        <f>IF(Table1[[#This Row],[rating_count]]&lt;1000,1,0)</f>
        <v>1</v>
      </c>
      <c r="S1157" s="4">
        <f>SUM(Table1[[#This Row],[rating]],Table1[[#This Row],[rating_count]]/1000)</f>
        <v>4.7069999999999999</v>
      </c>
      <c r="T1157" s="4">
        <f>PRODUCT(Table1[[#This Row],[actual_price]],Table1[[#This Row],[rating_count]])</f>
        <v>1220593</v>
      </c>
      <c r="U1157" t="s">
        <v>1747</v>
      </c>
      <c r="V1157" t="s">
        <v>1748</v>
      </c>
      <c r="W1157" t="s">
        <v>1749</v>
      </c>
      <c r="X1157" t="s">
        <v>1750</v>
      </c>
      <c r="Y1157" t="s">
        <v>1751</v>
      </c>
      <c r="Z1157" t="s">
        <v>1752</v>
      </c>
      <c r="AA1157" t="s">
        <v>1753</v>
      </c>
      <c r="AB1157" t="s">
        <v>1754</v>
      </c>
    </row>
    <row r="1158" spans="1:28" x14ac:dyDescent="0.4">
      <c r="A1158" t="s">
        <v>5927</v>
      </c>
      <c r="B1158" t="s">
        <v>5928</v>
      </c>
      <c r="C1158" t="s">
        <v>4762</v>
      </c>
      <c r="D1158" t="s">
        <v>12835</v>
      </c>
      <c r="E1158" t="s">
        <v>12836</v>
      </c>
      <c r="F1158" t="s">
        <v>12910</v>
      </c>
      <c r="G1158" t="s">
        <v>12912</v>
      </c>
      <c r="H1158"/>
      <c r="I1158" s="11">
        <v>289</v>
      </c>
      <c r="J1158" s="11">
        <v>999</v>
      </c>
      <c r="K1158" t="str">
        <f>IF(I1158&lt;200, "&lt; ₹200", IF(I1158&lt;=500, "₹200–₹500", "&gt; ₹500"))</f>
        <v>₹200–₹500</v>
      </c>
      <c r="L1158" s="12">
        <v>0.71</v>
      </c>
      <c r="M1158" s="15">
        <f>IF(L1158&gt;=50%, 1, 0)</f>
        <v>1</v>
      </c>
      <c r="N1158">
        <f>COUNTIF(M1158,"yes")</f>
        <v>0</v>
      </c>
      <c r="O11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8">
        <v>4.0999999999999996</v>
      </c>
      <c r="Q1158" s="4">
        <v>401</v>
      </c>
      <c r="R1158" s="4">
        <f>IF(Table1[[#This Row],[rating_count]]&lt;1000,1,0)</f>
        <v>1</v>
      </c>
      <c r="S1158" s="4">
        <f>SUM(Table1[[#This Row],[rating]],Table1[[#This Row],[rating_count]]/1000)</f>
        <v>4.5009999999999994</v>
      </c>
      <c r="T1158" s="4">
        <f>PRODUCT(Table1[[#This Row],[actual_price]],Table1[[#This Row],[rating_count]])</f>
        <v>400599</v>
      </c>
      <c r="U1158" t="s">
        <v>5929</v>
      </c>
      <c r="V1158" t="s">
        <v>5930</v>
      </c>
      <c r="W1158" t="s">
        <v>5931</v>
      </c>
      <c r="X1158" t="s">
        <v>5932</v>
      </c>
      <c r="Y1158" t="s">
        <v>5933</v>
      </c>
      <c r="Z1158" t="s">
        <v>5934</v>
      </c>
      <c r="AA1158" t="s">
        <v>5935</v>
      </c>
      <c r="AB1158" t="s">
        <v>5936</v>
      </c>
    </row>
    <row r="1159" spans="1:28" x14ac:dyDescent="0.4">
      <c r="A1159" t="s">
        <v>717</v>
      </c>
      <c r="B1159" t="s">
        <v>718</v>
      </c>
      <c r="C1159" t="s">
        <v>160</v>
      </c>
      <c r="D1159" t="s">
        <v>12843</v>
      </c>
      <c r="E1159" t="s">
        <v>12844</v>
      </c>
      <c r="F1159" t="s">
        <v>12847</v>
      </c>
      <c r="G1159" t="s">
        <v>12848</v>
      </c>
      <c r="H1159"/>
      <c r="I1159" s="11">
        <v>10901</v>
      </c>
      <c r="J1159" s="11">
        <v>30990</v>
      </c>
      <c r="K1159" s="2" t="str">
        <f>IF(I1159&lt;200, "&lt; ₹200", IF(I1159&lt;=500, "₹200–₹500", "&gt; ₹500"))</f>
        <v>&gt; ₹500</v>
      </c>
      <c r="L1159" s="12">
        <v>0.65</v>
      </c>
      <c r="M1159" s="15">
        <f>IF(L1159&gt;=50%, 1, 0)</f>
        <v>1</v>
      </c>
      <c r="N1159">
        <f>COUNTIF(M1159,"yes")</f>
        <v>0</v>
      </c>
      <c r="O11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59">
        <v>4.0999999999999996</v>
      </c>
      <c r="Q1159" s="4">
        <v>398</v>
      </c>
      <c r="R1159" s="4">
        <f>IF(Table1[[#This Row],[rating_count]]&lt;1000,1,0)</f>
        <v>1</v>
      </c>
      <c r="S1159" s="4">
        <f>SUM(Table1[[#This Row],[rating]],Table1[[#This Row],[rating_count]]/1000)</f>
        <v>4.4979999999999993</v>
      </c>
      <c r="T1159" s="4">
        <f>PRODUCT(Table1[[#This Row],[actual_price]],Table1[[#This Row],[rating_count]])</f>
        <v>12334020</v>
      </c>
      <c r="U1159" t="s">
        <v>719</v>
      </c>
      <c r="V1159" t="s">
        <v>720</v>
      </c>
      <c r="W1159" t="s">
        <v>721</v>
      </c>
      <c r="X1159" t="s">
        <v>722</v>
      </c>
      <c r="Y1159" t="s">
        <v>723</v>
      </c>
      <c r="Z1159" t="s">
        <v>724</v>
      </c>
      <c r="AA1159" t="s">
        <v>725</v>
      </c>
      <c r="AB1159" t="s">
        <v>726</v>
      </c>
    </row>
    <row r="1160" spans="1:28" hidden="1" x14ac:dyDescent="0.4">
      <c r="A1160" t="s">
        <v>11246</v>
      </c>
      <c r="B1160" t="s">
        <v>11247</v>
      </c>
      <c r="C1160" t="s">
        <v>10754</v>
      </c>
      <c r="D1160" t="s">
        <v>12928</v>
      </c>
      <c r="E1160" t="s">
        <v>13052</v>
      </c>
      <c r="F1160" t="s">
        <v>13089</v>
      </c>
      <c r="G1160" t="s">
        <v>13129</v>
      </c>
      <c r="H1160"/>
      <c r="I1160" s="11">
        <v>2399</v>
      </c>
      <c r="J1160" s="11">
        <v>4200</v>
      </c>
      <c r="K1160" s="2" t="str">
        <f>IF(I1160&lt;200, "&lt; ₹200", IF(I1160&lt;=500, "₹200–₹500", "&gt; ₹500"))</f>
        <v>&gt; ₹500</v>
      </c>
      <c r="L1160" s="12">
        <v>0.43</v>
      </c>
      <c r="M1160" s="15">
        <f>IF(L1160&gt;=50%, 1, 0)</f>
        <v>0</v>
      </c>
      <c r="N1160">
        <f>COUNTIF(M1160,"yes")</f>
        <v>0</v>
      </c>
      <c r="O11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0">
        <v>3.8</v>
      </c>
      <c r="Q1160" s="4">
        <v>397</v>
      </c>
      <c r="R1160" s="4">
        <f>IF(Table1[[#This Row],[rating_count]]&lt;1000,1,0)</f>
        <v>1</v>
      </c>
      <c r="S1160" s="4">
        <f>SUM(Table1[[#This Row],[rating]],Table1[[#This Row],[rating_count]]/1000)</f>
        <v>4.1970000000000001</v>
      </c>
      <c r="T1160" s="4">
        <f>PRODUCT(Table1[[#This Row],[actual_price]],Table1[[#This Row],[rating_count]])</f>
        <v>1667400</v>
      </c>
      <c r="U1160" t="s">
        <v>11248</v>
      </c>
      <c r="V1160" t="s">
        <v>11249</v>
      </c>
      <c r="W1160" t="s">
        <v>11250</v>
      </c>
      <c r="X1160" t="s">
        <v>11251</v>
      </c>
      <c r="Y1160" t="s">
        <v>11252</v>
      </c>
      <c r="Z1160" t="s">
        <v>11253</v>
      </c>
      <c r="AA1160" t="s">
        <v>11254</v>
      </c>
      <c r="AB1160" t="s">
        <v>11255</v>
      </c>
    </row>
    <row r="1161" spans="1:28" x14ac:dyDescent="0.4">
      <c r="A1161" t="s">
        <v>2722</v>
      </c>
      <c r="B1161" t="s">
        <v>2723</v>
      </c>
      <c r="C1161" t="s">
        <v>122</v>
      </c>
      <c r="D1161" t="s">
        <v>12843</v>
      </c>
      <c r="E1161" t="s">
        <v>12844</v>
      </c>
      <c r="F1161" t="s">
        <v>12845</v>
      </c>
      <c r="G1161" t="s">
        <v>12838</v>
      </c>
      <c r="H1161" t="s">
        <v>12846</v>
      </c>
      <c r="I1161" s="11">
        <v>699</v>
      </c>
      <c r="J1161" s="11">
        <v>1899</v>
      </c>
      <c r="K1161" s="2" t="str">
        <f>IF(I1161&lt;200, "&lt; ₹200", IF(I1161&lt;=500, "₹200–₹500", "&gt; ₹500"))</f>
        <v>&gt; ₹500</v>
      </c>
      <c r="L1161" s="12">
        <v>0.63</v>
      </c>
      <c r="M1161" s="15">
        <f>IF(L1161&gt;=50%, 1, 0)</f>
        <v>1</v>
      </c>
      <c r="N1161">
        <f>COUNTIF(M1161,"yes")</f>
        <v>0</v>
      </c>
      <c r="O11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1">
        <v>4.4000000000000004</v>
      </c>
      <c r="Q1161" s="4">
        <v>390</v>
      </c>
      <c r="R1161" s="4">
        <f>IF(Table1[[#This Row],[rating_count]]&lt;1000,1,0)</f>
        <v>1</v>
      </c>
      <c r="S1161" s="4">
        <f>SUM(Table1[[#This Row],[rating]],Table1[[#This Row],[rating_count]]/1000)</f>
        <v>4.79</v>
      </c>
      <c r="T1161" s="4">
        <f>PRODUCT(Table1[[#This Row],[actual_price]],Table1[[#This Row],[rating_count]])</f>
        <v>740610</v>
      </c>
      <c r="U1161" t="s">
        <v>2724</v>
      </c>
      <c r="V1161" t="s">
        <v>2725</v>
      </c>
      <c r="W1161" t="s">
        <v>2726</v>
      </c>
      <c r="X1161" t="s">
        <v>2727</v>
      </c>
      <c r="Y1161" t="s">
        <v>2728</v>
      </c>
      <c r="Z1161" t="s">
        <v>2729</v>
      </c>
      <c r="AA1161" t="s">
        <v>2730</v>
      </c>
      <c r="AB1161" t="s">
        <v>2731</v>
      </c>
    </row>
    <row r="1162" spans="1:28" hidden="1" x14ac:dyDescent="0.4">
      <c r="A1162" t="s">
        <v>6536</v>
      </c>
      <c r="B1162" t="s">
        <v>6537</v>
      </c>
      <c r="C1162" t="s">
        <v>6538</v>
      </c>
      <c r="D1162" t="s">
        <v>12921</v>
      </c>
      <c r="E1162" t="s">
        <v>12922</v>
      </c>
      <c r="F1162" t="s">
        <v>12923</v>
      </c>
      <c r="G1162" t="s">
        <v>13001</v>
      </c>
      <c r="H1162" t="s">
        <v>13002</v>
      </c>
      <c r="I1162" s="11">
        <v>99</v>
      </c>
      <c r="J1162" s="11">
        <v>99</v>
      </c>
      <c r="K1162" t="str">
        <f>IF(I1162&lt;200, "&lt; ₹200", IF(I1162&lt;=500, "₹200–₹500", "&gt; ₹500"))</f>
        <v>&lt; ₹200</v>
      </c>
      <c r="L1162" s="12">
        <v>0</v>
      </c>
      <c r="M1162" s="15">
        <f>IF(L1162&gt;=50%, 1, 0)</f>
        <v>0</v>
      </c>
      <c r="N1162">
        <f>COUNTIF(M1162,"yes")</f>
        <v>0</v>
      </c>
      <c r="O11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2">
        <v>4.3</v>
      </c>
      <c r="Q1162" s="4">
        <v>388</v>
      </c>
      <c r="R1162" s="4">
        <f>IF(Table1[[#This Row],[rating_count]]&lt;1000,1,0)</f>
        <v>1</v>
      </c>
      <c r="S1162" s="4">
        <f>SUM(Table1[[#This Row],[rating]],Table1[[#This Row],[rating_count]]/1000)</f>
        <v>4.6879999999999997</v>
      </c>
      <c r="T1162" s="4">
        <f>PRODUCT(Table1[[#This Row],[actual_price]],Table1[[#This Row],[rating_count]])</f>
        <v>38412</v>
      </c>
      <c r="U1162" t="s">
        <v>6539</v>
      </c>
      <c r="V1162" t="s">
        <v>6540</v>
      </c>
      <c r="W1162" t="s">
        <v>6541</v>
      </c>
      <c r="X1162" t="s">
        <v>6542</v>
      </c>
      <c r="Y1162" t="s">
        <v>6543</v>
      </c>
      <c r="Z1162" t="s">
        <v>6544</v>
      </c>
      <c r="AA1162" t="s">
        <v>6545</v>
      </c>
      <c r="AB1162" t="s">
        <v>6546</v>
      </c>
    </row>
    <row r="1163" spans="1:28" hidden="1" x14ac:dyDescent="0.4">
      <c r="A1163" t="s">
        <v>12312</v>
      </c>
      <c r="B1163" t="s">
        <v>12313</v>
      </c>
      <c r="C1163" t="s">
        <v>12314</v>
      </c>
      <c r="D1163" t="s">
        <v>12928</v>
      </c>
      <c r="E1163" t="s">
        <v>13048</v>
      </c>
      <c r="F1163" t="s">
        <v>13049</v>
      </c>
      <c r="G1163" t="s">
        <v>13144</v>
      </c>
      <c r="H1163"/>
      <c r="I1163" s="11">
        <v>1999</v>
      </c>
      <c r="J1163" s="11">
        <v>2999</v>
      </c>
      <c r="K1163" s="2" t="str">
        <f>IF(I1163&lt;200, "&lt; ₹200", IF(I1163&lt;=500, "₹200–₹500", "&gt; ₹500"))</f>
        <v>&gt; ₹500</v>
      </c>
      <c r="L1163" s="12">
        <v>0.33</v>
      </c>
      <c r="M1163" s="15">
        <f>IF(L1163&gt;=50%, 1, 0)</f>
        <v>0</v>
      </c>
      <c r="N1163">
        <f>COUNTIF(M1163,"yes")</f>
        <v>0</v>
      </c>
      <c r="O11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3">
        <v>4.4000000000000004</v>
      </c>
      <c r="Q1163" s="4">
        <v>388</v>
      </c>
      <c r="R1163" s="4">
        <f>IF(Table1[[#This Row],[rating_count]]&lt;1000,1,0)</f>
        <v>1</v>
      </c>
      <c r="S1163" s="4">
        <f>SUM(Table1[[#This Row],[rating]],Table1[[#This Row],[rating_count]]/1000)</f>
        <v>4.7880000000000003</v>
      </c>
      <c r="T1163" s="4">
        <f>PRODUCT(Table1[[#This Row],[actual_price]],Table1[[#This Row],[rating_count]])</f>
        <v>1163612</v>
      </c>
      <c r="U1163" t="s">
        <v>12315</v>
      </c>
      <c r="V1163" t="s">
        <v>12316</v>
      </c>
      <c r="W1163" t="s">
        <v>12317</v>
      </c>
      <c r="X1163" t="s">
        <v>12318</v>
      </c>
      <c r="Y1163" t="s">
        <v>12319</v>
      </c>
      <c r="Z1163" t="s">
        <v>12320</v>
      </c>
      <c r="AA1163" t="s">
        <v>12321</v>
      </c>
      <c r="AB1163" t="s">
        <v>12322</v>
      </c>
    </row>
    <row r="1164" spans="1:28" hidden="1" x14ac:dyDescent="0.4">
      <c r="A1164" t="s">
        <v>1333</v>
      </c>
      <c r="B1164" t="s">
        <v>1334</v>
      </c>
      <c r="C1164" t="s">
        <v>18</v>
      </c>
      <c r="D1164" t="s">
        <v>12835</v>
      </c>
      <c r="E1164" t="s">
        <v>12836</v>
      </c>
      <c r="F1164" t="s">
        <v>12837</v>
      </c>
      <c r="G1164" t="s">
        <v>12838</v>
      </c>
      <c r="H1164" t="s">
        <v>12839</v>
      </c>
      <c r="I1164" s="11">
        <v>368</v>
      </c>
      <c r="J1164" s="11">
        <v>699</v>
      </c>
      <c r="K1164" t="str">
        <f>IF(I1164&lt;200, "&lt; ₹200", IF(I1164&lt;=500, "₹200–₹500", "&gt; ₹500"))</f>
        <v>₹200–₹500</v>
      </c>
      <c r="L1164" s="12">
        <v>0.47</v>
      </c>
      <c r="M1164" s="15">
        <f>IF(L1164&gt;=50%, 1, 0)</f>
        <v>0</v>
      </c>
      <c r="N1164">
        <f>COUNTIF(M1164,"yes")</f>
        <v>0</v>
      </c>
      <c r="O11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4">
        <v>4.2</v>
      </c>
      <c r="Q1164" s="4">
        <v>387</v>
      </c>
      <c r="R1164" s="4">
        <f>IF(Table1[[#This Row],[rating_count]]&lt;1000,1,0)</f>
        <v>1</v>
      </c>
      <c r="S1164" s="4">
        <f>SUM(Table1[[#This Row],[rating]],Table1[[#This Row],[rating_count]]/1000)</f>
        <v>4.5869999999999997</v>
      </c>
      <c r="T1164" s="4">
        <f>PRODUCT(Table1[[#This Row],[actual_price]],Table1[[#This Row],[rating_count]])</f>
        <v>270513</v>
      </c>
      <c r="U1164" t="s">
        <v>1335</v>
      </c>
      <c r="V1164" t="s">
        <v>1336</v>
      </c>
      <c r="W1164" t="s">
        <v>1337</v>
      </c>
      <c r="X1164" t="s">
        <v>1338</v>
      </c>
      <c r="Y1164" t="s">
        <v>1339</v>
      </c>
      <c r="Z1164" t="s">
        <v>1340</v>
      </c>
      <c r="AA1164" t="s">
        <v>1341</v>
      </c>
      <c r="AB1164" t="s">
        <v>1342</v>
      </c>
    </row>
    <row r="1165" spans="1:28" hidden="1" x14ac:dyDescent="0.4">
      <c r="A1165" t="s">
        <v>11466</v>
      </c>
      <c r="B1165" t="s">
        <v>11467</v>
      </c>
      <c r="C1165" t="s">
        <v>8335</v>
      </c>
      <c r="D1165" t="s">
        <v>12928</v>
      </c>
      <c r="E1165" t="s">
        <v>13048</v>
      </c>
      <c r="F1165" t="s">
        <v>13056</v>
      </c>
      <c r="G1165" t="s">
        <v>13057</v>
      </c>
      <c r="H1165" t="s">
        <v>13058</v>
      </c>
      <c r="I1165" s="11">
        <v>999</v>
      </c>
      <c r="J1165" s="11">
        <v>1500</v>
      </c>
      <c r="K1165" s="2" t="str">
        <f>IF(I1165&lt;200, "&lt; ₹200", IF(I1165&lt;=500, "₹200–₹500", "&gt; ₹500"))</f>
        <v>&gt; ₹500</v>
      </c>
      <c r="L1165" s="12">
        <v>0.33</v>
      </c>
      <c r="M1165" s="15">
        <f>IF(L1165&gt;=50%, 1, 0)</f>
        <v>0</v>
      </c>
      <c r="N1165">
        <f>COUNTIF(M1165,"yes")</f>
        <v>0</v>
      </c>
      <c r="O11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5">
        <v>4.2</v>
      </c>
      <c r="Q1165" s="4">
        <v>386</v>
      </c>
      <c r="R1165" s="4">
        <f>IF(Table1[[#This Row],[rating_count]]&lt;1000,1,0)</f>
        <v>1</v>
      </c>
      <c r="S1165" s="4">
        <f>SUM(Table1[[#This Row],[rating]],Table1[[#This Row],[rating_count]]/1000)</f>
        <v>4.5860000000000003</v>
      </c>
      <c r="T1165" s="4">
        <f>PRODUCT(Table1[[#This Row],[actual_price]],Table1[[#This Row],[rating_count]])</f>
        <v>579000</v>
      </c>
      <c r="U1165" t="s">
        <v>11468</v>
      </c>
      <c r="V1165" t="s">
        <v>11469</v>
      </c>
      <c r="W1165" t="s">
        <v>11470</v>
      </c>
      <c r="X1165" t="s">
        <v>11471</v>
      </c>
      <c r="Y1165" t="s">
        <v>11472</v>
      </c>
      <c r="Z1165" t="s">
        <v>11473</v>
      </c>
      <c r="AA1165" t="s">
        <v>11474</v>
      </c>
      <c r="AB1165" t="s">
        <v>11475</v>
      </c>
    </row>
    <row r="1166" spans="1:28" x14ac:dyDescent="0.4">
      <c r="A1166" t="s">
        <v>7003</v>
      </c>
      <c r="B1166" t="s">
        <v>7004</v>
      </c>
      <c r="C1166" t="s">
        <v>7005</v>
      </c>
      <c r="D1166" t="s">
        <v>12835</v>
      </c>
      <c r="E1166" t="s">
        <v>12988</v>
      </c>
      <c r="F1166" t="s">
        <v>13016</v>
      </c>
      <c r="H1166"/>
      <c r="I1166" s="11">
        <v>199</v>
      </c>
      <c r="J1166" s="11">
        <v>999</v>
      </c>
      <c r="K1166" t="str">
        <f>IF(I1166&lt;200, "&lt; ₹200", IF(I1166&lt;=500, "₹200–₹500", "&gt; ₹500"))</f>
        <v>&lt; ₹200</v>
      </c>
      <c r="L1166" s="12">
        <v>0.8</v>
      </c>
      <c r="M1166" s="15">
        <f>IF(L1166&gt;=50%, 1, 0)</f>
        <v>1</v>
      </c>
      <c r="N1166">
        <f>COUNTIF(M1166,"yes")</f>
        <v>0</v>
      </c>
      <c r="O11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6">
        <v>4.2</v>
      </c>
      <c r="Q1166" s="4">
        <v>362</v>
      </c>
      <c r="R1166" s="4">
        <f>IF(Table1[[#This Row],[rating_count]]&lt;1000,1,0)</f>
        <v>1</v>
      </c>
      <c r="S1166" s="4">
        <f>SUM(Table1[[#This Row],[rating]],Table1[[#This Row],[rating_count]]/1000)</f>
        <v>4.5620000000000003</v>
      </c>
      <c r="T1166" s="4">
        <f>PRODUCT(Table1[[#This Row],[actual_price]],Table1[[#This Row],[rating_count]])</f>
        <v>361638</v>
      </c>
      <c r="U1166" t="s">
        <v>7006</v>
      </c>
      <c r="V1166" t="s">
        <v>7007</v>
      </c>
      <c r="W1166" t="s">
        <v>7008</v>
      </c>
      <c r="X1166" t="s">
        <v>7009</v>
      </c>
      <c r="Y1166" t="s">
        <v>7010</v>
      </c>
      <c r="Z1166" t="s">
        <v>7011</v>
      </c>
      <c r="AA1166" t="s">
        <v>7012</v>
      </c>
      <c r="AB1166" t="s">
        <v>7013</v>
      </c>
    </row>
    <row r="1167" spans="1:28" hidden="1" x14ac:dyDescent="0.4">
      <c r="A1167" t="s">
        <v>7340</v>
      </c>
      <c r="B1167" t="s">
        <v>7341</v>
      </c>
      <c r="C1167" t="s">
        <v>5393</v>
      </c>
      <c r="D1167" t="s">
        <v>12843</v>
      </c>
      <c r="E1167" t="s">
        <v>12919</v>
      </c>
      <c r="H1167"/>
      <c r="I1167" s="11">
        <v>116</v>
      </c>
      <c r="J1167" s="11">
        <v>200</v>
      </c>
      <c r="K1167" t="str">
        <f>IF(I1167&lt;200, "&lt; ₹200", IF(I1167&lt;=500, "₹200–₹500", "&gt; ₹500"))</f>
        <v>&lt; ₹200</v>
      </c>
      <c r="L1167" s="12">
        <v>0.42</v>
      </c>
      <c r="M1167" s="15">
        <f>IF(L1167&gt;=50%, 1, 0)</f>
        <v>0</v>
      </c>
      <c r="N1167">
        <f>COUNTIF(M1167,"yes")</f>
        <v>0</v>
      </c>
      <c r="O11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7">
        <v>4.4000000000000004</v>
      </c>
      <c r="Q1167" s="4">
        <v>357</v>
      </c>
      <c r="R1167" s="4">
        <f>IF(Table1[[#This Row],[rating_count]]&lt;1000,1,0)</f>
        <v>1</v>
      </c>
      <c r="S1167" s="4">
        <f>SUM(Table1[[#This Row],[rating]],Table1[[#This Row],[rating_count]]/1000)</f>
        <v>4.7570000000000006</v>
      </c>
      <c r="T1167" s="4">
        <f>PRODUCT(Table1[[#This Row],[actual_price]],Table1[[#This Row],[rating_count]])</f>
        <v>71400</v>
      </c>
      <c r="U1167" t="s">
        <v>7342</v>
      </c>
      <c r="V1167" t="s">
        <v>7343</v>
      </c>
      <c r="W1167" t="s">
        <v>7344</v>
      </c>
      <c r="X1167" t="s">
        <v>7345</v>
      </c>
      <c r="Y1167" t="s">
        <v>7346</v>
      </c>
      <c r="Z1167" t="s">
        <v>7347</v>
      </c>
      <c r="AA1167" t="s">
        <v>7348</v>
      </c>
      <c r="AB1167" t="s">
        <v>7349</v>
      </c>
    </row>
    <row r="1168" spans="1:28" hidden="1" x14ac:dyDescent="0.4">
      <c r="A1168" t="s">
        <v>1930</v>
      </c>
      <c r="B1168" t="s">
        <v>1931</v>
      </c>
      <c r="C1168" t="s">
        <v>18</v>
      </c>
      <c r="D1168" t="s">
        <v>12835</v>
      </c>
      <c r="E1168" t="s">
        <v>12836</v>
      </c>
      <c r="F1168" t="s">
        <v>12837</v>
      </c>
      <c r="G1168" t="s">
        <v>12838</v>
      </c>
      <c r="H1168" t="s">
        <v>12839</v>
      </c>
      <c r="I1168" s="11">
        <v>848.99</v>
      </c>
      <c r="J1168" s="11">
        <v>1490</v>
      </c>
      <c r="K1168" s="2" t="str">
        <f>IF(I1168&lt;200, "&lt; ₹200", IF(I1168&lt;=500, "₹200–₹500", "&gt; ₹500"))</f>
        <v>&gt; ₹500</v>
      </c>
      <c r="L1168" s="12">
        <v>0.43</v>
      </c>
      <c r="M1168" s="15">
        <f>IF(L1168&gt;=50%, 1, 0)</f>
        <v>0</v>
      </c>
      <c r="N1168">
        <f>COUNTIF(M1168,"yes")</f>
        <v>0</v>
      </c>
      <c r="O11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8">
        <v>3.9</v>
      </c>
      <c r="Q1168" s="4">
        <v>356</v>
      </c>
      <c r="R1168" s="4">
        <f>IF(Table1[[#This Row],[rating_count]]&lt;1000,1,0)</f>
        <v>1</v>
      </c>
      <c r="S1168" s="4">
        <f>SUM(Table1[[#This Row],[rating]],Table1[[#This Row],[rating_count]]/1000)</f>
        <v>4.2560000000000002</v>
      </c>
      <c r="T1168" s="4">
        <f>PRODUCT(Table1[[#This Row],[actual_price]],Table1[[#This Row],[rating_count]])</f>
        <v>530440</v>
      </c>
      <c r="U1168" t="s">
        <v>1932</v>
      </c>
      <c r="V1168" t="s">
        <v>1933</v>
      </c>
      <c r="W1168" t="s">
        <v>1934</v>
      </c>
      <c r="X1168" t="s">
        <v>1935</v>
      </c>
      <c r="Y1168" t="s">
        <v>1936</v>
      </c>
      <c r="Z1168" t="s">
        <v>1937</v>
      </c>
      <c r="AA1168" t="s">
        <v>1938</v>
      </c>
      <c r="AB1168" t="s">
        <v>1939</v>
      </c>
    </row>
    <row r="1169" spans="1:28" hidden="1" x14ac:dyDescent="0.4">
      <c r="A1169" t="s">
        <v>10783</v>
      </c>
      <c r="B1169" t="s">
        <v>10784</v>
      </c>
      <c r="C1169" t="s">
        <v>8313</v>
      </c>
      <c r="D1169" t="s">
        <v>12928</v>
      </c>
      <c r="E1169" t="s">
        <v>13052</v>
      </c>
      <c r="F1169" t="s">
        <v>13053</v>
      </c>
      <c r="G1169" t="s">
        <v>13054</v>
      </c>
      <c r="H1169"/>
      <c r="I1169" s="11">
        <v>3711</v>
      </c>
      <c r="J1169" s="11">
        <v>4495</v>
      </c>
      <c r="K1169" s="2" t="str">
        <f>IF(I1169&lt;200, "&lt; ₹200", IF(I1169&lt;=500, "₹200–₹500", "&gt; ₹500"))</f>
        <v>&gt; ₹500</v>
      </c>
      <c r="L1169" s="12">
        <v>0.17</v>
      </c>
      <c r="M1169" s="15">
        <f>IF(L1169&gt;=50%, 1, 0)</f>
        <v>0</v>
      </c>
      <c r="N1169">
        <f>COUNTIF(M1169,"yes")</f>
        <v>0</v>
      </c>
      <c r="O11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69">
        <v>4.3</v>
      </c>
      <c r="Q1169" s="4">
        <v>356</v>
      </c>
      <c r="R1169" s="4">
        <f>IF(Table1[[#This Row],[rating_count]]&lt;1000,1,0)</f>
        <v>1</v>
      </c>
      <c r="S1169" s="4">
        <f>SUM(Table1[[#This Row],[rating]],Table1[[#This Row],[rating_count]]/1000)</f>
        <v>4.6559999999999997</v>
      </c>
      <c r="T1169" s="4">
        <f>PRODUCT(Table1[[#This Row],[actual_price]],Table1[[#This Row],[rating_count]])</f>
        <v>1600220</v>
      </c>
      <c r="U1169" t="s">
        <v>10785</v>
      </c>
      <c r="V1169" t="s">
        <v>10786</v>
      </c>
      <c r="W1169" t="s">
        <v>10787</v>
      </c>
      <c r="X1169" t="s">
        <v>10788</v>
      </c>
      <c r="Y1169" t="s">
        <v>10789</v>
      </c>
      <c r="Z1169" t="s">
        <v>10790</v>
      </c>
      <c r="AA1169" t="s">
        <v>10791</v>
      </c>
      <c r="AB1169" t="s">
        <v>10792</v>
      </c>
    </row>
    <row r="1170" spans="1:28" hidden="1" x14ac:dyDescent="0.4">
      <c r="A1170" t="s">
        <v>321</v>
      </c>
      <c r="B1170" t="s">
        <v>322</v>
      </c>
      <c r="C1170" t="s">
        <v>18</v>
      </c>
      <c r="D1170" t="s">
        <v>12835</v>
      </c>
      <c r="E1170" t="s">
        <v>12836</v>
      </c>
      <c r="F1170" t="s">
        <v>12837</v>
      </c>
      <c r="G1170" t="s">
        <v>12838</v>
      </c>
      <c r="H1170" t="s">
        <v>12839</v>
      </c>
      <c r="I1170" s="11">
        <v>599</v>
      </c>
      <c r="J1170" s="11">
        <v>599</v>
      </c>
      <c r="K1170" t="str">
        <f>IF(I1170&lt;200, "&lt; ₹200", IF(I1170&lt;=500, "₹200–₹500", "&gt; ₹500"))</f>
        <v>&gt; ₹500</v>
      </c>
      <c r="L1170" s="12">
        <v>0</v>
      </c>
      <c r="M1170" s="15">
        <f>IF(L1170&gt;=50%, 1, 0)</f>
        <v>0</v>
      </c>
      <c r="N1170">
        <f>COUNTIF(M1170,"yes")</f>
        <v>0</v>
      </c>
      <c r="O11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0">
        <v>4.3</v>
      </c>
      <c r="Q1170" s="4">
        <v>355</v>
      </c>
      <c r="R1170" s="4">
        <f>IF(Table1[[#This Row],[rating_count]]&lt;1000,1,0)</f>
        <v>1</v>
      </c>
      <c r="S1170" s="4">
        <f>SUM(Table1[[#This Row],[rating]],Table1[[#This Row],[rating_count]]/1000)</f>
        <v>4.6549999999999994</v>
      </c>
      <c r="T1170" s="4">
        <f>PRODUCT(Table1[[#This Row],[actual_price]],Table1[[#This Row],[rating_count]])</f>
        <v>212645</v>
      </c>
      <c r="U1170" t="s">
        <v>323</v>
      </c>
      <c r="V1170" t="s">
        <v>324</v>
      </c>
      <c r="W1170" t="s">
        <v>325</v>
      </c>
      <c r="X1170" t="s">
        <v>326</v>
      </c>
      <c r="Y1170" t="s">
        <v>327</v>
      </c>
      <c r="Z1170" t="s">
        <v>328</v>
      </c>
      <c r="AA1170" t="s">
        <v>329</v>
      </c>
      <c r="AB1170" t="s">
        <v>330</v>
      </c>
    </row>
    <row r="1171" spans="1:28" x14ac:dyDescent="0.4">
      <c r="A1171" t="s">
        <v>6819</v>
      </c>
      <c r="B1171" t="s">
        <v>6820</v>
      </c>
      <c r="C1171" t="s">
        <v>4762</v>
      </c>
      <c r="D1171" t="s">
        <v>12835</v>
      </c>
      <c r="E1171" t="s">
        <v>12836</v>
      </c>
      <c r="F1171" t="s">
        <v>12910</v>
      </c>
      <c r="G1171" t="s">
        <v>12912</v>
      </c>
      <c r="H1171"/>
      <c r="I1171" s="11">
        <v>469</v>
      </c>
      <c r="J1171" s="11">
        <v>1499</v>
      </c>
      <c r="K1171" s="2" t="str">
        <f>IF(I1171&lt;200, "&lt; ₹200", IF(I1171&lt;=500, "₹200–₹500", "&gt; ₹500"))</f>
        <v>₹200–₹500</v>
      </c>
      <c r="L1171" s="12">
        <v>0.69</v>
      </c>
      <c r="M1171" s="15">
        <f>IF(L1171&gt;=50%, 1, 0)</f>
        <v>1</v>
      </c>
      <c r="N1171">
        <f>COUNTIF(M1171,"yes")</f>
        <v>0</v>
      </c>
      <c r="O11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1">
        <v>4.0999999999999996</v>
      </c>
      <c r="Q1171" s="4">
        <v>352</v>
      </c>
      <c r="R1171" s="4">
        <f>IF(Table1[[#This Row],[rating_count]]&lt;1000,1,0)</f>
        <v>1</v>
      </c>
      <c r="S1171" s="4">
        <f>SUM(Table1[[#This Row],[rating]],Table1[[#This Row],[rating_count]]/1000)</f>
        <v>4.452</v>
      </c>
      <c r="T1171" s="4">
        <f>PRODUCT(Table1[[#This Row],[actual_price]],Table1[[#This Row],[rating_count]])</f>
        <v>527648</v>
      </c>
      <c r="U1171" t="s">
        <v>6821</v>
      </c>
      <c r="V1171" t="s">
        <v>6822</v>
      </c>
      <c r="W1171" t="s">
        <v>6823</v>
      </c>
      <c r="X1171" t="s">
        <v>6824</v>
      </c>
      <c r="Y1171" t="s">
        <v>6825</v>
      </c>
      <c r="Z1171" t="s">
        <v>6826</v>
      </c>
      <c r="AA1171" t="s">
        <v>6827</v>
      </c>
      <c r="AB1171" t="s">
        <v>6828</v>
      </c>
    </row>
    <row r="1172" spans="1:28" x14ac:dyDescent="0.4">
      <c r="A1172" t="s">
        <v>1652</v>
      </c>
      <c r="B1172" t="s">
        <v>1653</v>
      </c>
      <c r="C1172" t="s">
        <v>160</v>
      </c>
      <c r="D1172" t="s">
        <v>12843</v>
      </c>
      <c r="E1172" t="s">
        <v>12844</v>
      </c>
      <c r="F1172" t="s">
        <v>12847</v>
      </c>
      <c r="G1172" t="s">
        <v>12848</v>
      </c>
      <c r="H1172"/>
      <c r="I1172" s="11">
        <v>8990</v>
      </c>
      <c r="J1172" s="11">
        <v>18990</v>
      </c>
      <c r="K1172" s="2" t="str">
        <f>IF(I1172&lt;200, "&lt; ₹200", IF(I1172&lt;=500, "₹200–₹500", "&gt; ₹500"))</f>
        <v>&gt; ₹500</v>
      </c>
      <c r="L1172" s="12">
        <v>0.53</v>
      </c>
      <c r="M1172" s="15">
        <f>IF(L1172&gt;=50%, 1, 0)</f>
        <v>1</v>
      </c>
      <c r="N1172">
        <f>COUNTIF(M1172,"yes")</f>
        <v>0</v>
      </c>
      <c r="O11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2">
        <v>3.9</v>
      </c>
      <c r="Q1172" s="4">
        <v>350</v>
      </c>
      <c r="R1172" s="4">
        <f>IF(Table1[[#This Row],[rating_count]]&lt;1000,1,0)</f>
        <v>1</v>
      </c>
      <c r="S1172" s="4">
        <f>SUM(Table1[[#This Row],[rating]],Table1[[#This Row],[rating_count]]/1000)</f>
        <v>4.25</v>
      </c>
      <c r="T1172" s="4">
        <f>PRODUCT(Table1[[#This Row],[actual_price]],Table1[[#This Row],[rating_count]])</f>
        <v>6646500</v>
      </c>
      <c r="U1172" t="s">
        <v>1654</v>
      </c>
      <c r="V1172" t="s">
        <v>1655</v>
      </c>
      <c r="W1172" t="s">
        <v>1656</v>
      </c>
      <c r="X1172" t="s">
        <v>1657</v>
      </c>
      <c r="Y1172" t="s">
        <v>1658</v>
      </c>
      <c r="Z1172" t="s">
        <v>1659</v>
      </c>
      <c r="AA1172" t="s">
        <v>1660</v>
      </c>
      <c r="AB1172" t="s">
        <v>1661</v>
      </c>
    </row>
    <row r="1173" spans="1:28" x14ac:dyDescent="0.4">
      <c r="A1173" t="s">
        <v>1482</v>
      </c>
      <c r="B1173" t="s">
        <v>1483</v>
      </c>
      <c r="C1173" t="s">
        <v>453</v>
      </c>
      <c r="D1173" t="s">
        <v>12843</v>
      </c>
      <c r="E1173" t="s">
        <v>12844</v>
      </c>
      <c r="F1173" t="s">
        <v>12845</v>
      </c>
      <c r="G1173" t="s">
        <v>12849</v>
      </c>
      <c r="H1173"/>
      <c r="I1173" s="11">
        <v>339</v>
      </c>
      <c r="J1173" s="11">
        <v>1999</v>
      </c>
      <c r="K1173" s="2" t="str">
        <f>IF(I1173&lt;200, "&lt; ₹200", IF(I1173&lt;=500, "₹200–₹500", "&gt; ₹500"))</f>
        <v>₹200–₹500</v>
      </c>
      <c r="L1173" s="12">
        <v>0.83</v>
      </c>
      <c r="M1173" s="15">
        <f>IF(L1173&gt;=50%, 1, 0)</f>
        <v>1</v>
      </c>
      <c r="N1173">
        <f>COUNTIF(M1173,"yes")</f>
        <v>0</v>
      </c>
      <c r="O11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3">
        <v>4</v>
      </c>
      <c r="Q1173" s="4">
        <v>343</v>
      </c>
      <c r="R1173" s="4">
        <f>IF(Table1[[#This Row],[rating_count]]&lt;1000,1,0)</f>
        <v>1</v>
      </c>
      <c r="S1173" s="4">
        <f>SUM(Table1[[#This Row],[rating]],Table1[[#This Row],[rating_count]]/1000)</f>
        <v>4.343</v>
      </c>
      <c r="T1173" s="4">
        <f>PRODUCT(Table1[[#This Row],[actual_price]],Table1[[#This Row],[rating_count]])</f>
        <v>685657</v>
      </c>
      <c r="U1173" t="s">
        <v>1484</v>
      </c>
      <c r="V1173" t="s">
        <v>1485</v>
      </c>
      <c r="W1173" t="s">
        <v>1486</v>
      </c>
      <c r="X1173" t="s">
        <v>1487</v>
      </c>
      <c r="Y1173" t="s">
        <v>1488</v>
      </c>
      <c r="Z1173" t="s">
        <v>1489</v>
      </c>
      <c r="AA1173" t="s">
        <v>1490</v>
      </c>
      <c r="AB1173" t="s">
        <v>1491</v>
      </c>
    </row>
    <row r="1174" spans="1:28" hidden="1" x14ac:dyDescent="0.4">
      <c r="A1174" t="s">
        <v>11718</v>
      </c>
      <c r="B1174" t="s">
        <v>11719</v>
      </c>
      <c r="C1174" t="s">
        <v>9158</v>
      </c>
      <c r="D1174" t="s">
        <v>12928</v>
      </c>
      <c r="E1174" t="s">
        <v>13052</v>
      </c>
      <c r="F1174" t="s">
        <v>13053</v>
      </c>
      <c r="G1174" t="s">
        <v>13093</v>
      </c>
      <c r="H1174"/>
      <c r="I1174" s="11">
        <v>2199</v>
      </c>
      <c r="J1174" s="11">
        <v>3999</v>
      </c>
      <c r="K1174" s="2" t="str">
        <f>IF(I1174&lt;200, "&lt; ₹200", IF(I1174&lt;=500, "₹200–₹500", "&gt; ₹500"))</f>
        <v>&gt; ₹500</v>
      </c>
      <c r="L1174" s="12">
        <v>0.45</v>
      </c>
      <c r="M1174" s="15">
        <f>IF(L1174&gt;=50%, 1, 0)</f>
        <v>0</v>
      </c>
      <c r="N1174">
        <f>COUNTIF(M1174,"yes")</f>
        <v>0</v>
      </c>
      <c r="O11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4">
        <v>3.5</v>
      </c>
      <c r="Q1174" s="4">
        <v>340</v>
      </c>
      <c r="R1174" s="4">
        <f>IF(Table1[[#This Row],[rating_count]]&lt;1000,1,0)</f>
        <v>1</v>
      </c>
      <c r="S1174" s="4">
        <f>SUM(Table1[[#This Row],[rating]],Table1[[#This Row],[rating_count]]/1000)</f>
        <v>3.84</v>
      </c>
      <c r="T1174" s="4">
        <f>PRODUCT(Table1[[#This Row],[actual_price]],Table1[[#This Row],[rating_count]])</f>
        <v>1359660</v>
      </c>
      <c r="U1174" t="s">
        <v>11720</v>
      </c>
      <c r="V1174" t="s">
        <v>11721</v>
      </c>
      <c r="W1174" t="s">
        <v>11722</v>
      </c>
      <c r="X1174" t="s">
        <v>11723</v>
      </c>
      <c r="Y1174" t="s">
        <v>11724</v>
      </c>
      <c r="Z1174" t="s">
        <v>11725</v>
      </c>
      <c r="AA1174" t="s">
        <v>11726</v>
      </c>
      <c r="AB1174" t="s">
        <v>11727</v>
      </c>
    </row>
    <row r="1175" spans="1:28" x14ac:dyDescent="0.4">
      <c r="A1175" t="s">
        <v>1834</v>
      </c>
      <c r="B1175" t="s">
        <v>1835</v>
      </c>
      <c r="C1175" t="s">
        <v>453</v>
      </c>
      <c r="D1175" t="s">
        <v>12843</v>
      </c>
      <c r="E1175" t="s">
        <v>12844</v>
      </c>
      <c r="F1175" t="s">
        <v>12845</v>
      </c>
      <c r="G1175" t="s">
        <v>12849</v>
      </c>
      <c r="H1175"/>
      <c r="I1175" s="11">
        <v>204</v>
      </c>
      <c r="J1175" s="11">
        <v>599</v>
      </c>
      <c r="K1175" t="str">
        <f>IF(I1175&lt;200, "&lt; ₹200", IF(I1175&lt;=500, "₹200–₹500", "&gt; ₹500"))</f>
        <v>₹200–₹500</v>
      </c>
      <c r="L1175" s="12">
        <v>0.66</v>
      </c>
      <c r="M1175" s="15">
        <f>IF(L1175&gt;=50%, 1, 0)</f>
        <v>1</v>
      </c>
      <c r="N1175">
        <f>COUNTIF(M1175,"yes")</f>
        <v>0</v>
      </c>
      <c r="O11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5">
        <v>3.6</v>
      </c>
      <c r="Q1175" s="4">
        <v>339</v>
      </c>
      <c r="R1175" s="4">
        <f>IF(Table1[[#This Row],[rating_count]]&lt;1000,1,0)</f>
        <v>1</v>
      </c>
      <c r="S1175" s="4">
        <f>SUM(Table1[[#This Row],[rating]],Table1[[#This Row],[rating_count]]/1000)</f>
        <v>3.9390000000000001</v>
      </c>
      <c r="T1175" s="4">
        <f>PRODUCT(Table1[[#This Row],[actual_price]],Table1[[#This Row],[rating_count]])</f>
        <v>203061</v>
      </c>
      <c r="U1175" t="s">
        <v>1836</v>
      </c>
      <c r="V1175" t="s">
        <v>1837</v>
      </c>
      <c r="W1175" t="s">
        <v>1838</v>
      </c>
      <c r="X1175" t="s">
        <v>1839</v>
      </c>
      <c r="Y1175" t="s">
        <v>1840</v>
      </c>
      <c r="Z1175" t="s">
        <v>1841</v>
      </c>
      <c r="AA1175" t="s">
        <v>1842</v>
      </c>
      <c r="AB1175" t="s">
        <v>1843</v>
      </c>
    </row>
    <row r="1176" spans="1:28" hidden="1" x14ac:dyDescent="0.4">
      <c r="A1176" t="s">
        <v>11155</v>
      </c>
      <c r="B1176" t="s">
        <v>11156</v>
      </c>
      <c r="C1176" t="s">
        <v>8647</v>
      </c>
      <c r="D1176" t="s">
        <v>12928</v>
      </c>
      <c r="E1176" t="s">
        <v>13076</v>
      </c>
      <c r="F1176" t="s">
        <v>13077</v>
      </c>
      <c r="G1176" t="s">
        <v>13078</v>
      </c>
      <c r="H1176"/>
      <c r="I1176" s="11">
        <v>395</v>
      </c>
      <c r="J1176" s="11">
        <v>499</v>
      </c>
      <c r="K1176" t="str">
        <f>IF(I1176&lt;200, "&lt; ₹200", IF(I1176&lt;=500, "₹200–₹500", "&gt; ₹500"))</f>
        <v>₹200–₹500</v>
      </c>
      <c r="L1176" s="12">
        <v>0.21</v>
      </c>
      <c r="M1176" s="15">
        <f>IF(L1176&gt;=50%, 1, 0)</f>
        <v>0</v>
      </c>
      <c r="N1176">
        <f>COUNTIF(M1176,"yes")</f>
        <v>0</v>
      </c>
      <c r="O11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6">
        <v>4</v>
      </c>
      <c r="Q1176" s="4">
        <v>330</v>
      </c>
      <c r="R1176" s="4">
        <f>IF(Table1[[#This Row],[rating_count]]&lt;1000,1,0)</f>
        <v>1</v>
      </c>
      <c r="S1176" s="4">
        <f>SUM(Table1[[#This Row],[rating]],Table1[[#This Row],[rating_count]]/1000)</f>
        <v>4.33</v>
      </c>
      <c r="T1176" s="4">
        <f>PRODUCT(Table1[[#This Row],[actual_price]],Table1[[#This Row],[rating_count]])</f>
        <v>164670</v>
      </c>
      <c r="U1176" t="s">
        <v>11157</v>
      </c>
      <c r="V1176" t="s">
        <v>11158</v>
      </c>
      <c r="W1176" t="s">
        <v>11159</v>
      </c>
      <c r="X1176" t="s">
        <v>11160</v>
      </c>
      <c r="Y1176" t="s">
        <v>11161</v>
      </c>
      <c r="Z1176" t="s">
        <v>11162</v>
      </c>
      <c r="AA1176" t="s">
        <v>11163</v>
      </c>
      <c r="AB1176" t="s">
        <v>11164</v>
      </c>
    </row>
    <row r="1177" spans="1:28" x14ac:dyDescent="0.4">
      <c r="A1177" t="s">
        <v>10701</v>
      </c>
      <c r="B1177" t="s">
        <v>10702</v>
      </c>
      <c r="C1177" t="s">
        <v>8482</v>
      </c>
      <c r="D1177" t="s">
        <v>12928</v>
      </c>
      <c r="E1177" t="s">
        <v>13052</v>
      </c>
      <c r="F1177" t="s">
        <v>13069</v>
      </c>
      <c r="G1177" t="s">
        <v>13070</v>
      </c>
      <c r="H1177"/>
      <c r="I1177" s="11">
        <v>1049</v>
      </c>
      <c r="J1177" s="11">
        <v>2499</v>
      </c>
      <c r="K1177" s="2" t="str">
        <f>IF(I1177&lt;200, "&lt; ₹200", IF(I1177&lt;=500, "₹200–₹500", "&gt; ₹500"))</f>
        <v>&gt; ₹500</v>
      </c>
      <c r="L1177" s="12">
        <v>0.57999999999999996</v>
      </c>
      <c r="M1177" s="15">
        <f>IF(L1177&gt;=50%, 1, 0)</f>
        <v>1</v>
      </c>
      <c r="N1177">
        <f>COUNTIF(M1177,"yes")</f>
        <v>0</v>
      </c>
      <c r="O11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7">
        <v>3.6</v>
      </c>
      <c r="Q1177" s="4">
        <v>328</v>
      </c>
      <c r="R1177" s="4">
        <f>IF(Table1[[#This Row],[rating_count]]&lt;1000,1,0)</f>
        <v>1</v>
      </c>
      <c r="S1177" s="4">
        <f>SUM(Table1[[#This Row],[rating]],Table1[[#This Row],[rating_count]]/1000)</f>
        <v>3.9279999999999999</v>
      </c>
      <c r="T1177" s="4">
        <f>PRODUCT(Table1[[#This Row],[actual_price]],Table1[[#This Row],[rating_count]])</f>
        <v>819672</v>
      </c>
      <c r="U1177" t="s">
        <v>10703</v>
      </c>
      <c r="V1177" t="s">
        <v>10704</v>
      </c>
      <c r="W1177" t="s">
        <v>10705</v>
      </c>
      <c r="X1177" t="s">
        <v>10706</v>
      </c>
      <c r="Y1177" t="s">
        <v>10707</v>
      </c>
      <c r="Z1177" t="s">
        <v>10708</v>
      </c>
      <c r="AA1177" t="s">
        <v>10709</v>
      </c>
      <c r="AB1177" t="s">
        <v>10710</v>
      </c>
    </row>
    <row r="1178" spans="1:28" hidden="1" x14ac:dyDescent="0.4">
      <c r="A1178" t="s">
        <v>11256</v>
      </c>
      <c r="B1178" t="s">
        <v>11257</v>
      </c>
      <c r="C1178" t="s">
        <v>8730</v>
      </c>
      <c r="D1178" t="s">
        <v>12928</v>
      </c>
      <c r="E1178" t="s">
        <v>13048</v>
      </c>
      <c r="F1178" t="s">
        <v>13056</v>
      </c>
      <c r="G1178" t="s">
        <v>13081</v>
      </c>
      <c r="H1178" t="s">
        <v>13082</v>
      </c>
      <c r="I1178" s="11">
        <v>2286</v>
      </c>
      <c r="J1178" s="11">
        <v>4495</v>
      </c>
      <c r="K1178" s="2" t="str">
        <f>IF(I1178&lt;200, "&lt; ₹200", IF(I1178&lt;=500, "₹200–₹500", "&gt; ₹500"))</f>
        <v>&gt; ₹500</v>
      </c>
      <c r="L1178" s="12">
        <v>0.49</v>
      </c>
      <c r="M1178" s="15">
        <f>IF(L1178&gt;=50%, 1, 0)</f>
        <v>0</v>
      </c>
      <c r="N1178">
        <f>COUNTIF(M1178,"yes")</f>
        <v>0</v>
      </c>
      <c r="O11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8">
        <v>3.9</v>
      </c>
      <c r="Q1178" s="4">
        <v>326</v>
      </c>
      <c r="R1178" s="4">
        <f>IF(Table1[[#This Row],[rating_count]]&lt;1000,1,0)</f>
        <v>1</v>
      </c>
      <c r="S1178" s="4">
        <f>SUM(Table1[[#This Row],[rating]],Table1[[#This Row],[rating_count]]/1000)</f>
        <v>4.226</v>
      </c>
      <c r="T1178" s="4">
        <f>PRODUCT(Table1[[#This Row],[actual_price]],Table1[[#This Row],[rating_count]])</f>
        <v>1465370</v>
      </c>
      <c r="U1178" t="s">
        <v>11258</v>
      </c>
      <c r="V1178" t="s">
        <v>11259</v>
      </c>
      <c r="W1178" t="s">
        <v>11260</v>
      </c>
      <c r="X1178" t="s">
        <v>11261</v>
      </c>
      <c r="Y1178" t="s">
        <v>11262</v>
      </c>
      <c r="Z1178" t="s">
        <v>11263</v>
      </c>
      <c r="AA1178" t="s">
        <v>11264</v>
      </c>
      <c r="AB1178" t="s">
        <v>11265</v>
      </c>
    </row>
    <row r="1179" spans="1:28" x14ac:dyDescent="0.4">
      <c r="A1179" t="s">
        <v>2202</v>
      </c>
      <c r="B1179" t="s">
        <v>2203</v>
      </c>
      <c r="C1179" t="s">
        <v>453</v>
      </c>
      <c r="D1179" t="s">
        <v>12843</v>
      </c>
      <c r="E1179" t="s">
        <v>12844</v>
      </c>
      <c r="F1179" t="s">
        <v>12845</v>
      </c>
      <c r="G1179" t="s">
        <v>12849</v>
      </c>
      <c r="H1179"/>
      <c r="I1179" s="11">
        <v>349</v>
      </c>
      <c r="J1179" s="11">
        <v>799</v>
      </c>
      <c r="K1179" t="str">
        <f>IF(I1179&lt;200, "&lt; ₹200", IF(I1179&lt;=500, "₹200–₹500", "&gt; ₹500"))</f>
        <v>₹200–₹500</v>
      </c>
      <c r="L1179" s="12">
        <v>0.56000000000000005</v>
      </c>
      <c r="M1179" s="15">
        <f>IF(L1179&gt;=50%, 1, 0)</f>
        <v>1</v>
      </c>
      <c r="N1179">
        <f>COUNTIF(M1179,"yes")</f>
        <v>0</v>
      </c>
      <c r="O11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79">
        <v>3.6</v>
      </c>
      <c r="Q1179" s="4">
        <v>323</v>
      </c>
      <c r="R1179" s="4">
        <f>IF(Table1[[#This Row],[rating_count]]&lt;1000,1,0)</f>
        <v>1</v>
      </c>
      <c r="S1179" s="4">
        <f>SUM(Table1[[#This Row],[rating]],Table1[[#This Row],[rating_count]]/1000)</f>
        <v>3.923</v>
      </c>
      <c r="T1179" s="4">
        <f>PRODUCT(Table1[[#This Row],[actual_price]],Table1[[#This Row],[rating_count]])</f>
        <v>258077</v>
      </c>
      <c r="U1179" t="s">
        <v>2204</v>
      </c>
      <c r="V1179" t="s">
        <v>2205</v>
      </c>
      <c r="W1179" t="s">
        <v>2206</v>
      </c>
      <c r="X1179" t="s">
        <v>2207</v>
      </c>
      <c r="Y1179" t="s">
        <v>2208</v>
      </c>
      <c r="Z1179" t="s">
        <v>2209</v>
      </c>
      <c r="AA1179" t="s">
        <v>2210</v>
      </c>
      <c r="AB1179" t="s">
        <v>2211</v>
      </c>
    </row>
    <row r="1180" spans="1:28" hidden="1" x14ac:dyDescent="0.4">
      <c r="A1180" t="s">
        <v>8249</v>
      </c>
      <c r="B1180" t="s">
        <v>8250</v>
      </c>
      <c r="C1180" t="s">
        <v>8251</v>
      </c>
      <c r="D1180" t="s">
        <v>12835</v>
      </c>
      <c r="E1180" t="s">
        <v>13046</v>
      </c>
      <c r="F1180" t="s">
        <v>13047</v>
      </c>
      <c r="H1180"/>
      <c r="I1180" s="11">
        <v>37247</v>
      </c>
      <c r="J1180" s="11">
        <v>59890</v>
      </c>
      <c r="K1180" s="2" t="str">
        <f>IF(I1180&lt;200, "&lt; ₹200", IF(I1180&lt;=500, "₹200–₹500", "&gt; ₹500"))</f>
        <v>&gt; ₹500</v>
      </c>
      <c r="L1180" s="12">
        <v>0.38</v>
      </c>
      <c r="M1180" s="15">
        <f>IF(L1180&gt;=50%, 1, 0)</f>
        <v>0</v>
      </c>
      <c r="N1180">
        <f>COUNTIF(M1180,"yes")</f>
        <v>0</v>
      </c>
      <c r="O11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0">
        <v>4</v>
      </c>
      <c r="Q1180" s="4">
        <v>323</v>
      </c>
      <c r="R1180" s="4">
        <f>IF(Table1[[#This Row],[rating_count]]&lt;1000,1,0)</f>
        <v>1</v>
      </c>
      <c r="S1180" s="4">
        <f>SUM(Table1[[#This Row],[rating]],Table1[[#This Row],[rating_count]]/1000)</f>
        <v>4.3230000000000004</v>
      </c>
      <c r="T1180" s="4">
        <f>PRODUCT(Table1[[#This Row],[actual_price]],Table1[[#This Row],[rating_count]])</f>
        <v>19344470</v>
      </c>
      <c r="U1180" t="s">
        <v>8252</v>
      </c>
      <c r="V1180" t="s">
        <v>8253</v>
      </c>
      <c r="W1180" t="s">
        <v>8254</v>
      </c>
      <c r="X1180" t="s">
        <v>8255</v>
      </c>
      <c r="Y1180" t="s">
        <v>8256</v>
      </c>
      <c r="Z1180" t="s">
        <v>8257</v>
      </c>
      <c r="AA1180" t="s">
        <v>8258</v>
      </c>
      <c r="AB1180" t="s">
        <v>8259</v>
      </c>
    </row>
    <row r="1181" spans="1:28" hidden="1" x14ac:dyDescent="0.4">
      <c r="A1181" t="s">
        <v>10200</v>
      </c>
      <c r="B1181" t="s">
        <v>10201</v>
      </c>
      <c r="C1181" t="s">
        <v>8324</v>
      </c>
      <c r="D1181" t="s">
        <v>12928</v>
      </c>
      <c r="E1181" t="s">
        <v>13052</v>
      </c>
      <c r="F1181" t="s">
        <v>13053</v>
      </c>
      <c r="G1181" t="s">
        <v>13055</v>
      </c>
      <c r="H1181"/>
      <c r="I1181" s="11">
        <v>12499</v>
      </c>
      <c r="J1181" s="11">
        <v>19825</v>
      </c>
      <c r="K1181" s="2" t="str">
        <f>IF(I1181&lt;200, "&lt; ₹200", IF(I1181&lt;=500, "₹200–₹500", "&gt; ₹500"))</f>
        <v>&gt; ₹500</v>
      </c>
      <c r="L1181" s="12">
        <v>0.37</v>
      </c>
      <c r="M1181" s="15">
        <f>IF(L1181&gt;=50%, 1, 0)</f>
        <v>0</v>
      </c>
      <c r="N1181">
        <f>COUNTIF(M1181,"yes")</f>
        <v>0</v>
      </c>
      <c r="O11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1">
        <v>4.0999999999999996</v>
      </c>
      <c r="Q1181" s="4">
        <v>322</v>
      </c>
      <c r="R1181" s="4">
        <f>IF(Table1[[#This Row],[rating_count]]&lt;1000,1,0)</f>
        <v>1</v>
      </c>
      <c r="S1181" s="4">
        <f>SUM(Table1[[#This Row],[rating]],Table1[[#This Row],[rating_count]]/1000)</f>
        <v>4.4219999999999997</v>
      </c>
      <c r="T1181" s="4">
        <f>PRODUCT(Table1[[#This Row],[actual_price]],Table1[[#This Row],[rating_count]])</f>
        <v>6383650</v>
      </c>
      <c r="U1181" t="s">
        <v>10202</v>
      </c>
      <c r="V1181" t="s">
        <v>10203</v>
      </c>
      <c r="W1181" t="s">
        <v>10204</v>
      </c>
      <c r="X1181" t="s">
        <v>10205</v>
      </c>
      <c r="Y1181" t="s">
        <v>10206</v>
      </c>
      <c r="Z1181" t="s">
        <v>10207</v>
      </c>
      <c r="AA1181" t="s">
        <v>10208</v>
      </c>
      <c r="AB1181" t="s">
        <v>10209</v>
      </c>
    </row>
    <row r="1182" spans="1:28" hidden="1" x14ac:dyDescent="0.4">
      <c r="A1182" t="s">
        <v>507</v>
      </c>
      <c r="B1182" t="s">
        <v>508</v>
      </c>
      <c r="C1182" t="s">
        <v>18</v>
      </c>
      <c r="D1182" t="s">
        <v>12835</v>
      </c>
      <c r="E1182" t="s">
        <v>12836</v>
      </c>
      <c r="F1182" t="s">
        <v>12837</v>
      </c>
      <c r="G1182" t="s">
        <v>12838</v>
      </c>
      <c r="H1182" t="s">
        <v>12839</v>
      </c>
      <c r="I1182" s="11">
        <v>199</v>
      </c>
      <c r="J1182" s="11">
        <v>349</v>
      </c>
      <c r="K1182" t="str">
        <f>IF(I1182&lt;200, "&lt; ₹200", IF(I1182&lt;=500, "₹200–₹500", "&gt; ₹500"))</f>
        <v>&lt; ₹200</v>
      </c>
      <c r="L1182" s="12">
        <v>0.43</v>
      </c>
      <c r="M1182" s="15">
        <f>IF(L1182&gt;=50%, 1, 0)</f>
        <v>0</v>
      </c>
      <c r="N1182">
        <f>COUNTIF(M1182,"yes")</f>
        <v>0</v>
      </c>
      <c r="O11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2">
        <v>4.0999999999999996</v>
      </c>
      <c r="Q1182" s="4">
        <v>314</v>
      </c>
      <c r="R1182" s="4">
        <f>IF(Table1[[#This Row],[rating_count]]&lt;1000,1,0)</f>
        <v>1</v>
      </c>
      <c r="S1182" s="4">
        <f>SUM(Table1[[#This Row],[rating]],Table1[[#This Row],[rating_count]]/1000)</f>
        <v>4.4139999999999997</v>
      </c>
      <c r="T1182" s="4">
        <f>PRODUCT(Table1[[#This Row],[actual_price]],Table1[[#This Row],[rating_count]])</f>
        <v>109586</v>
      </c>
      <c r="U1182" t="s">
        <v>509</v>
      </c>
      <c r="V1182" t="s">
        <v>510</v>
      </c>
      <c r="W1182" t="s">
        <v>511</v>
      </c>
      <c r="X1182" t="s">
        <v>512</v>
      </c>
      <c r="Y1182" t="s">
        <v>513</v>
      </c>
      <c r="Z1182" t="s">
        <v>514</v>
      </c>
      <c r="AA1182" t="s">
        <v>515</v>
      </c>
      <c r="AB1182" t="s">
        <v>516</v>
      </c>
    </row>
    <row r="1183" spans="1:28" x14ac:dyDescent="0.4">
      <c r="A1183" t="s">
        <v>11286</v>
      </c>
      <c r="B1183" t="s">
        <v>11287</v>
      </c>
      <c r="C1183" t="s">
        <v>8822</v>
      </c>
      <c r="D1183" t="s">
        <v>12928</v>
      </c>
      <c r="E1183" t="s">
        <v>13048</v>
      </c>
      <c r="F1183" t="s">
        <v>13049</v>
      </c>
      <c r="G1183" t="s">
        <v>13085</v>
      </c>
      <c r="H1183"/>
      <c r="I1183" s="11">
        <v>299</v>
      </c>
      <c r="J1183" s="11">
        <v>595</v>
      </c>
      <c r="K1183" t="str">
        <f>IF(I1183&lt;200, "&lt; ₹200", IF(I1183&lt;=500, "₹200–₹500", "&gt; ₹500"))</f>
        <v>₹200–₹500</v>
      </c>
      <c r="L1183" s="12">
        <v>0.5</v>
      </c>
      <c r="M1183" s="15">
        <f>IF(L1183&gt;=50%, 1, 0)</f>
        <v>1</v>
      </c>
      <c r="N1183">
        <f>COUNTIF(M1183,"yes")</f>
        <v>0</v>
      </c>
      <c r="O11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3">
        <v>4</v>
      </c>
      <c r="Q1183" s="4">
        <v>314</v>
      </c>
      <c r="R1183" s="4">
        <f>IF(Table1[[#This Row],[rating_count]]&lt;1000,1,0)</f>
        <v>1</v>
      </c>
      <c r="S1183" s="4">
        <f>SUM(Table1[[#This Row],[rating]],Table1[[#This Row],[rating_count]]/1000)</f>
        <v>4.3140000000000001</v>
      </c>
      <c r="T1183" s="4">
        <f>PRODUCT(Table1[[#This Row],[actual_price]],Table1[[#This Row],[rating_count]])</f>
        <v>186830</v>
      </c>
      <c r="U1183" t="s">
        <v>11288</v>
      </c>
      <c r="V1183" t="s">
        <v>11289</v>
      </c>
      <c r="W1183" t="s">
        <v>11290</v>
      </c>
      <c r="X1183" t="s">
        <v>11291</v>
      </c>
      <c r="Y1183" t="s">
        <v>11292</v>
      </c>
      <c r="Z1183" t="s">
        <v>11293</v>
      </c>
      <c r="AA1183" t="s">
        <v>11294</v>
      </c>
      <c r="AB1183" t="s">
        <v>11295</v>
      </c>
    </row>
    <row r="1184" spans="1:28" x14ac:dyDescent="0.4">
      <c r="A1184" t="s">
        <v>1587</v>
      </c>
      <c r="B1184" t="s">
        <v>1588</v>
      </c>
      <c r="C1184" t="s">
        <v>453</v>
      </c>
      <c r="D1184" t="s">
        <v>12843</v>
      </c>
      <c r="E1184" t="s">
        <v>12844</v>
      </c>
      <c r="F1184" t="s">
        <v>12845</v>
      </c>
      <c r="G1184" t="s">
        <v>12849</v>
      </c>
      <c r="H1184"/>
      <c r="I1184" s="11">
        <v>205</v>
      </c>
      <c r="J1184" s="11">
        <v>499</v>
      </c>
      <c r="K1184" t="str">
        <f>IF(I1184&lt;200, "&lt; ₹200", IF(I1184&lt;=500, "₹200–₹500", "&gt; ₹500"))</f>
        <v>₹200–₹500</v>
      </c>
      <c r="L1184" s="12">
        <v>0.59</v>
      </c>
      <c r="M1184" s="15">
        <f>IF(L1184&gt;=50%, 1, 0)</f>
        <v>1</v>
      </c>
      <c r="N1184">
        <f>COUNTIF(M1184,"yes")</f>
        <v>0</v>
      </c>
      <c r="O11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4">
        <v>3.8</v>
      </c>
      <c r="Q1184" s="4">
        <v>313</v>
      </c>
      <c r="R1184" s="4">
        <f>IF(Table1[[#This Row],[rating_count]]&lt;1000,1,0)</f>
        <v>1</v>
      </c>
      <c r="S1184" s="4">
        <f>SUM(Table1[[#This Row],[rating]],Table1[[#This Row],[rating_count]]/1000)</f>
        <v>4.1129999999999995</v>
      </c>
      <c r="T1184" s="4">
        <f>PRODUCT(Table1[[#This Row],[actual_price]],Table1[[#This Row],[rating_count]])</f>
        <v>156187</v>
      </c>
      <c r="U1184" t="s">
        <v>1589</v>
      </c>
      <c r="V1184" t="s">
        <v>1590</v>
      </c>
      <c r="W1184" t="s">
        <v>1591</v>
      </c>
      <c r="X1184" t="s">
        <v>1592</v>
      </c>
      <c r="Y1184" t="s">
        <v>1593</v>
      </c>
      <c r="Z1184" t="s">
        <v>1594</v>
      </c>
      <c r="AA1184" t="s">
        <v>1595</v>
      </c>
      <c r="AB1184" t="s">
        <v>1596</v>
      </c>
    </row>
    <row r="1185" spans="1:28" hidden="1" x14ac:dyDescent="0.4">
      <c r="A1185" t="s">
        <v>10935</v>
      </c>
      <c r="B1185" t="s">
        <v>10936</v>
      </c>
      <c r="C1185" t="s">
        <v>8324</v>
      </c>
      <c r="D1185" t="s">
        <v>12928</v>
      </c>
      <c r="E1185" t="s">
        <v>13052</v>
      </c>
      <c r="F1185" t="s">
        <v>13053</v>
      </c>
      <c r="G1185" t="s">
        <v>13055</v>
      </c>
      <c r="H1185"/>
      <c r="I1185" s="11">
        <v>1069</v>
      </c>
      <c r="J1185" s="11">
        <v>1699</v>
      </c>
      <c r="K1185" s="2" t="str">
        <f>IF(I1185&lt;200, "&lt; ₹200", IF(I1185&lt;=500, "₹200–₹500", "&gt; ₹500"))</f>
        <v>&gt; ₹500</v>
      </c>
      <c r="L1185" s="12">
        <v>0.37</v>
      </c>
      <c r="M1185" s="15">
        <f>IF(L1185&gt;=50%, 1, 0)</f>
        <v>0</v>
      </c>
      <c r="N1185">
        <f>COUNTIF(M1185,"yes")</f>
        <v>0</v>
      </c>
      <c r="O11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5">
        <v>3.9</v>
      </c>
      <c r="Q1185" s="4">
        <v>313</v>
      </c>
      <c r="R1185" s="4">
        <f>IF(Table1[[#This Row],[rating_count]]&lt;1000,1,0)</f>
        <v>1</v>
      </c>
      <c r="S1185" s="4">
        <f>SUM(Table1[[#This Row],[rating]],Table1[[#This Row],[rating_count]]/1000)</f>
        <v>4.2130000000000001</v>
      </c>
      <c r="T1185" s="4">
        <f>PRODUCT(Table1[[#This Row],[actual_price]],Table1[[#This Row],[rating_count]])</f>
        <v>531787</v>
      </c>
      <c r="U1185" t="s">
        <v>10937</v>
      </c>
      <c r="V1185" t="s">
        <v>10938</v>
      </c>
      <c r="W1185" t="s">
        <v>10939</v>
      </c>
      <c r="X1185" t="s">
        <v>10940</v>
      </c>
      <c r="Y1185" t="s">
        <v>10941</v>
      </c>
      <c r="Z1185" t="s">
        <v>10942</v>
      </c>
      <c r="AA1185" t="s">
        <v>10943</v>
      </c>
      <c r="AB1185" t="s">
        <v>10944</v>
      </c>
    </row>
    <row r="1186" spans="1:28" hidden="1" x14ac:dyDescent="0.4">
      <c r="A1186" t="s">
        <v>9361</v>
      </c>
      <c r="B1186" t="s">
        <v>9362</v>
      </c>
      <c r="C1186" t="s">
        <v>8523</v>
      </c>
      <c r="D1186" t="s">
        <v>12928</v>
      </c>
      <c r="E1186" t="s">
        <v>13048</v>
      </c>
      <c r="F1186" t="s">
        <v>13049</v>
      </c>
      <c r="G1186" t="s">
        <v>13050</v>
      </c>
      <c r="H1186" t="s">
        <v>13071</v>
      </c>
      <c r="I1186" s="11">
        <v>1299</v>
      </c>
      <c r="J1186" s="11">
        <v>1999</v>
      </c>
      <c r="K1186" s="2" t="str">
        <f>IF(I1186&lt;200, "&lt; ₹200", IF(I1186&lt;=500, "₹200–₹500", "&gt; ₹500"))</f>
        <v>&gt; ₹500</v>
      </c>
      <c r="L1186" s="12">
        <v>0.35</v>
      </c>
      <c r="M1186" s="15">
        <f>IF(L1186&gt;=50%, 1, 0)</f>
        <v>0</v>
      </c>
      <c r="N1186">
        <f>COUNTIF(M1186,"yes")</f>
        <v>0</v>
      </c>
      <c r="O11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6">
        <v>3.8</v>
      </c>
      <c r="Q1186" s="4">
        <v>311</v>
      </c>
      <c r="R1186" s="4">
        <f>IF(Table1[[#This Row],[rating_count]]&lt;1000,1,0)</f>
        <v>1</v>
      </c>
      <c r="S1186" s="4">
        <f>SUM(Table1[[#This Row],[rating]],Table1[[#This Row],[rating_count]]/1000)</f>
        <v>4.1109999999999998</v>
      </c>
      <c r="T1186" s="4">
        <f>PRODUCT(Table1[[#This Row],[actual_price]],Table1[[#This Row],[rating_count]])</f>
        <v>621689</v>
      </c>
      <c r="U1186" t="s">
        <v>9363</v>
      </c>
      <c r="V1186" t="s">
        <v>9364</v>
      </c>
      <c r="W1186" t="s">
        <v>9365</v>
      </c>
      <c r="X1186" t="s">
        <v>9366</v>
      </c>
      <c r="Y1186" t="s">
        <v>9367</v>
      </c>
      <c r="Z1186" t="s">
        <v>9368</v>
      </c>
      <c r="AA1186" t="s">
        <v>9369</v>
      </c>
      <c r="AB1186" t="s">
        <v>9370</v>
      </c>
    </row>
    <row r="1187" spans="1:28" x14ac:dyDescent="0.4">
      <c r="A1187" t="s">
        <v>4523</v>
      </c>
      <c r="B1187" t="s">
        <v>4524</v>
      </c>
      <c r="C1187" t="s">
        <v>4525</v>
      </c>
      <c r="D1187" t="s">
        <v>12843</v>
      </c>
      <c r="E1187" t="s">
        <v>12872</v>
      </c>
      <c r="F1187" t="s">
        <v>12873</v>
      </c>
      <c r="G1187" t="s">
        <v>12895</v>
      </c>
      <c r="H1187" t="s">
        <v>12906</v>
      </c>
      <c r="I1187" s="11">
        <v>99</v>
      </c>
      <c r="J1187" s="11">
        <v>999</v>
      </c>
      <c r="K1187" t="str">
        <f>IF(I1187&lt;200, "&lt; ₹200", IF(I1187&lt;=500, "₹200–₹500", "&gt; ₹500"))</f>
        <v>&lt; ₹200</v>
      </c>
      <c r="L1187" s="12">
        <v>0.9</v>
      </c>
      <c r="M1187" s="15">
        <f>IF(L1187&gt;=50%, 1, 0)</f>
        <v>1</v>
      </c>
      <c r="N1187">
        <f>COUNTIF(M1187,"yes")</f>
        <v>0</v>
      </c>
      <c r="O11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7">
        <v>4.4000000000000004</v>
      </c>
      <c r="Q1187" s="4">
        <v>305</v>
      </c>
      <c r="R1187" s="4">
        <f>IF(Table1[[#This Row],[rating_count]]&lt;1000,1,0)</f>
        <v>1</v>
      </c>
      <c r="S1187" s="4">
        <f>SUM(Table1[[#This Row],[rating]],Table1[[#This Row],[rating_count]]/1000)</f>
        <v>4.7050000000000001</v>
      </c>
      <c r="T1187" s="4">
        <f>PRODUCT(Table1[[#This Row],[actual_price]],Table1[[#This Row],[rating_count]])</f>
        <v>304695</v>
      </c>
      <c r="U1187" t="s">
        <v>4526</v>
      </c>
      <c r="V1187" t="s">
        <v>4527</v>
      </c>
      <c r="W1187" t="s">
        <v>4528</v>
      </c>
      <c r="X1187" t="s">
        <v>4529</v>
      </c>
      <c r="Y1187" t="s">
        <v>4530</v>
      </c>
      <c r="Z1187" t="s">
        <v>4531</v>
      </c>
      <c r="AA1187" t="s">
        <v>4532</v>
      </c>
      <c r="AB1187" t="s">
        <v>4533</v>
      </c>
    </row>
    <row r="1188" spans="1:28" hidden="1" x14ac:dyDescent="0.4">
      <c r="A1188" t="s">
        <v>9822</v>
      </c>
      <c r="B1188" t="s">
        <v>9823</v>
      </c>
      <c r="C1188" t="s">
        <v>8302</v>
      </c>
      <c r="D1188" t="s">
        <v>12928</v>
      </c>
      <c r="E1188" t="s">
        <v>13048</v>
      </c>
      <c r="F1188" t="s">
        <v>13049</v>
      </c>
      <c r="G1188" t="s">
        <v>13050</v>
      </c>
      <c r="H1188" t="s">
        <v>13051</v>
      </c>
      <c r="I1188" s="11">
        <v>999</v>
      </c>
      <c r="J1188" s="11">
        <v>1950</v>
      </c>
      <c r="K1188" s="2" t="str">
        <f>IF(I1188&lt;200, "&lt; ₹200", IF(I1188&lt;=500, "₹200–₹500", "&gt; ₹500"))</f>
        <v>&gt; ₹500</v>
      </c>
      <c r="L1188" s="12">
        <v>0.49</v>
      </c>
      <c r="M1188" s="15">
        <f>IF(L1188&gt;=50%, 1, 0)</f>
        <v>0</v>
      </c>
      <c r="N1188">
        <f>COUNTIF(M1188,"yes")</f>
        <v>0</v>
      </c>
      <c r="O11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8">
        <v>3.8</v>
      </c>
      <c r="Q1188" s="4">
        <v>305</v>
      </c>
      <c r="R1188" s="4">
        <f>IF(Table1[[#This Row],[rating_count]]&lt;1000,1,0)</f>
        <v>1</v>
      </c>
      <c r="S1188" s="4">
        <f>SUM(Table1[[#This Row],[rating]],Table1[[#This Row],[rating_count]]/1000)</f>
        <v>4.1049999999999995</v>
      </c>
      <c r="T1188" s="4">
        <f>PRODUCT(Table1[[#This Row],[actual_price]],Table1[[#This Row],[rating_count]])</f>
        <v>594750</v>
      </c>
      <c r="U1188" t="s">
        <v>9824</v>
      </c>
      <c r="V1188" t="s">
        <v>9825</v>
      </c>
      <c r="W1188" t="s">
        <v>9826</v>
      </c>
      <c r="X1188" t="s">
        <v>9827</v>
      </c>
      <c r="Y1188" t="s">
        <v>9828</v>
      </c>
      <c r="Z1188" t="s">
        <v>9829</v>
      </c>
      <c r="AA1188" t="s">
        <v>9830</v>
      </c>
      <c r="AB1188" t="s">
        <v>9831</v>
      </c>
    </row>
    <row r="1189" spans="1:28" x14ac:dyDescent="0.4">
      <c r="A1189" t="s">
        <v>10955</v>
      </c>
      <c r="B1189" t="s">
        <v>10956</v>
      </c>
      <c r="C1189" t="s">
        <v>8605</v>
      </c>
      <c r="D1189" t="s">
        <v>12928</v>
      </c>
      <c r="E1189" t="s">
        <v>13052</v>
      </c>
      <c r="F1189" t="s">
        <v>13069</v>
      </c>
      <c r="G1189" t="s">
        <v>13073</v>
      </c>
      <c r="H1189"/>
      <c r="I1189" s="11">
        <v>1499</v>
      </c>
      <c r="J1189" s="11">
        <v>3500</v>
      </c>
      <c r="K1189" s="2" t="str">
        <f>IF(I1189&lt;200, "&lt; ₹200", IF(I1189&lt;=500, "₹200–₹500", "&gt; ₹500"))</f>
        <v>&gt; ₹500</v>
      </c>
      <c r="L1189" s="12">
        <v>0.56999999999999995</v>
      </c>
      <c r="M1189" s="15">
        <f>IF(L1189&gt;=50%, 1, 0)</f>
        <v>1</v>
      </c>
      <c r="N1189">
        <f>COUNTIF(M1189,"yes")</f>
        <v>0</v>
      </c>
      <c r="O11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89">
        <v>4.0999999999999996</v>
      </c>
      <c r="Q1189" s="4">
        <v>303</v>
      </c>
      <c r="R1189" s="4">
        <f>IF(Table1[[#This Row],[rating_count]]&lt;1000,1,0)</f>
        <v>1</v>
      </c>
      <c r="S1189" s="4">
        <f>SUM(Table1[[#This Row],[rating]],Table1[[#This Row],[rating_count]]/1000)</f>
        <v>4.4029999999999996</v>
      </c>
      <c r="T1189" s="4">
        <f>PRODUCT(Table1[[#This Row],[actual_price]],Table1[[#This Row],[rating_count]])</f>
        <v>1060500</v>
      </c>
      <c r="U1189" t="s">
        <v>10957</v>
      </c>
      <c r="V1189" t="s">
        <v>10958</v>
      </c>
      <c r="W1189" t="s">
        <v>10959</v>
      </c>
      <c r="X1189" t="s">
        <v>10960</v>
      </c>
      <c r="Y1189" t="s">
        <v>10961</v>
      </c>
      <c r="Z1189" t="s">
        <v>10962</v>
      </c>
      <c r="AA1189" t="s">
        <v>10963</v>
      </c>
      <c r="AB1189" t="s">
        <v>10964</v>
      </c>
    </row>
    <row r="1190" spans="1:28" hidden="1" x14ac:dyDescent="0.4">
      <c r="A1190" t="s">
        <v>2897</v>
      </c>
      <c r="B1190" t="s">
        <v>2898</v>
      </c>
      <c r="C1190" t="s">
        <v>1976</v>
      </c>
      <c r="D1190" t="s">
        <v>12843</v>
      </c>
      <c r="E1190" t="s">
        <v>12844</v>
      </c>
      <c r="F1190" t="s">
        <v>12860</v>
      </c>
      <c r="G1190" t="s">
        <v>12861</v>
      </c>
      <c r="H1190"/>
      <c r="I1190" s="11">
        <v>1299</v>
      </c>
      <c r="J1190" s="11">
        <v>2499</v>
      </c>
      <c r="K1190" s="2" t="str">
        <f>IF(I1190&lt;200, "&lt; ₹200", IF(I1190&lt;=500, "₹200–₹500", "&gt; ₹500"))</f>
        <v>&gt; ₹500</v>
      </c>
      <c r="L1190" s="12">
        <v>0.48</v>
      </c>
      <c r="M1190" s="15">
        <f>IF(L1190&gt;=50%, 1, 0)</f>
        <v>0</v>
      </c>
      <c r="N1190">
        <f>COUNTIF(M1190,"yes")</f>
        <v>0</v>
      </c>
      <c r="O11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0">
        <v>4.3</v>
      </c>
      <c r="Q1190" s="4">
        <v>301</v>
      </c>
      <c r="R1190" s="4">
        <f>IF(Table1[[#This Row],[rating_count]]&lt;1000,1,0)</f>
        <v>1</v>
      </c>
      <c r="S1190" s="4">
        <f>SUM(Table1[[#This Row],[rating]],Table1[[#This Row],[rating_count]]/1000)</f>
        <v>4.601</v>
      </c>
      <c r="T1190" s="4">
        <f>PRODUCT(Table1[[#This Row],[actual_price]],Table1[[#This Row],[rating_count]])</f>
        <v>752199</v>
      </c>
      <c r="U1190" t="s">
        <v>2899</v>
      </c>
      <c r="V1190" t="s">
        <v>2900</v>
      </c>
      <c r="W1190" t="s">
        <v>2901</v>
      </c>
      <c r="X1190" t="s">
        <v>2902</v>
      </c>
      <c r="Y1190" t="s">
        <v>2903</v>
      </c>
      <c r="Z1190" t="s">
        <v>2904</v>
      </c>
      <c r="AA1190" t="s">
        <v>2905</v>
      </c>
      <c r="AB1190" t="s">
        <v>2906</v>
      </c>
    </row>
    <row r="1191" spans="1:28" hidden="1" x14ac:dyDescent="0.4">
      <c r="A1191" t="s">
        <v>12182</v>
      </c>
      <c r="B1191" t="s">
        <v>12183</v>
      </c>
      <c r="C1191" t="s">
        <v>9147</v>
      </c>
      <c r="D1191" t="s">
        <v>12928</v>
      </c>
      <c r="E1191" t="s">
        <v>13048</v>
      </c>
      <c r="F1191" t="s">
        <v>13056</v>
      </c>
      <c r="G1191" t="s">
        <v>13092</v>
      </c>
      <c r="H1191"/>
      <c r="I1191" s="11">
        <v>4899</v>
      </c>
      <c r="J1191" s="11">
        <v>8999</v>
      </c>
      <c r="K1191" s="2" t="str">
        <f>IF(I1191&lt;200, "&lt; ₹200", IF(I1191&lt;=500, "₹200–₹500", "&gt; ₹500"))</f>
        <v>&gt; ₹500</v>
      </c>
      <c r="L1191" s="12">
        <v>0.46</v>
      </c>
      <c r="M1191" s="15">
        <f>IF(L1191&gt;=50%, 1, 0)</f>
        <v>0</v>
      </c>
      <c r="N1191">
        <f>COUNTIF(M1191,"yes")</f>
        <v>0</v>
      </c>
      <c r="O11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1">
        <v>4.0999999999999996</v>
      </c>
      <c r="Q1191" s="4">
        <v>297</v>
      </c>
      <c r="R1191" s="4">
        <f>IF(Table1[[#This Row],[rating_count]]&lt;1000,1,0)</f>
        <v>1</v>
      </c>
      <c r="S1191" s="4">
        <f>SUM(Table1[[#This Row],[rating]],Table1[[#This Row],[rating_count]]/1000)</f>
        <v>4.3969999999999994</v>
      </c>
      <c r="T1191" s="4">
        <f>PRODUCT(Table1[[#This Row],[actual_price]],Table1[[#This Row],[rating_count]])</f>
        <v>2672703</v>
      </c>
      <c r="U1191" t="s">
        <v>12184</v>
      </c>
      <c r="V1191" t="s">
        <v>12185</v>
      </c>
      <c r="W1191" t="s">
        <v>12186</v>
      </c>
      <c r="X1191" t="s">
        <v>12187</v>
      </c>
      <c r="Y1191" t="s">
        <v>12188</v>
      </c>
      <c r="Z1191" t="s">
        <v>12189</v>
      </c>
      <c r="AA1191" t="s">
        <v>12190</v>
      </c>
      <c r="AB1191" t="s">
        <v>12191</v>
      </c>
    </row>
    <row r="1192" spans="1:28" x14ac:dyDescent="0.4">
      <c r="A1192" t="s">
        <v>10813</v>
      </c>
      <c r="B1192" t="s">
        <v>10814</v>
      </c>
      <c r="C1192" t="s">
        <v>8647</v>
      </c>
      <c r="D1192" t="s">
        <v>12928</v>
      </c>
      <c r="E1192" t="s">
        <v>13076</v>
      </c>
      <c r="F1192" t="s">
        <v>13077</v>
      </c>
      <c r="G1192" t="s">
        <v>13078</v>
      </c>
      <c r="H1192"/>
      <c r="I1192" s="11">
        <v>351</v>
      </c>
      <c r="J1192" s="11">
        <v>899</v>
      </c>
      <c r="K1192" t="str">
        <f>IF(I1192&lt;200, "&lt; ₹200", IF(I1192&lt;=500, "₹200–₹500", "&gt; ₹500"))</f>
        <v>₹200–₹500</v>
      </c>
      <c r="L1192" s="12">
        <v>0.61</v>
      </c>
      <c r="M1192" s="15">
        <f>IF(L1192&gt;=50%, 1, 0)</f>
        <v>1</v>
      </c>
      <c r="N1192">
        <f>COUNTIF(M1192,"yes")</f>
        <v>0</v>
      </c>
      <c r="O11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2">
        <v>3.9</v>
      </c>
      <c r="Q1192" s="4">
        <v>296</v>
      </c>
      <c r="R1192" s="4">
        <f>IF(Table1[[#This Row],[rating_count]]&lt;1000,1,0)</f>
        <v>1</v>
      </c>
      <c r="S1192" s="4">
        <f>SUM(Table1[[#This Row],[rating]],Table1[[#This Row],[rating_count]]/1000)</f>
        <v>4.1959999999999997</v>
      </c>
      <c r="T1192" s="4">
        <f>PRODUCT(Table1[[#This Row],[actual_price]],Table1[[#This Row],[rating_count]])</f>
        <v>266104</v>
      </c>
      <c r="U1192" t="s">
        <v>10815</v>
      </c>
      <c r="V1192" t="s">
        <v>10816</v>
      </c>
      <c r="W1192" t="s">
        <v>10817</v>
      </c>
      <c r="X1192" t="s">
        <v>10818</v>
      </c>
      <c r="Y1192" t="s">
        <v>10819</v>
      </c>
      <c r="Z1192" t="s">
        <v>10820</v>
      </c>
      <c r="AA1192" t="s">
        <v>10821</v>
      </c>
      <c r="AB1192" t="s">
        <v>10822</v>
      </c>
    </row>
    <row r="1193" spans="1:28" x14ac:dyDescent="0.4">
      <c r="A1193" t="s">
        <v>2182</v>
      </c>
      <c r="B1193" t="s">
        <v>2183</v>
      </c>
      <c r="C1193" t="s">
        <v>18</v>
      </c>
      <c r="D1193" t="s">
        <v>12835</v>
      </c>
      <c r="E1193" t="s">
        <v>12836</v>
      </c>
      <c r="F1193" t="s">
        <v>12837</v>
      </c>
      <c r="G1193" t="s">
        <v>12838</v>
      </c>
      <c r="H1193" t="s">
        <v>12839</v>
      </c>
      <c r="I1193" s="11">
        <v>129</v>
      </c>
      <c r="J1193" s="11">
        <v>1000</v>
      </c>
      <c r="K1193" s="2" t="str">
        <f>IF(I1193&lt;200, "&lt; ₹200", IF(I1193&lt;=500, "₹200–₹500", "&gt; ₹500"))</f>
        <v>&lt; ₹200</v>
      </c>
      <c r="L1193" s="12">
        <v>0.87</v>
      </c>
      <c r="M1193" s="15">
        <f>IF(L1193&gt;=50%, 1, 0)</f>
        <v>1</v>
      </c>
      <c r="N1193">
        <f>COUNTIF(M1193,"yes")</f>
        <v>0</v>
      </c>
      <c r="O11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3">
        <v>3.9</v>
      </c>
      <c r="Q1193" s="4">
        <v>295</v>
      </c>
      <c r="R1193" s="4">
        <f>IF(Table1[[#This Row],[rating_count]]&lt;1000,1,0)</f>
        <v>1</v>
      </c>
      <c r="S1193" s="4">
        <f>SUM(Table1[[#This Row],[rating]],Table1[[#This Row],[rating_count]]/1000)</f>
        <v>4.1950000000000003</v>
      </c>
      <c r="T1193" s="4">
        <f>PRODUCT(Table1[[#This Row],[actual_price]],Table1[[#This Row],[rating_count]])</f>
        <v>295000</v>
      </c>
      <c r="U1193" t="s">
        <v>2184</v>
      </c>
      <c r="V1193" t="s">
        <v>2185</v>
      </c>
      <c r="W1193" t="s">
        <v>2186</v>
      </c>
      <c r="X1193" t="s">
        <v>2187</v>
      </c>
      <c r="Y1193" t="s">
        <v>2188</v>
      </c>
      <c r="Z1193" t="s">
        <v>2189</v>
      </c>
      <c r="AA1193" t="s">
        <v>2190</v>
      </c>
      <c r="AB1193" t="s">
        <v>2191</v>
      </c>
    </row>
    <row r="1194" spans="1:28" x14ac:dyDescent="0.4">
      <c r="A1194" t="s">
        <v>8841</v>
      </c>
      <c r="B1194" t="s">
        <v>8842</v>
      </c>
      <c r="C1194" t="s">
        <v>8324</v>
      </c>
      <c r="D1194" t="s">
        <v>12928</v>
      </c>
      <c r="E1194" t="s">
        <v>13052</v>
      </c>
      <c r="F1194" t="s">
        <v>13053</v>
      </c>
      <c r="G1194" t="s">
        <v>13055</v>
      </c>
      <c r="H1194"/>
      <c r="I1194" s="11">
        <v>899</v>
      </c>
      <c r="J1194" s="11">
        <v>2000</v>
      </c>
      <c r="K1194" s="2" t="str">
        <f>IF(I1194&lt;200, "&lt; ₹200", IF(I1194&lt;=500, "₹200–₹500", "&gt; ₹500"))</f>
        <v>&gt; ₹500</v>
      </c>
      <c r="L1194" s="12">
        <v>0.55000000000000004</v>
      </c>
      <c r="M1194" s="15">
        <f>IF(L1194&gt;=50%, 1, 0)</f>
        <v>1</v>
      </c>
      <c r="N1194">
        <f>COUNTIF(M1194,"yes")</f>
        <v>0</v>
      </c>
      <c r="O11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4">
        <v>3.6</v>
      </c>
      <c r="Q1194" s="4">
        <v>291</v>
      </c>
      <c r="R1194" s="4">
        <f>IF(Table1[[#This Row],[rating_count]]&lt;1000,1,0)</f>
        <v>1</v>
      </c>
      <c r="S1194" s="4">
        <f>SUM(Table1[[#This Row],[rating]],Table1[[#This Row],[rating_count]]/1000)</f>
        <v>3.891</v>
      </c>
      <c r="T1194" s="4">
        <f>PRODUCT(Table1[[#This Row],[actual_price]],Table1[[#This Row],[rating_count]])</f>
        <v>582000</v>
      </c>
      <c r="U1194" t="s">
        <v>8843</v>
      </c>
      <c r="V1194" t="s">
        <v>8844</v>
      </c>
      <c r="W1194" t="s">
        <v>8845</v>
      </c>
      <c r="X1194" t="s">
        <v>8846</v>
      </c>
      <c r="Y1194" t="s">
        <v>8847</v>
      </c>
      <c r="Z1194" t="s">
        <v>8848</v>
      </c>
      <c r="AA1194" t="s">
        <v>8849</v>
      </c>
      <c r="AB1194" t="s">
        <v>8850</v>
      </c>
    </row>
    <row r="1195" spans="1:28" hidden="1" x14ac:dyDescent="0.4">
      <c r="A1195" t="s">
        <v>9885</v>
      </c>
      <c r="B1195" t="s">
        <v>9886</v>
      </c>
      <c r="C1195" t="s">
        <v>8335</v>
      </c>
      <c r="D1195" t="s">
        <v>12928</v>
      </c>
      <c r="E1195" t="s">
        <v>13048</v>
      </c>
      <c r="F1195" t="s">
        <v>13056</v>
      </c>
      <c r="G1195" t="s">
        <v>13057</v>
      </c>
      <c r="H1195" t="s">
        <v>13058</v>
      </c>
      <c r="I1195" s="11">
        <v>298</v>
      </c>
      <c r="J1195" s="11">
        <v>499</v>
      </c>
      <c r="K1195" t="str">
        <f>IF(I1195&lt;200, "&lt; ₹200", IF(I1195&lt;=500, "₹200–₹500", "&gt; ₹500"))</f>
        <v>₹200–₹500</v>
      </c>
      <c r="L1195" s="12">
        <v>0.4</v>
      </c>
      <c r="M1195" s="15">
        <f>IF(L1195&gt;=50%, 1, 0)</f>
        <v>0</v>
      </c>
      <c r="N1195">
        <f>COUNTIF(M1195,"yes")</f>
        <v>0</v>
      </c>
      <c r="O11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5">
        <v>4.4000000000000004</v>
      </c>
      <c r="Q1195" s="4">
        <v>290</v>
      </c>
      <c r="R1195" s="4">
        <f>IF(Table1[[#This Row],[rating_count]]&lt;1000,1,0)</f>
        <v>1</v>
      </c>
      <c r="S1195" s="4">
        <f>SUM(Table1[[#This Row],[rating]],Table1[[#This Row],[rating_count]]/1000)</f>
        <v>4.6900000000000004</v>
      </c>
      <c r="T1195" s="4">
        <f>PRODUCT(Table1[[#This Row],[actual_price]],Table1[[#This Row],[rating_count]])</f>
        <v>144710</v>
      </c>
      <c r="U1195" t="s">
        <v>9887</v>
      </c>
      <c r="V1195" t="s">
        <v>9888</v>
      </c>
      <c r="W1195" t="s">
        <v>9889</v>
      </c>
      <c r="X1195" t="s">
        <v>9890</v>
      </c>
      <c r="Y1195" t="s">
        <v>9891</v>
      </c>
      <c r="Z1195" t="s">
        <v>9892</v>
      </c>
      <c r="AA1195" t="s">
        <v>9893</v>
      </c>
      <c r="AB1195" t="s">
        <v>9894</v>
      </c>
    </row>
    <row r="1196" spans="1:28" hidden="1" x14ac:dyDescent="0.4">
      <c r="A1196" t="s">
        <v>11971</v>
      </c>
      <c r="B1196" t="s">
        <v>11972</v>
      </c>
      <c r="C1196" t="s">
        <v>9456</v>
      </c>
      <c r="D1196" t="s">
        <v>12928</v>
      </c>
      <c r="E1196" t="s">
        <v>13048</v>
      </c>
      <c r="F1196" t="s">
        <v>13049</v>
      </c>
      <c r="G1196" t="s">
        <v>13104</v>
      </c>
      <c r="H1196"/>
      <c r="I1196" s="11">
        <v>3685</v>
      </c>
      <c r="J1196" s="11">
        <v>5495</v>
      </c>
      <c r="K1196" s="2" t="str">
        <f>IF(I1196&lt;200, "&lt; ₹200", IF(I1196&lt;=500, "₹200–₹500", "&gt; ₹500"))</f>
        <v>&gt; ₹500</v>
      </c>
      <c r="L1196" s="12">
        <v>0.33</v>
      </c>
      <c r="M1196" s="15">
        <f>IF(L1196&gt;=50%, 1, 0)</f>
        <v>0</v>
      </c>
      <c r="N1196">
        <f>COUNTIF(M1196,"yes")</f>
        <v>0</v>
      </c>
      <c r="O11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6">
        <v>4.0999999999999996</v>
      </c>
      <c r="Q1196" s="4">
        <v>290</v>
      </c>
      <c r="R1196" s="4">
        <f>IF(Table1[[#This Row],[rating_count]]&lt;1000,1,0)</f>
        <v>1</v>
      </c>
      <c r="S1196" s="4">
        <f>SUM(Table1[[#This Row],[rating]],Table1[[#This Row],[rating_count]]/1000)</f>
        <v>4.3899999999999997</v>
      </c>
      <c r="T1196" s="4">
        <f>PRODUCT(Table1[[#This Row],[actual_price]],Table1[[#This Row],[rating_count]])</f>
        <v>1593550</v>
      </c>
      <c r="U1196" t="s">
        <v>11973</v>
      </c>
      <c r="V1196" t="s">
        <v>11974</v>
      </c>
      <c r="W1196" t="s">
        <v>11975</v>
      </c>
      <c r="X1196" t="s">
        <v>11976</v>
      </c>
      <c r="Y1196" t="s">
        <v>11977</v>
      </c>
      <c r="Z1196" t="s">
        <v>11978</v>
      </c>
      <c r="AA1196" t="s">
        <v>11979</v>
      </c>
      <c r="AB1196" t="s">
        <v>11980</v>
      </c>
    </row>
    <row r="1197" spans="1:28" x14ac:dyDescent="0.4">
      <c r="A1197" t="s">
        <v>12292</v>
      </c>
      <c r="B1197" t="s">
        <v>12293</v>
      </c>
      <c r="C1197" t="s">
        <v>9855</v>
      </c>
      <c r="D1197" t="s">
        <v>12928</v>
      </c>
      <c r="E1197" t="s">
        <v>13048</v>
      </c>
      <c r="F1197" t="s">
        <v>13101</v>
      </c>
      <c r="G1197" t="s">
        <v>13112</v>
      </c>
      <c r="H1197"/>
      <c r="I1197" s="11">
        <v>4999</v>
      </c>
      <c r="J1197" s="11">
        <v>24999</v>
      </c>
      <c r="K1197" s="2" t="str">
        <f>IF(I1197&lt;200, "&lt; ₹200", IF(I1197&lt;=500, "₹200–₹500", "&gt; ₹500"))</f>
        <v>&gt; ₹500</v>
      </c>
      <c r="L1197" s="12">
        <v>0.8</v>
      </c>
      <c r="M1197" s="15">
        <f>IF(L1197&gt;=50%, 1, 0)</f>
        <v>1</v>
      </c>
      <c r="N1197">
        <f>COUNTIF(M1197,"yes")</f>
        <v>0</v>
      </c>
      <c r="O11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7">
        <v>4.5</v>
      </c>
      <c r="Q1197" s="4">
        <v>287</v>
      </c>
      <c r="R1197" s="4">
        <f>IF(Table1[[#This Row],[rating_count]]&lt;1000,1,0)</f>
        <v>1</v>
      </c>
      <c r="S1197" s="4">
        <f>SUM(Table1[[#This Row],[rating]],Table1[[#This Row],[rating_count]]/1000)</f>
        <v>4.7869999999999999</v>
      </c>
      <c r="T1197" s="4">
        <f>PRODUCT(Table1[[#This Row],[actual_price]],Table1[[#This Row],[rating_count]])</f>
        <v>7174713</v>
      </c>
      <c r="U1197" t="s">
        <v>12294</v>
      </c>
      <c r="V1197" t="s">
        <v>12295</v>
      </c>
      <c r="W1197" t="s">
        <v>12296</v>
      </c>
      <c r="X1197" t="s">
        <v>12297</v>
      </c>
      <c r="Y1197" t="s">
        <v>12298</v>
      </c>
      <c r="Z1197" t="s">
        <v>12299</v>
      </c>
      <c r="AA1197" t="s">
        <v>12300</v>
      </c>
      <c r="AB1197" t="s">
        <v>12301</v>
      </c>
    </row>
    <row r="1198" spans="1:28" x14ac:dyDescent="0.4">
      <c r="A1198" t="s">
        <v>12302</v>
      </c>
      <c r="B1198" t="s">
        <v>12303</v>
      </c>
      <c r="C1198" t="s">
        <v>8647</v>
      </c>
      <c r="D1198" t="s">
        <v>12928</v>
      </c>
      <c r="E1198" t="s">
        <v>13076</v>
      </c>
      <c r="F1198" t="s">
        <v>13077</v>
      </c>
      <c r="G1198" t="s">
        <v>13078</v>
      </c>
      <c r="H1198"/>
      <c r="I1198" s="11">
        <v>390</v>
      </c>
      <c r="J1198" s="11">
        <v>799</v>
      </c>
      <c r="K1198" t="str">
        <f>IF(I1198&lt;200, "&lt; ₹200", IF(I1198&lt;=500, "₹200–₹500", "&gt; ₹500"))</f>
        <v>₹200–₹500</v>
      </c>
      <c r="L1198" s="12">
        <v>0.51</v>
      </c>
      <c r="M1198" s="15">
        <f>IF(L1198&gt;=50%, 1, 0)</f>
        <v>1</v>
      </c>
      <c r="N1198">
        <f>COUNTIF(M1198,"yes")</f>
        <v>0</v>
      </c>
      <c r="O11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8">
        <v>3.8</v>
      </c>
      <c r="Q1198" s="4">
        <v>287</v>
      </c>
      <c r="R1198" s="4">
        <f>IF(Table1[[#This Row],[rating_count]]&lt;1000,1,0)</f>
        <v>1</v>
      </c>
      <c r="S1198" s="4">
        <f>SUM(Table1[[#This Row],[rating]],Table1[[#This Row],[rating_count]]/1000)</f>
        <v>4.0869999999999997</v>
      </c>
      <c r="T1198" s="4">
        <f>PRODUCT(Table1[[#This Row],[actual_price]],Table1[[#This Row],[rating_count]])</f>
        <v>229313</v>
      </c>
      <c r="U1198" t="s">
        <v>12304</v>
      </c>
      <c r="V1198" t="s">
        <v>12305</v>
      </c>
      <c r="W1198" t="s">
        <v>12306</v>
      </c>
      <c r="X1198" t="s">
        <v>12307</v>
      </c>
      <c r="Y1198" t="s">
        <v>12308</v>
      </c>
      <c r="Z1198" t="s">
        <v>12309</v>
      </c>
      <c r="AA1198" t="s">
        <v>12310</v>
      </c>
      <c r="AB1198" t="s">
        <v>12311</v>
      </c>
    </row>
    <row r="1199" spans="1:28" hidden="1" x14ac:dyDescent="0.4">
      <c r="A1199" t="s">
        <v>1268</v>
      </c>
      <c r="B1199" t="s">
        <v>1269</v>
      </c>
      <c r="C1199" t="s">
        <v>453</v>
      </c>
      <c r="D1199" t="s">
        <v>12843</v>
      </c>
      <c r="E1199" t="s">
        <v>12844</v>
      </c>
      <c r="F1199" t="s">
        <v>12845</v>
      </c>
      <c r="G1199" t="s">
        <v>12849</v>
      </c>
      <c r="H1199"/>
      <c r="I1199" s="11">
        <v>655</v>
      </c>
      <c r="J1199" s="11">
        <v>1099</v>
      </c>
      <c r="K1199" s="2" t="str">
        <f>IF(I1199&lt;200, "&lt; ₹200", IF(I1199&lt;=500, "₹200–₹500", "&gt; ₹500"))</f>
        <v>&gt; ₹500</v>
      </c>
      <c r="L1199" s="12">
        <v>0.4</v>
      </c>
      <c r="M1199" s="15">
        <f>IF(L1199&gt;=50%, 1, 0)</f>
        <v>0</v>
      </c>
      <c r="N1199">
        <f>COUNTIF(M1199,"yes")</f>
        <v>0</v>
      </c>
      <c r="O11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199">
        <v>3.2</v>
      </c>
      <c r="Q1199" s="4">
        <v>285</v>
      </c>
      <c r="R1199" s="4">
        <f>IF(Table1[[#This Row],[rating_count]]&lt;1000,1,0)</f>
        <v>1</v>
      </c>
      <c r="S1199" s="4">
        <f>SUM(Table1[[#This Row],[rating]],Table1[[#This Row],[rating_count]]/1000)</f>
        <v>3.4850000000000003</v>
      </c>
      <c r="T1199" s="4">
        <f>PRODUCT(Table1[[#This Row],[actual_price]],Table1[[#This Row],[rating_count]])</f>
        <v>313215</v>
      </c>
      <c r="U1199" t="s">
        <v>1270</v>
      </c>
      <c r="V1199" t="s">
        <v>1271</v>
      </c>
      <c r="W1199" t="s">
        <v>1272</v>
      </c>
      <c r="X1199" t="s">
        <v>1273</v>
      </c>
      <c r="Y1199" t="s">
        <v>1274</v>
      </c>
      <c r="Z1199" t="s">
        <v>1275</v>
      </c>
      <c r="AA1199" t="s">
        <v>1276</v>
      </c>
      <c r="AB1199" t="s">
        <v>1277</v>
      </c>
    </row>
    <row r="1200" spans="1:28" hidden="1" x14ac:dyDescent="0.4">
      <c r="A1200" t="s">
        <v>1152</v>
      </c>
      <c r="B1200" t="s">
        <v>1153</v>
      </c>
      <c r="C1200" t="s">
        <v>453</v>
      </c>
      <c r="D1200" t="s">
        <v>12843</v>
      </c>
      <c r="E1200" t="s">
        <v>12844</v>
      </c>
      <c r="F1200" t="s">
        <v>12845</v>
      </c>
      <c r="G1200" t="s">
        <v>12849</v>
      </c>
      <c r="H1200"/>
      <c r="I1200" s="11">
        <v>349</v>
      </c>
      <c r="J1200" s="11">
        <v>599</v>
      </c>
      <c r="K1200" t="str">
        <f>IF(I1200&lt;200, "&lt; ₹200", IF(I1200&lt;=500, "₹200–₹500", "&gt; ₹500"))</f>
        <v>₹200–₹500</v>
      </c>
      <c r="L1200" s="12">
        <v>0.42</v>
      </c>
      <c r="M1200" s="15">
        <f>IF(L1200&gt;=50%, 1, 0)</f>
        <v>0</v>
      </c>
      <c r="N1200">
        <f>COUNTIF(M1200,"yes")</f>
        <v>0</v>
      </c>
      <c r="O12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0">
        <v>4.2</v>
      </c>
      <c r="Q1200" s="4">
        <v>284</v>
      </c>
      <c r="R1200" s="4">
        <f>IF(Table1[[#This Row],[rating_count]]&lt;1000,1,0)</f>
        <v>1</v>
      </c>
      <c r="S1200" s="4">
        <f>SUM(Table1[[#This Row],[rating]],Table1[[#This Row],[rating_count]]/1000)</f>
        <v>4.484</v>
      </c>
      <c r="T1200" s="4">
        <f>PRODUCT(Table1[[#This Row],[actual_price]],Table1[[#This Row],[rating_count]])</f>
        <v>170116</v>
      </c>
      <c r="U1200" t="s">
        <v>1154</v>
      </c>
      <c r="V1200" t="s">
        <v>1155</v>
      </c>
      <c r="W1200" t="s">
        <v>1156</v>
      </c>
      <c r="X1200" t="s">
        <v>1157</v>
      </c>
      <c r="Y1200" t="s">
        <v>1158</v>
      </c>
      <c r="Z1200" t="s">
        <v>1159</v>
      </c>
      <c r="AA1200" t="s">
        <v>1160</v>
      </c>
      <c r="AB1200" t="s">
        <v>1161</v>
      </c>
    </row>
    <row r="1201" spans="1:28" hidden="1" x14ac:dyDescent="0.4">
      <c r="A1201" t="s">
        <v>3059</v>
      </c>
      <c r="B1201" t="s">
        <v>3060</v>
      </c>
      <c r="C1201" t="s">
        <v>2977</v>
      </c>
      <c r="D1201" t="s">
        <v>12843</v>
      </c>
      <c r="E1201" t="s">
        <v>12872</v>
      </c>
      <c r="F1201" t="s">
        <v>12876</v>
      </c>
      <c r="G1201" t="s">
        <v>12877</v>
      </c>
      <c r="H1201"/>
      <c r="I1201" s="11">
        <v>9499</v>
      </c>
      <c r="J1201" s="11">
        <v>11999</v>
      </c>
      <c r="K1201" s="2" t="str">
        <f>IF(I1201&lt;200, "&lt; ₹200", IF(I1201&lt;=500, "₹200–₹500", "&gt; ₹500"))</f>
        <v>&gt; ₹500</v>
      </c>
      <c r="L1201" s="12">
        <v>0.21</v>
      </c>
      <c r="M1201" s="15">
        <f>IF(L1201&gt;=50%, 1, 0)</f>
        <v>0</v>
      </c>
      <c r="N1201">
        <f>COUNTIF(M1201,"yes")</f>
        <v>0</v>
      </c>
      <c r="O12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1">
        <v>4.2</v>
      </c>
      <c r="Q1201" s="4">
        <v>284</v>
      </c>
      <c r="R1201" s="4">
        <f>IF(Table1[[#This Row],[rating_count]]&lt;1000,1,0)</f>
        <v>1</v>
      </c>
      <c r="S1201" s="4">
        <f>SUM(Table1[[#This Row],[rating]],Table1[[#This Row],[rating_count]]/1000)</f>
        <v>4.484</v>
      </c>
      <c r="T1201" s="4">
        <f>PRODUCT(Table1[[#This Row],[actual_price]],Table1[[#This Row],[rating_count]])</f>
        <v>3407716</v>
      </c>
      <c r="U1201" t="s">
        <v>3061</v>
      </c>
      <c r="V1201" t="s">
        <v>3062</v>
      </c>
      <c r="W1201" t="s">
        <v>3063</v>
      </c>
      <c r="X1201" t="s">
        <v>3064</v>
      </c>
      <c r="Y1201" t="s">
        <v>3065</v>
      </c>
      <c r="Z1201" t="s">
        <v>3066</v>
      </c>
      <c r="AA1201" t="s">
        <v>3067</v>
      </c>
      <c r="AB1201" t="s">
        <v>3068</v>
      </c>
    </row>
    <row r="1202" spans="1:28" hidden="1" x14ac:dyDescent="0.4">
      <c r="A1202" t="s">
        <v>3112</v>
      </c>
      <c r="B1202" t="s">
        <v>3113</v>
      </c>
      <c r="C1202" t="s">
        <v>2977</v>
      </c>
      <c r="D1202" t="s">
        <v>12843</v>
      </c>
      <c r="E1202" t="s">
        <v>12872</v>
      </c>
      <c r="F1202" t="s">
        <v>12876</v>
      </c>
      <c r="G1202" t="s">
        <v>12877</v>
      </c>
      <c r="H1202"/>
      <c r="I1202" s="11">
        <v>9499</v>
      </c>
      <c r="J1202" s="11">
        <v>11999</v>
      </c>
      <c r="K1202" s="2" t="str">
        <f>IF(I1202&lt;200, "&lt; ₹200", IF(I1202&lt;=500, "₹200–₹500", "&gt; ₹500"))</f>
        <v>&gt; ₹500</v>
      </c>
      <c r="L1202" s="12">
        <v>0.21</v>
      </c>
      <c r="M1202" s="15">
        <f>IF(L1202&gt;=50%, 1, 0)</f>
        <v>0</v>
      </c>
      <c r="N1202">
        <f>COUNTIF(M1202,"yes")</f>
        <v>0</v>
      </c>
      <c r="O12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2">
        <v>4.2</v>
      </c>
      <c r="Q1202" s="4">
        <v>284</v>
      </c>
      <c r="R1202" s="4">
        <f>IF(Table1[[#This Row],[rating_count]]&lt;1000,1,0)</f>
        <v>1</v>
      </c>
      <c r="S1202" s="4">
        <f>SUM(Table1[[#This Row],[rating]],Table1[[#This Row],[rating_count]]/1000)</f>
        <v>4.484</v>
      </c>
      <c r="T1202" s="4">
        <f>PRODUCT(Table1[[#This Row],[actual_price]],Table1[[#This Row],[rating_count]])</f>
        <v>3407716</v>
      </c>
      <c r="U1202" t="s">
        <v>3061</v>
      </c>
      <c r="V1202" t="s">
        <v>3062</v>
      </c>
      <c r="W1202" t="s">
        <v>3063</v>
      </c>
      <c r="X1202" t="s">
        <v>3064</v>
      </c>
      <c r="Y1202" t="s">
        <v>3065</v>
      </c>
      <c r="Z1202" t="s">
        <v>3066</v>
      </c>
      <c r="AA1202" t="s">
        <v>3114</v>
      </c>
      <c r="AB1202" t="s">
        <v>3115</v>
      </c>
    </row>
    <row r="1203" spans="1:28" hidden="1" x14ac:dyDescent="0.4">
      <c r="A1203" t="s">
        <v>3875</v>
      </c>
      <c r="B1203" t="s">
        <v>3876</v>
      </c>
      <c r="C1203" t="s">
        <v>2977</v>
      </c>
      <c r="D1203" t="s">
        <v>12843</v>
      </c>
      <c r="E1203" t="s">
        <v>12872</v>
      </c>
      <c r="F1203" t="s">
        <v>12876</v>
      </c>
      <c r="G1203" t="s">
        <v>12877</v>
      </c>
      <c r="H1203"/>
      <c r="I1203" s="11">
        <v>10499</v>
      </c>
      <c r="J1203" s="11">
        <v>13499</v>
      </c>
      <c r="K1203" s="2" t="str">
        <f>IF(I1203&lt;200, "&lt; ₹200", IF(I1203&lt;=500, "₹200–₹500", "&gt; ₹500"))</f>
        <v>&gt; ₹500</v>
      </c>
      <c r="L1203" s="12">
        <v>0.22</v>
      </c>
      <c r="M1203" s="15">
        <f>IF(L1203&gt;=50%, 1, 0)</f>
        <v>0</v>
      </c>
      <c r="N1203">
        <f>COUNTIF(M1203,"yes")</f>
        <v>0</v>
      </c>
      <c r="O12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3">
        <v>4.2</v>
      </c>
      <c r="Q1203" s="4">
        <v>284</v>
      </c>
      <c r="R1203" s="4">
        <f>IF(Table1[[#This Row],[rating_count]]&lt;1000,1,0)</f>
        <v>1</v>
      </c>
      <c r="S1203" s="4">
        <f>SUM(Table1[[#This Row],[rating]],Table1[[#This Row],[rating_count]]/1000)</f>
        <v>4.484</v>
      </c>
      <c r="T1203" s="4">
        <f>PRODUCT(Table1[[#This Row],[actual_price]],Table1[[#This Row],[rating_count]])</f>
        <v>3833716</v>
      </c>
      <c r="U1203" t="s">
        <v>3061</v>
      </c>
      <c r="V1203" t="s">
        <v>3062</v>
      </c>
      <c r="W1203" t="s">
        <v>3063</v>
      </c>
      <c r="X1203" t="s">
        <v>3064</v>
      </c>
      <c r="Y1203" t="s">
        <v>3065</v>
      </c>
      <c r="Z1203" t="s">
        <v>3066</v>
      </c>
      <c r="AA1203" t="s">
        <v>3067</v>
      </c>
      <c r="AB1203" t="s">
        <v>3877</v>
      </c>
    </row>
    <row r="1204" spans="1:28" hidden="1" x14ac:dyDescent="0.4">
      <c r="A1204" t="s">
        <v>2357</v>
      </c>
      <c r="B1204" t="s">
        <v>2358</v>
      </c>
      <c r="C1204" t="s">
        <v>2359</v>
      </c>
      <c r="D1204" t="s">
        <v>12843</v>
      </c>
      <c r="E1204" t="s">
        <v>12854</v>
      </c>
      <c r="F1204" t="s">
        <v>12867</v>
      </c>
      <c r="G1204" t="s">
        <v>12868</v>
      </c>
      <c r="H1204"/>
      <c r="I1204" s="11">
        <v>2299</v>
      </c>
      <c r="J1204" s="11">
        <v>3999</v>
      </c>
      <c r="K1204" s="2" t="str">
        <f>IF(I1204&lt;200, "&lt; ₹200", IF(I1204&lt;=500, "₹200–₹500", "&gt; ₹500"))</f>
        <v>&gt; ₹500</v>
      </c>
      <c r="L1204" s="12">
        <v>0.43</v>
      </c>
      <c r="M1204" s="15">
        <f>IF(L1204&gt;=50%, 1, 0)</f>
        <v>0</v>
      </c>
      <c r="N1204">
        <f>COUNTIF(M1204,"yes")</f>
        <v>0</v>
      </c>
      <c r="O12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4">
        <v>3.8</v>
      </c>
      <c r="Q1204" s="4">
        <v>282</v>
      </c>
      <c r="R1204" s="4">
        <f>IF(Table1[[#This Row],[rating_count]]&lt;1000,1,0)</f>
        <v>1</v>
      </c>
      <c r="S1204" s="4">
        <f>SUM(Table1[[#This Row],[rating]],Table1[[#This Row],[rating_count]]/1000)</f>
        <v>4.0819999999999999</v>
      </c>
      <c r="T1204" s="4">
        <f>PRODUCT(Table1[[#This Row],[actual_price]],Table1[[#This Row],[rating_count]])</f>
        <v>1127718</v>
      </c>
      <c r="U1204" t="s">
        <v>2360</v>
      </c>
      <c r="V1204" t="s">
        <v>2361</v>
      </c>
      <c r="W1204" t="s">
        <v>2362</v>
      </c>
      <c r="X1204" t="s">
        <v>2363</v>
      </c>
      <c r="Y1204" t="s">
        <v>2364</v>
      </c>
      <c r="Z1204" t="s">
        <v>2365</v>
      </c>
      <c r="AA1204" t="s">
        <v>2366</v>
      </c>
      <c r="AB1204" t="s">
        <v>2367</v>
      </c>
    </row>
    <row r="1205" spans="1:28" hidden="1" x14ac:dyDescent="0.4">
      <c r="A1205" t="s">
        <v>10671</v>
      </c>
      <c r="B1205" t="s">
        <v>10672</v>
      </c>
      <c r="C1205" t="s">
        <v>8822</v>
      </c>
      <c r="D1205" t="s">
        <v>12928</v>
      </c>
      <c r="E1205" t="s">
        <v>13048</v>
      </c>
      <c r="F1205" t="s">
        <v>13049</v>
      </c>
      <c r="G1205" t="s">
        <v>13085</v>
      </c>
      <c r="H1205"/>
      <c r="I1205" s="11">
        <v>2079</v>
      </c>
      <c r="J1205" s="11">
        <v>3099</v>
      </c>
      <c r="K1205" s="2" t="str">
        <f>IF(I1205&lt;200, "&lt; ₹200", IF(I1205&lt;=500, "₹200–₹500", "&gt; ₹500"))</f>
        <v>&gt; ₹500</v>
      </c>
      <c r="L1205" s="12">
        <v>0.33</v>
      </c>
      <c r="M1205" s="15">
        <f>IF(L1205&gt;=50%, 1, 0)</f>
        <v>0</v>
      </c>
      <c r="N1205">
        <f>COUNTIF(M1205,"yes")</f>
        <v>0</v>
      </c>
      <c r="O12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5">
        <v>4.0999999999999996</v>
      </c>
      <c r="Q1205" s="4">
        <v>282</v>
      </c>
      <c r="R1205" s="4">
        <f>IF(Table1[[#This Row],[rating_count]]&lt;1000,1,0)</f>
        <v>1</v>
      </c>
      <c r="S1205" s="4">
        <f>SUM(Table1[[#This Row],[rating]],Table1[[#This Row],[rating_count]]/1000)</f>
        <v>4.3819999999999997</v>
      </c>
      <c r="T1205" s="4">
        <f>PRODUCT(Table1[[#This Row],[actual_price]],Table1[[#This Row],[rating_count]])</f>
        <v>873918</v>
      </c>
      <c r="U1205" t="s">
        <v>10673</v>
      </c>
      <c r="V1205" t="s">
        <v>10674</v>
      </c>
      <c r="W1205" t="s">
        <v>10675</v>
      </c>
      <c r="X1205" t="s">
        <v>10676</v>
      </c>
      <c r="Y1205" t="s">
        <v>10677</v>
      </c>
      <c r="Z1205" t="s">
        <v>10678</v>
      </c>
      <c r="AA1205" t="s">
        <v>10679</v>
      </c>
      <c r="AB1205" t="s">
        <v>10680</v>
      </c>
    </row>
    <row r="1206" spans="1:28" hidden="1" x14ac:dyDescent="0.4">
      <c r="A1206" t="s">
        <v>4617</v>
      </c>
      <c r="B1206" t="s">
        <v>4618</v>
      </c>
      <c r="C1206" t="s">
        <v>2977</v>
      </c>
      <c r="D1206" t="s">
        <v>12843</v>
      </c>
      <c r="E1206" t="s">
        <v>12872</v>
      </c>
      <c r="F1206" t="s">
        <v>12876</v>
      </c>
      <c r="G1206" t="s">
        <v>12877</v>
      </c>
      <c r="H1206"/>
      <c r="I1206" s="11">
        <v>8499</v>
      </c>
      <c r="J1206" s="11">
        <v>11999</v>
      </c>
      <c r="K1206" s="2" t="str">
        <f>IF(I1206&lt;200, "&lt; ₹200", IF(I1206&lt;=500, "₹200–₹500", "&gt; ₹500"))</f>
        <v>&gt; ₹500</v>
      </c>
      <c r="L1206" s="12">
        <v>0.28999999999999998</v>
      </c>
      <c r="M1206" s="15">
        <f>IF(L1206&gt;=50%, 1, 0)</f>
        <v>0</v>
      </c>
      <c r="N1206">
        <f>COUNTIF(M1206,"yes")</f>
        <v>0</v>
      </c>
      <c r="O12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6">
        <v>3.9</v>
      </c>
      <c r="Q1206" s="4">
        <v>276</v>
      </c>
      <c r="R1206" s="4">
        <f>IF(Table1[[#This Row],[rating_count]]&lt;1000,1,0)</f>
        <v>1</v>
      </c>
      <c r="S1206" s="4">
        <f>SUM(Table1[[#This Row],[rating]],Table1[[#This Row],[rating_count]]/1000)</f>
        <v>4.1760000000000002</v>
      </c>
      <c r="T1206" s="4">
        <f>PRODUCT(Table1[[#This Row],[actual_price]],Table1[[#This Row],[rating_count]])</f>
        <v>3311724</v>
      </c>
      <c r="U1206" t="s">
        <v>4619</v>
      </c>
      <c r="V1206" t="s">
        <v>4620</v>
      </c>
      <c r="W1206" t="s">
        <v>4621</v>
      </c>
      <c r="X1206" t="s">
        <v>4622</v>
      </c>
      <c r="Y1206" t="s">
        <v>4623</v>
      </c>
      <c r="Z1206" t="s">
        <v>4624</v>
      </c>
      <c r="AA1206" t="s">
        <v>4625</v>
      </c>
      <c r="AB1206" t="s">
        <v>4626</v>
      </c>
    </row>
    <row r="1207" spans="1:28" x14ac:dyDescent="0.4">
      <c r="A1207" t="s">
        <v>2743</v>
      </c>
      <c r="B1207" t="s">
        <v>2744</v>
      </c>
      <c r="C1207" t="s">
        <v>18</v>
      </c>
      <c r="D1207" t="s">
        <v>12835</v>
      </c>
      <c r="E1207" t="s">
        <v>12836</v>
      </c>
      <c r="F1207" t="s">
        <v>12837</v>
      </c>
      <c r="G1207" t="s">
        <v>12838</v>
      </c>
      <c r="H1207" t="s">
        <v>12839</v>
      </c>
      <c r="I1207" s="11">
        <v>129</v>
      </c>
      <c r="J1207" s="11">
        <v>599</v>
      </c>
      <c r="K1207" t="str">
        <f>IF(I1207&lt;200, "&lt; ₹200", IF(I1207&lt;=500, "₹200–₹500", "&gt; ₹500"))</f>
        <v>&lt; ₹200</v>
      </c>
      <c r="L1207" s="12">
        <v>0.78</v>
      </c>
      <c r="M1207" s="15">
        <f>IF(L1207&gt;=50%, 1, 0)</f>
        <v>1</v>
      </c>
      <c r="N1207">
        <f>COUNTIF(M1207,"yes")</f>
        <v>0</v>
      </c>
      <c r="O12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7">
        <v>4.0999999999999996</v>
      </c>
      <c r="Q1207" s="4">
        <v>265</v>
      </c>
      <c r="R1207" s="4">
        <f>IF(Table1[[#This Row],[rating_count]]&lt;1000,1,0)</f>
        <v>1</v>
      </c>
      <c r="S1207" s="4">
        <f>SUM(Table1[[#This Row],[rating]],Table1[[#This Row],[rating_count]]/1000)</f>
        <v>4.3649999999999993</v>
      </c>
      <c r="T1207" s="4">
        <f>PRODUCT(Table1[[#This Row],[actual_price]],Table1[[#This Row],[rating_count]])</f>
        <v>158735</v>
      </c>
      <c r="U1207" t="s">
        <v>2745</v>
      </c>
      <c r="V1207" t="s">
        <v>2746</v>
      </c>
      <c r="W1207" t="s">
        <v>2747</v>
      </c>
      <c r="X1207" t="s">
        <v>2748</v>
      </c>
      <c r="Y1207" t="s">
        <v>2749</v>
      </c>
      <c r="Z1207" t="s">
        <v>2750</v>
      </c>
      <c r="AA1207" t="s">
        <v>2751</v>
      </c>
      <c r="AB1207" t="s">
        <v>2752</v>
      </c>
    </row>
    <row r="1208" spans="1:28" hidden="1" x14ac:dyDescent="0.4">
      <c r="A1208" t="s">
        <v>12031</v>
      </c>
      <c r="B1208" t="s">
        <v>12032</v>
      </c>
      <c r="C1208" t="s">
        <v>8730</v>
      </c>
      <c r="D1208" t="s">
        <v>12928</v>
      </c>
      <c r="E1208" t="s">
        <v>13048</v>
      </c>
      <c r="F1208" t="s">
        <v>13056</v>
      </c>
      <c r="G1208" t="s">
        <v>13081</v>
      </c>
      <c r="H1208" t="s">
        <v>13082</v>
      </c>
      <c r="I1208" s="11">
        <v>2669</v>
      </c>
      <c r="J1208" s="11">
        <v>3199</v>
      </c>
      <c r="K1208" s="2" t="str">
        <f>IF(I1208&lt;200, "&lt; ₹200", IF(I1208&lt;=500, "₹200–₹500", "&gt; ₹500"))</f>
        <v>&gt; ₹500</v>
      </c>
      <c r="L1208" s="12">
        <v>0.17</v>
      </c>
      <c r="M1208" s="15">
        <f>IF(L1208&gt;=50%, 1, 0)</f>
        <v>0</v>
      </c>
      <c r="N1208">
        <f>COUNTIF(M1208,"yes")</f>
        <v>0</v>
      </c>
      <c r="O12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8">
        <v>3.9</v>
      </c>
      <c r="Q1208" s="4">
        <v>260</v>
      </c>
      <c r="R1208" s="4">
        <f>IF(Table1[[#This Row],[rating_count]]&lt;1000,1,0)</f>
        <v>1</v>
      </c>
      <c r="S1208" s="4">
        <f>SUM(Table1[[#This Row],[rating]],Table1[[#This Row],[rating_count]]/1000)</f>
        <v>4.16</v>
      </c>
      <c r="T1208" s="4">
        <f>PRODUCT(Table1[[#This Row],[actual_price]],Table1[[#This Row],[rating_count]])</f>
        <v>831740</v>
      </c>
      <c r="U1208" t="s">
        <v>12033</v>
      </c>
      <c r="V1208" t="s">
        <v>12034</v>
      </c>
      <c r="W1208" t="s">
        <v>12035</v>
      </c>
      <c r="X1208" t="s">
        <v>12036</v>
      </c>
      <c r="Y1208" t="s">
        <v>12037</v>
      </c>
      <c r="Z1208" t="s">
        <v>12038</v>
      </c>
      <c r="AA1208" t="s">
        <v>12039</v>
      </c>
      <c r="AB1208" t="s">
        <v>12040</v>
      </c>
    </row>
    <row r="1209" spans="1:28" x14ac:dyDescent="0.4">
      <c r="A1209" t="s">
        <v>8593</v>
      </c>
      <c r="B1209" t="s">
        <v>8594</v>
      </c>
      <c r="C1209" t="s">
        <v>8335</v>
      </c>
      <c r="D1209" t="s">
        <v>12928</v>
      </c>
      <c r="E1209" t="s">
        <v>13048</v>
      </c>
      <c r="F1209" t="s">
        <v>13056</v>
      </c>
      <c r="G1209" t="s">
        <v>13057</v>
      </c>
      <c r="H1209" t="s">
        <v>13058</v>
      </c>
      <c r="I1209" s="11">
        <v>398</v>
      </c>
      <c r="J1209" s="11">
        <v>1999</v>
      </c>
      <c r="K1209" s="2" t="str">
        <f>IF(I1209&lt;200, "&lt; ₹200", IF(I1209&lt;=500, "₹200–₹500", "&gt; ₹500"))</f>
        <v>₹200–₹500</v>
      </c>
      <c r="L1209" s="12">
        <v>0.8</v>
      </c>
      <c r="M1209" s="15">
        <f>IF(L1209&gt;=50%, 1, 0)</f>
        <v>1</v>
      </c>
      <c r="N1209">
        <f>COUNTIF(M1209,"yes")</f>
        <v>0</v>
      </c>
      <c r="O12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09">
        <v>4.0999999999999996</v>
      </c>
      <c r="Q1209" s="4">
        <v>257</v>
      </c>
      <c r="R1209" s="4">
        <f>IF(Table1[[#This Row],[rating_count]]&lt;1000,1,0)</f>
        <v>1</v>
      </c>
      <c r="S1209" s="4">
        <f>SUM(Table1[[#This Row],[rating]],Table1[[#This Row],[rating_count]]/1000)</f>
        <v>4.3569999999999993</v>
      </c>
      <c r="T1209" s="4">
        <f>PRODUCT(Table1[[#This Row],[actual_price]],Table1[[#This Row],[rating_count]])</f>
        <v>513743</v>
      </c>
      <c r="U1209" t="s">
        <v>8595</v>
      </c>
      <c r="V1209" t="s">
        <v>8596</v>
      </c>
      <c r="W1209" t="s">
        <v>8597</v>
      </c>
      <c r="X1209" t="s">
        <v>8598</v>
      </c>
      <c r="Y1209" t="s">
        <v>8599</v>
      </c>
      <c r="Z1209" t="s">
        <v>8600</v>
      </c>
      <c r="AA1209" t="s">
        <v>8601</v>
      </c>
      <c r="AB1209" t="s">
        <v>8602</v>
      </c>
    </row>
    <row r="1210" spans="1:28" x14ac:dyDescent="0.4">
      <c r="A1210" t="s">
        <v>6443</v>
      </c>
      <c r="B1210" t="s">
        <v>6444</v>
      </c>
      <c r="C1210" t="s">
        <v>4366</v>
      </c>
      <c r="D1210" t="s">
        <v>12835</v>
      </c>
      <c r="E1210" t="s">
        <v>12836</v>
      </c>
      <c r="F1210" t="s">
        <v>12904</v>
      </c>
      <c r="G1210" t="s">
        <v>12905</v>
      </c>
      <c r="H1210"/>
      <c r="I1210" s="11">
        <v>69</v>
      </c>
      <c r="J1210" s="11">
        <v>299</v>
      </c>
      <c r="K1210" t="str">
        <f>IF(I1210&lt;200, "&lt; ₹200", IF(I1210&lt;=500, "₹200–₹500", "&gt; ₹500"))</f>
        <v>&lt; ₹200</v>
      </c>
      <c r="L1210" s="12">
        <v>0.77</v>
      </c>
      <c r="M1210" s="15">
        <f>IF(L1210&gt;=50%, 1, 0)</f>
        <v>1</v>
      </c>
      <c r="N1210">
        <f>COUNTIF(M1210,"yes")</f>
        <v>0</v>
      </c>
      <c r="O12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0">
        <v>4.3</v>
      </c>
      <c r="Q1210" s="4">
        <v>255</v>
      </c>
      <c r="R1210" s="4">
        <f>IF(Table1[[#This Row],[rating_count]]&lt;1000,1,0)</f>
        <v>1</v>
      </c>
      <c r="S1210" s="4">
        <f>SUM(Table1[[#This Row],[rating]],Table1[[#This Row],[rating_count]]/1000)</f>
        <v>4.5549999999999997</v>
      </c>
      <c r="T1210" s="4">
        <f>PRODUCT(Table1[[#This Row],[actual_price]],Table1[[#This Row],[rating_count]])</f>
        <v>76245</v>
      </c>
      <c r="U1210" t="s">
        <v>6445</v>
      </c>
      <c r="V1210" t="s">
        <v>6446</v>
      </c>
      <c r="W1210" t="s">
        <v>6447</v>
      </c>
      <c r="X1210" t="s">
        <v>6448</v>
      </c>
      <c r="Y1210" t="s">
        <v>6449</v>
      </c>
      <c r="Z1210" t="s">
        <v>6450</v>
      </c>
      <c r="AA1210" t="s">
        <v>6451</v>
      </c>
      <c r="AB1210" t="s">
        <v>6452</v>
      </c>
    </row>
    <row r="1211" spans="1:28" x14ac:dyDescent="0.4">
      <c r="A1211" t="s">
        <v>1414</v>
      </c>
      <c r="B1211" t="s">
        <v>1415</v>
      </c>
      <c r="C1211" t="s">
        <v>453</v>
      </c>
      <c r="D1211" t="s">
        <v>12843</v>
      </c>
      <c r="E1211" t="s">
        <v>12844</v>
      </c>
      <c r="F1211" t="s">
        <v>12845</v>
      </c>
      <c r="G1211" t="s">
        <v>12849</v>
      </c>
      <c r="H1211"/>
      <c r="I1211" s="11">
        <v>399</v>
      </c>
      <c r="J1211" s="11">
        <v>899</v>
      </c>
      <c r="K1211" t="str">
        <f>IF(I1211&lt;200, "&lt; ₹200", IF(I1211&lt;=500, "₹200–₹500", "&gt; ₹500"))</f>
        <v>₹200–₹500</v>
      </c>
      <c r="L1211" s="12">
        <v>0.56000000000000005</v>
      </c>
      <c r="M1211" s="15">
        <f>IF(L1211&gt;=50%, 1, 0)</f>
        <v>1</v>
      </c>
      <c r="N1211">
        <f>COUNTIF(M1211,"yes")</f>
        <v>0</v>
      </c>
      <c r="O12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1">
        <v>3.9</v>
      </c>
      <c r="Q1211" s="4">
        <v>254</v>
      </c>
      <c r="R1211" s="4">
        <f>IF(Table1[[#This Row],[rating_count]]&lt;1000,1,0)</f>
        <v>1</v>
      </c>
      <c r="S1211" s="4">
        <f>SUM(Table1[[#This Row],[rating]],Table1[[#This Row],[rating_count]]/1000)</f>
        <v>4.1539999999999999</v>
      </c>
      <c r="T1211" s="4">
        <f>PRODUCT(Table1[[#This Row],[actual_price]],Table1[[#This Row],[rating_count]])</f>
        <v>228346</v>
      </c>
      <c r="U1211" t="s">
        <v>1416</v>
      </c>
      <c r="V1211" t="s">
        <v>1417</v>
      </c>
      <c r="W1211" t="s">
        <v>1418</v>
      </c>
      <c r="X1211" t="s">
        <v>1419</v>
      </c>
      <c r="Y1211" t="s">
        <v>1420</v>
      </c>
      <c r="Z1211" t="s">
        <v>1421</v>
      </c>
      <c r="AA1211" t="s">
        <v>1422</v>
      </c>
      <c r="AB1211" t="s">
        <v>1423</v>
      </c>
    </row>
    <row r="1212" spans="1:28" x14ac:dyDescent="0.4">
      <c r="A1212" t="s">
        <v>10431</v>
      </c>
      <c r="B1212" t="s">
        <v>10432</v>
      </c>
      <c r="C1212" t="s">
        <v>8482</v>
      </c>
      <c r="D1212" t="s">
        <v>12928</v>
      </c>
      <c r="E1212" t="s">
        <v>13052</v>
      </c>
      <c r="F1212" t="s">
        <v>13069</v>
      </c>
      <c r="G1212" t="s">
        <v>13070</v>
      </c>
      <c r="H1212"/>
      <c r="I1212" s="11">
        <v>999</v>
      </c>
      <c r="J1212" s="11">
        <v>2600</v>
      </c>
      <c r="K1212" s="2" t="str">
        <f>IF(I1212&lt;200, "&lt; ₹200", IF(I1212&lt;=500, "₹200–₹500", "&gt; ₹500"))</f>
        <v>&gt; ₹500</v>
      </c>
      <c r="L1212" s="12">
        <v>0.62</v>
      </c>
      <c r="M1212" s="15">
        <f>IF(L1212&gt;=50%, 1, 0)</f>
        <v>1</v>
      </c>
      <c r="N1212">
        <f>COUNTIF(M1212,"yes")</f>
        <v>0</v>
      </c>
      <c r="O12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2">
        <v>3.4</v>
      </c>
      <c r="Q1212" s="4">
        <v>252</v>
      </c>
      <c r="R1212" s="4">
        <f>IF(Table1[[#This Row],[rating_count]]&lt;1000,1,0)</f>
        <v>1</v>
      </c>
      <c r="S1212" s="4">
        <f>SUM(Table1[[#This Row],[rating]],Table1[[#This Row],[rating_count]]/1000)</f>
        <v>3.6520000000000001</v>
      </c>
      <c r="T1212" s="4">
        <f>PRODUCT(Table1[[#This Row],[actual_price]],Table1[[#This Row],[rating_count]])</f>
        <v>655200</v>
      </c>
      <c r="U1212" t="s">
        <v>10433</v>
      </c>
      <c r="V1212" t="s">
        <v>10434</v>
      </c>
      <c r="W1212" t="s">
        <v>10435</v>
      </c>
      <c r="X1212" t="s">
        <v>10436</v>
      </c>
      <c r="Y1212" t="s">
        <v>10437</v>
      </c>
      <c r="Z1212" t="s">
        <v>10438</v>
      </c>
      <c r="AA1212" t="s">
        <v>10439</v>
      </c>
      <c r="AB1212" t="s">
        <v>10440</v>
      </c>
    </row>
    <row r="1213" spans="1:28" hidden="1" x14ac:dyDescent="0.4">
      <c r="A1213" t="s">
        <v>10260</v>
      </c>
      <c r="B1213" t="s">
        <v>10261</v>
      </c>
      <c r="C1213" t="s">
        <v>8460</v>
      </c>
      <c r="D1213" t="s">
        <v>12928</v>
      </c>
      <c r="E1213" t="s">
        <v>13048</v>
      </c>
      <c r="F1213" t="s">
        <v>13056</v>
      </c>
      <c r="G1213" t="s">
        <v>13057</v>
      </c>
      <c r="H1213" t="s">
        <v>13066</v>
      </c>
      <c r="I1213" s="11">
        <v>1049</v>
      </c>
      <c r="J1213" s="11">
        <v>1950</v>
      </c>
      <c r="K1213" s="2" t="str">
        <f>IF(I1213&lt;200, "&lt; ₹200", IF(I1213&lt;=500, "₹200–₹500", "&gt; ₹500"))</f>
        <v>&gt; ₹500</v>
      </c>
      <c r="L1213" s="12">
        <v>0.46</v>
      </c>
      <c r="M1213" s="15">
        <f>IF(L1213&gt;=50%, 1, 0)</f>
        <v>0</v>
      </c>
      <c r="N1213">
        <f>COUNTIF(M1213,"yes")</f>
        <v>0</v>
      </c>
      <c r="O12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3">
        <v>3.8</v>
      </c>
      <c r="Q1213" s="4">
        <v>250</v>
      </c>
      <c r="R1213" s="4">
        <f>IF(Table1[[#This Row],[rating_count]]&lt;1000,1,0)</f>
        <v>1</v>
      </c>
      <c r="S1213" s="4">
        <f>SUM(Table1[[#This Row],[rating]],Table1[[#This Row],[rating_count]]/1000)</f>
        <v>4.05</v>
      </c>
      <c r="T1213" s="4">
        <f>PRODUCT(Table1[[#This Row],[actual_price]],Table1[[#This Row],[rating_count]])</f>
        <v>487500</v>
      </c>
      <c r="U1213" t="s">
        <v>10262</v>
      </c>
      <c r="V1213" t="s">
        <v>10263</v>
      </c>
      <c r="W1213" t="s">
        <v>10264</v>
      </c>
      <c r="X1213" t="s">
        <v>10265</v>
      </c>
      <c r="Y1213" t="s">
        <v>10266</v>
      </c>
      <c r="Z1213" t="s">
        <v>10267</v>
      </c>
      <c r="AA1213" t="s">
        <v>10268</v>
      </c>
      <c r="AB1213" t="s">
        <v>10269</v>
      </c>
    </row>
    <row r="1214" spans="1:28" x14ac:dyDescent="0.4">
      <c r="A1214" t="s">
        <v>1985</v>
      </c>
      <c r="B1214" t="s">
        <v>1986</v>
      </c>
      <c r="C1214" t="s">
        <v>453</v>
      </c>
      <c r="D1214" t="s">
        <v>12843</v>
      </c>
      <c r="E1214" t="s">
        <v>12844</v>
      </c>
      <c r="F1214" t="s">
        <v>12845</v>
      </c>
      <c r="G1214" t="s">
        <v>12849</v>
      </c>
      <c r="H1214"/>
      <c r="I1214" s="11">
        <v>213</v>
      </c>
      <c r="J1214" s="11">
        <v>499</v>
      </c>
      <c r="K1214" t="str">
        <f>IF(I1214&lt;200, "&lt; ₹200", IF(I1214&lt;=500, "₹200–₹500", "&gt; ₹500"))</f>
        <v>₹200–₹500</v>
      </c>
      <c r="L1214" s="12">
        <v>0.56999999999999995</v>
      </c>
      <c r="M1214" s="15">
        <f>IF(L1214&gt;=50%, 1, 0)</f>
        <v>1</v>
      </c>
      <c r="N1214">
        <f>COUNTIF(M1214,"yes")</f>
        <v>0</v>
      </c>
      <c r="O12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4">
        <v>3.7</v>
      </c>
      <c r="Q1214" s="4">
        <v>246</v>
      </c>
      <c r="R1214" s="4">
        <f>IF(Table1[[#This Row],[rating_count]]&lt;1000,1,0)</f>
        <v>1</v>
      </c>
      <c r="S1214" s="4">
        <f>SUM(Table1[[#This Row],[rating]],Table1[[#This Row],[rating_count]]/1000)</f>
        <v>3.9460000000000002</v>
      </c>
      <c r="T1214" s="4">
        <f>PRODUCT(Table1[[#This Row],[actual_price]],Table1[[#This Row],[rating_count]])</f>
        <v>122754</v>
      </c>
      <c r="U1214" t="s">
        <v>1987</v>
      </c>
      <c r="V1214" t="s">
        <v>1988</v>
      </c>
      <c r="W1214" t="s">
        <v>1989</v>
      </c>
      <c r="X1214" t="s">
        <v>1990</v>
      </c>
      <c r="Y1214" t="s">
        <v>1991</v>
      </c>
      <c r="Z1214" t="s">
        <v>1992</v>
      </c>
      <c r="AA1214" t="s">
        <v>1993</v>
      </c>
      <c r="AB1214" t="s">
        <v>1994</v>
      </c>
    </row>
    <row r="1215" spans="1:28" x14ac:dyDescent="0.4">
      <c r="A1215" t="s">
        <v>4607</v>
      </c>
      <c r="B1215" t="s">
        <v>4608</v>
      </c>
      <c r="C1215" t="s">
        <v>3401</v>
      </c>
      <c r="D1215" t="s">
        <v>12843</v>
      </c>
      <c r="E1215" t="s">
        <v>12872</v>
      </c>
      <c r="F1215" t="s">
        <v>12873</v>
      </c>
      <c r="G1215" t="s">
        <v>12890</v>
      </c>
      <c r="H1215" t="s">
        <v>12892</v>
      </c>
      <c r="I1215" s="11">
        <v>1799</v>
      </c>
      <c r="J1215" s="11">
        <v>3999</v>
      </c>
      <c r="K1215" s="2" t="str">
        <f>IF(I1215&lt;200, "&lt; ₹200", IF(I1215&lt;=500, "₹200–₹500", "&gt; ₹500"))</f>
        <v>&gt; ₹500</v>
      </c>
      <c r="L1215" s="12">
        <v>0.55000000000000004</v>
      </c>
      <c r="M1215" s="15">
        <f>IF(L1215&gt;=50%, 1, 0)</f>
        <v>1</v>
      </c>
      <c r="N1215">
        <f>COUNTIF(M1215,"yes")</f>
        <v>0</v>
      </c>
      <c r="O12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5">
        <v>4.5999999999999996</v>
      </c>
      <c r="Q1215" s="4">
        <v>245</v>
      </c>
      <c r="R1215" s="4">
        <f>IF(Table1[[#This Row],[rating_count]]&lt;1000,1,0)</f>
        <v>1</v>
      </c>
      <c r="S1215" s="4">
        <f>SUM(Table1[[#This Row],[rating]],Table1[[#This Row],[rating_count]]/1000)</f>
        <v>4.8449999999999998</v>
      </c>
      <c r="T1215" s="4">
        <f>PRODUCT(Table1[[#This Row],[actual_price]],Table1[[#This Row],[rating_count]])</f>
        <v>979755</v>
      </c>
      <c r="U1215" t="s">
        <v>4609</v>
      </c>
      <c r="V1215" t="s">
        <v>4610</v>
      </c>
      <c r="W1215" t="s">
        <v>4611</v>
      </c>
      <c r="X1215" t="s">
        <v>4612</v>
      </c>
      <c r="Y1215" t="s">
        <v>4613</v>
      </c>
      <c r="Z1215" t="s">
        <v>4614</v>
      </c>
      <c r="AA1215" t="s">
        <v>4615</v>
      </c>
      <c r="AB1215" t="s">
        <v>4616</v>
      </c>
    </row>
    <row r="1216" spans="1:28" x14ac:dyDescent="0.4">
      <c r="A1216" t="s">
        <v>2099</v>
      </c>
      <c r="B1216" t="s">
        <v>2100</v>
      </c>
      <c r="C1216" t="s">
        <v>18</v>
      </c>
      <c r="D1216" t="s">
        <v>12835</v>
      </c>
      <c r="E1216" t="s">
        <v>12836</v>
      </c>
      <c r="F1216" t="s">
        <v>12837</v>
      </c>
      <c r="G1216" t="s">
        <v>12838</v>
      </c>
      <c r="H1216" t="s">
        <v>12839</v>
      </c>
      <c r="I1216" s="11">
        <v>449</v>
      </c>
      <c r="J1216" s="11">
        <v>1099</v>
      </c>
      <c r="K1216" s="2" t="str">
        <f>IF(I1216&lt;200, "&lt; ₹200", IF(I1216&lt;=500, "₹200–₹500", "&gt; ₹500"))</f>
        <v>₹200–₹500</v>
      </c>
      <c r="L1216" s="12">
        <v>0.59</v>
      </c>
      <c r="M1216" s="15">
        <f>IF(L1216&gt;=50%, 1, 0)</f>
        <v>1</v>
      </c>
      <c r="N1216">
        <f>COUNTIF(M1216,"yes")</f>
        <v>0</v>
      </c>
      <c r="O12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6">
        <v>4</v>
      </c>
      <c r="Q1216" s="4">
        <v>242</v>
      </c>
      <c r="R1216" s="4">
        <f>IF(Table1[[#This Row],[rating_count]]&lt;1000,1,0)</f>
        <v>1</v>
      </c>
      <c r="S1216" s="4">
        <f>SUM(Table1[[#This Row],[rating]],Table1[[#This Row],[rating_count]]/1000)</f>
        <v>4.242</v>
      </c>
      <c r="T1216" s="4">
        <f>PRODUCT(Table1[[#This Row],[actual_price]],Table1[[#This Row],[rating_count]])</f>
        <v>265958</v>
      </c>
      <c r="U1216" t="s">
        <v>2101</v>
      </c>
      <c r="V1216" t="s">
        <v>2102</v>
      </c>
      <c r="W1216" t="s">
        <v>2103</v>
      </c>
      <c r="X1216" t="s">
        <v>2104</v>
      </c>
      <c r="Y1216" t="s">
        <v>2105</v>
      </c>
      <c r="Z1216" t="s">
        <v>2106</v>
      </c>
      <c r="AA1216" t="s">
        <v>2107</v>
      </c>
      <c r="AB1216" t="s">
        <v>2108</v>
      </c>
    </row>
    <row r="1217" spans="1:28" hidden="1" x14ac:dyDescent="0.4">
      <c r="A1217" t="s">
        <v>6300</v>
      </c>
      <c r="B1217" t="s">
        <v>6301</v>
      </c>
      <c r="C1217" t="s">
        <v>5678</v>
      </c>
      <c r="D1217" t="s">
        <v>12835</v>
      </c>
      <c r="E1217" t="s">
        <v>12836</v>
      </c>
      <c r="F1217" t="s">
        <v>12968</v>
      </c>
      <c r="G1217" t="s">
        <v>12969</v>
      </c>
      <c r="H1217"/>
      <c r="I1217" s="11">
        <v>89</v>
      </c>
      <c r="J1217" s="11">
        <v>99</v>
      </c>
      <c r="K1217" t="str">
        <f>IF(I1217&lt;200, "&lt; ₹200", IF(I1217&lt;=500, "₹200–₹500", "&gt; ₹500"))</f>
        <v>&lt; ₹200</v>
      </c>
      <c r="L1217" s="12">
        <v>0.1</v>
      </c>
      <c r="M1217" s="15">
        <f>IF(L1217&gt;=50%, 1, 0)</f>
        <v>0</v>
      </c>
      <c r="N1217">
        <f>COUNTIF(M1217,"yes")</f>
        <v>0</v>
      </c>
      <c r="O12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7">
        <v>4.2</v>
      </c>
      <c r="Q1217" s="4">
        <v>241</v>
      </c>
      <c r="R1217" s="4">
        <f>IF(Table1[[#This Row],[rating_count]]&lt;1000,1,0)</f>
        <v>1</v>
      </c>
      <c r="S1217" s="4">
        <f>SUM(Table1[[#This Row],[rating]],Table1[[#This Row],[rating_count]]/1000)</f>
        <v>4.4409999999999998</v>
      </c>
      <c r="T1217" s="4">
        <f>PRODUCT(Table1[[#This Row],[actual_price]],Table1[[#This Row],[rating_count]])</f>
        <v>23859</v>
      </c>
      <c r="U1217" t="s">
        <v>6302</v>
      </c>
      <c r="V1217" t="s">
        <v>6303</v>
      </c>
      <c r="W1217" t="s">
        <v>6304</v>
      </c>
      <c r="X1217" t="s">
        <v>6305</v>
      </c>
      <c r="Y1217" t="s">
        <v>6306</v>
      </c>
      <c r="Z1217" t="s">
        <v>6307</v>
      </c>
      <c r="AA1217" t="s">
        <v>6308</v>
      </c>
      <c r="AB1217" t="s">
        <v>6309</v>
      </c>
    </row>
    <row r="1218" spans="1:28" x14ac:dyDescent="0.4">
      <c r="A1218" t="s">
        <v>4149</v>
      </c>
      <c r="B1218" t="s">
        <v>4150</v>
      </c>
      <c r="C1218" t="s">
        <v>2939</v>
      </c>
      <c r="D1218" t="s">
        <v>12843</v>
      </c>
      <c r="E1218" t="s">
        <v>12870</v>
      </c>
      <c r="F1218" t="s">
        <v>12871</v>
      </c>
      <c r="H1218"/>
      <c r="I1218" s="11">
        <v>1999</v>
      </c>
      <c r="J1218" s="11">
        <v>8499</v>
      </c>
      <c r="K1218" s="2" t="str">
        <f>IF(I1218&lt;200, "&lt; ₹200", IF(I1218&lt;=500, "₹200–₹500", "&gt; ₹500"))</f>
        <v>&gt; ₹500</v>
      </c>
      <c r="L1218" s="12">
        <v>0.76</v>
      </c>
      <c r="M1218" s="15">
        <f>IF(L1218&gt;=50%, 1, 0)</f>
        <v>1</v>
      </c>
      <c r="N1218">
        <f>COUNTIF(M1218,"yes")</f>
        <v>0</v>
      </c>
      <c r="O12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8">
        <v>4.3</v>
      </c>
      <c r="Q1218" s="4">
        <v>240</v>
      </c>
      <c r="R1218" s="4">
        <f>IF(Table1[[#This Row],[rating_count]]&lt;1000,1,0)</f>
        <v>1</v>
      </c>
      <c r="S1218" s="4">
        <f>SUM(Table1[[#This Row],[rating]],Table1[[#This Row],[rating_count]]/1000)</f>
        <v>4.54</v>
      </c>
      <c r="T1218" s="4">
        <f>PRODUCT(Table1[[#This Row],[actual_price]],Table1[[#This Row],[rating_count]])</f>
        <v>2039760</v>
      </c>
      <c r="U1218" t="s">
        <v>4151</v>
      </c>
      <c r="V1218" t="s">
        <v>4152</v>
      </c>
      <c r="W1218" t="s">
        <v>4153</v>
      </c>
      <c r="X1218" t="s">
        <v>4154</v>
      </c>
      <c r="Y1218" t="s">
        <v>4155</v>
      </c>
      <c r="Z1218" t="s">
        <v>4156</v>
      </c>
      <c r="AA1218" t="s">
        <v>4157</v>
      </c>
      <c r="AB1218" t="s">
        <v>4158</v>
      </c>
    </row>
    <row r="1219" spans="1:28" hidden="1" x14ac:dyDescent="0.4">
      <c r="A1219" t="s">
        <v>9290</v>
      </c>
      <c r="B1219" t="s">
        <v>9291</v>
      </c>
      <c r="C1219" t="s">
        <v>8313</v>
      </c>
      <c r="D1219" t="s">
        <v>12928</v>
      </c>
      <c r="E1219" t="s">
        <v>13052</v>
      </c>
      <c r="F1219" t="s">
        <v>13053</v>
      </c>
      <c r="G1219" t="s">
        <v>13054</v>
      </c>
      <c r="H1219"/>
      <c r="I1219" s="11">
        <v>1959</v>
      </c>
      <c r="J1219" s="11">
        <v>2400</v>
      </c>
      <c r="K1219" s="2" t="str">
        <f>IF(I1219&lt;200, "&lt; ₹200", IF(I1219&lt;=500, "₹200–₹500", "&gt; ₹500"))</f>
        <v>&gt; ₹500</v>
      </c>
      <c r="L1219" s="12">
        <v>0.18</v>
      </c>
      <c r="M1219" s="15">
        <f>IF(L1219&gt;=50%, 1, 0)</f>
        <v>0</v>
      </c>
      <c r="N1219">
        <f>COUNTIF(M1219,"yes")</f>
        <v>0</v>
      </c>
      <c r="O12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19">
        <v>4</v>
      </c>
      <c r="Q1219" s="4">
        <v>237</v>
      </c>
      <c r="R1219" s="4">
        <f>IF(Table1[[#This Row],[rating_count]]&lt;1000,1,0)</f>
        <v>1</v>
      </c>
      <c r="S1219" s="4">
        <f>SUM(Table1[[#This Row],[rating]],Table1[[#This Row],[rating_count]]/1000)</f>
        <v>4.2370000000000001</v>
      </c>
      <c r="T1219" s="4">
        <f>PRODUCT(Table1[[#This Row],[actual_price]],Table1[[#This Row],[rating_count]])</f>
        <v>568800</v>
      </c>
      <c r="U1219" t="s">
        <v>9292</v>
      </c>
      <c r="V1219" t="s">
        <v>9293</v>
      </c>
      <c r="W1219" t="s">
        <v>9294</v>
      </c>
      <c r="X1219" t="s">
        <v>9295</v>
      </c>
      <c r="Y1219" t="s">
        <v>9296</v>
      </c>
      <c r="Z1219" t="s">
        <v>9297</v>
      </c>
      <c r="AA1219" t="s">
        <v>9298</v>
      </c>
      <c r="AB1219" t="s">
        <v>9299</v>
      </c>
    </row>
    <row r="1220" spans="1:28" x14ac:dyDescent="0.4">
      <c r="A1220" t="s">
        <v>12343</v>
      </c>
      <c r="B1220" t="s">
        <v>12344</v>
      </c>
      <c r="C1220" t="s">
        <v>8335</v>
      </c>
      <c r="D1220" t="s">
        <v>12928</v>
      </c>
      <c r="E1220" t="s">
        <v>13048</v>
      </c>
      <c r="F1220" t="s">
        <v>13056</v>
      </c>
      <c r="G1220" t="s">
        <v>13057</v>
      </c>
      <c r="H1220" t="s">
        <v>13058</v>
      </c>
      <c r="I1220" s="11">
        <v>445</v>
      </c>
      <c r="J1220" s="11">
        <v>999</v>
      </c>
      <c r="K1220" t="str">
        <f>IF(I1220&lt;200, "&lt; ₹200", IF(I1220&lt;=500, "₹200–₹500", "&gt; ₹500"))</f>
        <v>₹200–₹500</v>
      </c>
      <c r="L1220" s="12">
        <v>0.55000000000000004</v>
      </c>
      <c r="M1220" s="15">
        <f>IF(L1220&gt;=50%, 1, 0)</f>
        <v>1</v>
      </c>
      <c r="N1220">
        <f>COUNTIF(M1220,"yes")</f>
        <v>0</v>
      </c>
      <c r="O12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0">
        <v>4.3</v>
      </c>
      <c r="Q1220" s="4">
        <v>229</v>
      </c>
      <c r="R1220" s="4">
        <f>IF(Table1[[#This Row],[rating_count]]&lt;1000,1,0)</f>
        <v>1</v>
      </c>
      <c r="S1220" s="4">
        <f>SUM(Table1[[#This Row],[rating]],Table1[[#This Row],[rating_count]]/1000)</f>
        <v>4.5289999999999999</v>
      </c>
      <c r="T1220" s="4">
        <f>PRODUCT(Table1[[#This Row],[actual_price]],Table1[[#This Row],[rating_count]])</f>
        <v>228771</v>
      </c>
      <c r="U1220" t="s">
        <v>12345</v>
      </c>
      <c r="V1220" t="s">
        <v>12346</v>
      </c>
      <c r="W1220" t="s">
        <v>12347</v>
      </c>
      <c r="X1220" t="s">
        <v>12348</v>
      </c>
      <c r="Y1220" t="s">
        <v>12349</v>
      </c>
      <c r="Z1220" t="s">
        <v>12350</v>
      </c>
      <c r="AA1220" t="s">
        <v>12351</v>
      </c>
      <c r="AB1220" t="s">
        <v>12352</v>
      </c>
    </row>
    <row r="1221" spans="1:28" x14ac:dyDescent="0.4">
      <c r="A1221" t="s">
        <v>2792</v>
      </c>
      <c r="B1221" t="s">
        <v>2793</v>
      </c>
      <c r="C1221" t="s">
        <v>453</v>
      </c>
      <c r="D1221" t="s">
        <v>12843</v>
      </c>
      <c r="E1221" t="s">
        <v>12844</v>
      </c>
      <c r="F1221" t="s">
        <v>12845</v>
      </c>
      <c r="G1221" t="s">
        <v>12849</v>
      </c>
      <c r="H1221"/>
      <c r="I1221" s="11">
        <v>1369</v>
      </c>
      <c r="J1221" s="11">
        <v>2999</v>
      </c>
      <c r="K1221" s="2" t="str">
        <f>IF(I1221&lt;200, "&lt; ₹200", IF(I1221&lt;=500, "₹200–₹500", "&gt; ₹500"))</f>
        <v>&gt; ₹500</v>
      </c>
      <c r="L1221" s="12">
        <v>0.54</v>
      </c>
      <c r="M1221" s="15">
        <f>IF(L1221&gt;=50%, 1, 0)</f>
        <v>1</v>
      </c>
      <c r="N1221">
        <f>COUNTIF(M1221,"yes")</f>
        <v>0</v>
      </c>
      <c r="O12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1">
        <v>3.3</v>
      </c>
      <c r="Q1221" s="4">
        <v>227</v>
      </c>
      <c r="R1221" s="4">
        <f>IF(Table1[[#This Row],[rating_count]]&lt;1000,1,0)</f>
        <v>1</v>
      </c>
      <c r="S1221" s="4">
        <f>SUM(Table1[[#This Row],[rating]],Table1[[#This Row],[rating_count]]/1000)</f>
        <v>3.5269999999999997</v>
      </c>
      <c r="T1221" s="4">
        <f>PRODUCT(Table1[[#This Row],[actual_price]],Table1[[#This Row],[rating_count]])</f>
        <v>680773</v>
      </c>
      <c r="U1221" t="s">
        <v>2794</v>
      </c>
      <c r="V1221" t="s">
        <v>2795</v>
      </c>
      <c r="W1221" t="s">
        <v>2796</v>
      </c>
      <c r="X1221" t="s">
        <v>2797</v>
      </c>
      <c r="Y1221" t="s">
        <v>2798</v>
      </c>
      <c r="Z1221" t="s">
        <v>2799</v>
      </c>
      <c r="AA1221" t="s">
        <v>2800</v>
      </c>
      <c r="AB1221" t="s">
        <v>2801</v>
      </c>
    </row>
    <row r="1222" spans="1:28" x14ac:dyDescent="0.4">
      <c r="A1222" t="s">
        <v>11326</v>
      </c>
      <c r="B1222" t="s">
        <v>11327</v>
      </c>
      <c r="C1222" t="s">
        <v>8791</v>
      </c>
      <c r="D1222" t="s">
        <v>12928</v>
      </c>
      <c r="E1222" t="s">
        <v>13048</v>
      </c>
      <c r="F1222" t="s">
        <v>13049</v>
      </c>
      <c r="G1222" t="s">
        <v>13084</v>
      </c>
      <c r="H1222"/>
      <c r="I1222" s="11">
        <v>419</v>
      </c>
      <c r="J1222" s="11">
        <v>999</v>
      </c>
      <c r="K1222" t="str">
        <f>IF(I1222&lt;200, "&lt; ₹200", IF(I1222&lt;=500, "₹200–₹500", "&gt; ₹500"))</f>
        <v>₹200–₹500</v>
      </c>
      <c r="L1222" s="12">
        <v>0.57999999999999996</v>
      </c>
      <c r="M1222" s="15">
        <f>IF(L1222&gt;=50%, 1, 0)</f>
        <v>1</v>
      </c>
      <c r="N1222">
        <f>COUNTIF(M1222,"yes")</f>
        <v>0</v>
      </c>
      <c r="O12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2">
        <v>4.4000000000000004</v>
      </c>
      <c r="Q1222" s="4">
        <v>227</v>
      </c>
      <c r="R1222" s="4">
        <f>IF(Table1[[#This Row],[rating_count]]&lt;1000,1,0)</f>
        <v>1</v>
      </c>
      <c r="S1222" s="4">
        <f>SUM(Table1[[#This Row],[rating]],Table1[[#This Row],[rating_count]]/1000)</f>
        <v>4.6270000000000007</v>
      </c>
      <c r="T1222" s="4">
        <f>PRODUCT(Table1[[#This Row],[actual_price]],Table1[[#This Row],[rating_count]])</f>
        <v>226773</v>
      </c>
      <c r="U1222" t="s">
        <v>11328</v>
      </c>
      <c r="V1222" t="s">
        <v>11329</v>
      </c>
      <c r="W1222" t="s">
        <v>11330</v>
      </c>
      <c r="X1222" t="s">
        <v>11331</v>
      </c>
      <c r="Y1222" t="s">
        <v>11332</v>
      </c>
      <c r="Z1222" t="s">
        <v>11333</v>
      </c>
      <c r="AA1222" t="s">
        <v>11334</v>
      </c>
      <c r="AB1222" t="s">
        <v>11335</v>
      </c>
    </row>
    <row r="1223" spans="1:28" hidden="1" x14ac:dyDescent="0.4">
      <c r="A1223" t="s">
        <v>2310</v>
      </c>
      <c r="B1223" t="s">
        <v>2311</v>
      </c>
      <c r="C1223" t="s">
        <v>2312</v>
      </c>
      <c r="D1223" t="s">
        <v>12843</v>
      </c>
      <c r="E1223" t="s">
        <v>12854</v>
      </c>
      <c r="F1223" t="s">
        <v>12864</v>
      </c>
      <c r="G1223" t="s">
        <v>12865</v>
      </c>
      <c r="H1223"/>
      <c r="I1223" s="11">
        <v>4699</v>
      </c>
      <c r="J1223" s="11">
        <v>4699</v>
      </c>
      <c r="K1223" s="2" t="str">
        <f>IF(I1223&lt;200, "&lt; ₹200", IF(I1223&lt;=500, "₹200–₹500", "&gt; ₹500"))</f>
        <v>&gt; ₹500</v>
      </c>
      <c r="L1223" s="12">
        <v>0</v>
      </c>
      <c r="M1223" s="15">
        <f>IF(L1223&gt;=50%, 1, 0)</f>
        <v>0</v>
      </c>
      <c r="N1223">
        <f>COUNTIF(M1223,"yes")</f>
        <v>0</v>
      </c>
      <c r="O12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3">
        <v>4.5</v>
      </c>
      <c r="Q1223" s="4">
        <v>224</v>
      </c>
      <c r="R1223" s="4">
        <f>IF(Table1[[#This Row],[rating_count]]&lt;1000,1,0)</f>
        <v>1</v>
      </c>
      <c r="S1223" s="4">
        <f>SUM(Table1[[#This Row],[rating]],Table1[[#This Row],[rating_count]]/1000)</f>
        <v>4.7240000000000002</v>
      </c>
      <c r="T1223" s="4">
        <f>PRODUCT(Table1[[#This Row],[actual_price]],Table1[[#This Row],[rating_count]])</f>
        <v>1052576</v>
      </c>
      <c r="U1223" t="s">
        <v>2313</v>
      </c>
      <c r="V1223" t="s">
        <v>2314</v>
      </c>
      <c r="W1223" t="s">
        <v>2315</v>
      </c>
      <c r="X1223" t="s">
        <v>2316</v>
      </c>
      <c r="Y1223" t="s">
        <v>2317</v>
      </c>
      <c r="Z1223" t="s">
        <v>2318</v>
      </c>
      <c r="AA1223" t="s">
        <v>2319</v>
      </c>
      <c r="AB1223" t="s">
        <v>2320</v>
      </c>
    </row>
    <row r="1224" spans="1:28" x14ac:dyDescent="0.4">
      <c r="A1224" t="s">
        <v>12654</v>
      </c>
      <c r="B1224" t="s">
        <v>12655</v>
      </c>
      <c r="C1224" t="s">
        <v>8449</v>
      </c>
      <c r="D1224" t="s">
        <v>12928</v>
      </c>
      <c r="E1224" t="s">
        <v>13048</v>
      </c>
      <c r="F1224" t="s">
        <v>13049</v>
      </c>
      <c r="G1224" t="s">
        <v>13065</v>
      </c>
      <c r="H1224"/>
      <c r="I1224" s="11">
        <v>426</v>
      </c>
      <c r="J1224" s="11">
        <v>999</v>
      </c>
      <c r="K1224" t="str">
        <f>IF(I1224&lt;200, "&lt; ₹200", IF(I1224&lt;=500, "₹200–₹500", "&gt; ₹500"))</f>
        <v>₹200–₹500</v>
      </c>
      <c r="L1224" s="12">
        <v>0.56999999999999995</v>
      </c>
      <c r="M1224" s="15">
        <f>IF(L1224&gt;=50%, 1, 0)</f>
        <v>1</v>
      </c>
      <c r="N1224">
        <f>COUNTIF(M1224,"yes")</f>
        <v>0</v>
      </c>
      <c r="O12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4">
        <v>4.0999999999999996</v>
      </c>
      <c r="Q1224" s="4">
        <v>222</v>
      </c>
      <c r="R1224" s="4">
        <f>IF(Table1[[#This Row],[rating_count]]&lt;1000,1,0)</f>
        <v>1</v>
      </c>
      <c r="S1224" s="4">
        <f>SUM(Table1[[#This Row],[rating]],Table1[[#This Row],[rating_count]]/1000)</f>
        <v>4.3220000000000001</v>
      </c>
      <c r="T1224" s="4">
        <f>PRODUCT(Table1[[#This Row],[actual_price]],Table1[[#This Row],[rating_count]])</f>
        <v>221778</v>
      </c>
      <c r="U1224" t="s">
        <v>12656</v>
      </c>
      <c r="V1224" t="s">
        <v>12657</v>
      </c>
      <c r="W1224" t="s">
        <v>12658</v>
      </c>
      <c r="X1224" t="s">
        <v>12659</v>
      </c>
      <c r="Y1224" t="s">
        <v>12660</v>
      </c>
      <c r="Z1224" t="s">
        <v>12661</v>
      </c>
      <c r="AA1224" t="s">
        <v>12662</v>
      </c>
      <c r="AB1224" t="s">
        <v>12663</v>
      </c>
    </row>
    <row r="1225" spans="1:28" x14ac:dyDescent="0.4">
      <c r="A1225" t="s">
        <v>2593</v>
      </c>
      <c r="B1225" t="s">
        <v>2594</v>
      </c>
      <c r="C1225" t="s">
        <v>453</v>
      </c>
      <c r="D1225" t="s">
        <v>12843</v>
      </c>
      <c r="E1225" t="s">
        <v>12844</v>
      </c>
      <c r="F1225" t="s">
        <v>12845</v>
      </c>
      <c r="G1225" t="s">
        <v>12849</v>
      </c>
      <c r="H1225"/>
      <c r="I1225" s="11">
        <v>349</v>
      </c>
      <c r="J1225" s="11">
        <v>699</v>
      </c>
      <c r="K1225" t="str">
        <f>IF(I1225&lt;200, "&lt; ₹200", IF(I1225&lt;=500, "₹200–₹500", "&gt; ₹500"))</f>
        <v>₹200–₹500</v>
      </c>
      <c r="L1225" s="12">
        <v>0.5</v>
      </c>
      <c r="M1225" s="15">
        <f>IF(L1225&gt;=50%, 1, 0)</f>
        <v>1</v>
      </c>
      <c r="N1225">
        <f>COUNTIF(M1225,"yes")</f>
        <v>0</v>
      </c>
      <c r="O12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5">
        <v>3.9</v>
      </c>
      <c r="Q1225" s="4">
        <v>214</v>
      </c>
      <c r="R1225" s="4">
        <f>IF(Table1[[#This Row],[rating_count]]&lt;1000,1,0)</f>
        <v>1</v>
      </c>
      <c r="S1225" s="4">
        <f>SUM(Table1[[#This Row],[rating]],Table1[[#This Row],[rating_count]]/1000)</f>
        <v>4.1139999999999999</v>
      </c>
      <c r="T1225" s="4">
        <f>PRODUCT(Table1[[#This Row],[actual_price]],Table1[[#This Row],[rating_count]])</f>
        <v>149586</v>
      </c>
      <c r="U1225" t="s">
        <v>2595</v>
      </c>
      <c r="V1225" t="s">
        <v>2596</v>
      </c>
      <c r="W1225" t="s">
        <v>2597</v>
      </c>
      <c r="X1225" t="s">
        <v>2598</v>
      </c>
      <c r="Y1225" t="s">
        <v>2599</v>
      </c>
      <c r="Z1225" t="s">
        <v>2600</v>
      </c>
      <c r="AA1225" t="s">
        <v>2601</v>
      </c>
      <c r="AB1225" t="s">
        <v>2602</v>
      </c>
    </row>
    <row r="1226" spans="1:28" x14ac:dyDescent="0.4">
      <c r="A1226" t="s">
        <v>12081</v>
      </c>
      <c r="B1226" t="s">
        <v>12082</v>
      </c>
      <c r="C1226" t="s">
        <v>10088</v>
      </c>
      <c r="D1226" t="s">
        <v>12928</v>
      </c>
      <c r="E1226" t="s">
        <v>13076</v>
      </c>
      <c r="F1226" t="s">
        <v>13077</v>
      </c>
      <c r="G1226" t="s">
        <v>13116</v>
      </c>
      <c r="H1226" t="s">
        <v>13117</v>
      </c>
      <c r="I1226" s="11">
        <v>85</v>
      </c>
      <c r="J1226" s="11">
        <v>199</v>
      </c>
      <c r="K1226" t="str">
        <f>IF(I1226&lt;200, "&lt; ₹200", IF(I1226&lt;=500, "₹200–₹500", "&gt; ₹500"))</f>
        <v>&lt; ₹200</v>
      </c>
      <c r="L1226" s="12">
        <v>0.56999999999999995</v>
      </c>
      <c r="M1226" s="15">
        <f>IF(L1226&gt;=50%, 1, 0)</f>
        <v>1</v>
      </c>
      <c r="N1226">
        <f>COUNTIF(M1226,"yes")</f>
        <v>0</v>
      </c>
      <c r="O12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6">
        <v>4.0999999999999996</v>
      </c>
      <c r="Q1226" s="4">
        <v>212</v>
      </c>
      <c r="R1226" s="4">
        <f>IF(Table1[[#This Row],[rating_count]]&lt;1000,1,0)</f>
        <v>1</v>
      </c>
      <c r="S1226" s="4">
        <f>SUM(Table1[[#This Row],[rating]],Table1[[#This Row],[rating_count]]/1000)</f>
        <v>4.3119999999999994</v>
      </c>
      <c r="T1226" s="4">
        <f>PRODUCT(Table1[[#This Row],[actual_price]],Table1[[#This Row],[rating_count]])</f>
        <v>42188</v>
      </c>
      <c r="U1226" t="s">
        <v>12083</v>
      </c>
      <c r="V1226" t="s">
        <v>12084</v>
      </c>
      <c r="W1226" t="s">
        <v>12085</v>
      </c>
      <c r="X1226" t="s">
        <v>12086</v>
      </c>
      <c r="Y1226" t="s">
        <v>12087</v>
      </c>
      <c r="Z1226" t="s">
        <v>12088</v>
      </c>
      <c r="AA1226" t="s">
        <v>12089</v>
      </c>
      <c r="AB1226" t="s">
        <v>12090</v>
      </c>
    </row>
    <row r="1227" spans="1:28" hidden="1" x14ac:dyDescent="0.4">
      <c r="A1227" t="s">
        <v>12584</v>
      </c>
      <c r="B1227" t="s">
        <v>12585</v>
      </c>
      <c r="C1227" t="s">
        <v>10866</v>
      </c>
      <c r="D1227" t="s">
        <v>12928</v>
      </c>
      <c r="E1227" t="s">
        <v>13052</v>
      </c>
      <c r="F1227" t="s">
        <v>13131</v>
      </c>
      <c r="H1227"/>
      <c r="I1227" s="11">
        <v>499</v>
      </c>
      <c r="J1227" s="11">
        <v>799</v>
      </c>
      <c r="K1227" t="str">
        <f>IF(I1227&lt;200, "&lt; ₹200", IF(I1227&lt;=500, "₹200–₹500", "&gt; ₹500"))</f>
        <v>₹200–₹500</v>
      </c>
      <c r="L1227" s="12">
        <v>0.38</v>
      </c>
      <c r="M1227" s="15">
        <f>IF(L1227&gt;=50%, 1, 0)</f>
        <v>0</v>
      </c>
      <c r="N1227">
        <f>COUNTIF(M1227,"yes")</f>
        <v>0</v>
      </c>
      <c r="O12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7">
        <v>3.6</v>
      </c>
      <c r="Q1227" s="4">
        <v>212</v>
      </c>
      <c r="R1227" s="4">
        <f>IF(Table1[[#This Row],[rating_count]]&lt;1000,1,0)</f>
        <v>1</v>
      </c>
      <c r="S1227" s="4">
        <f>SUM(Table1[[#This Row],[rating]],Table1[[#This Row],[rating_count]]/1000)</f>
        <v>3.8120000000000003</v>
      </c>
      <c r="T1227" s="4">
        <f>PRODUCT(Table1[[#This Row],[actual_price]],Table1[[#This Row],[rating_count]])</f>
        <v>169388</v>
      </c>
      <c r="U1227" t="s">
        <v>12586</v>
      </c>
      <c r="V1227" t="s">
        <v>12587</v>
      </c>
      <c r="W1227" t="s">
        <v>12588</v>
      </c>
      <c r="X1227" t="s">
        <v>12589</v>
      </c>
      <c r="Y1227" t="s">
        <v>12590</v>
      </c>
      <c r="Z1227" t="s">
        <v>12591</v>
      </c>
      <c r="AA1227" t="s">
        <v>12592</v>
      </c>
      <c r="AB1227" t="s">
        <v>12593</v>
      </c>
    </row>
    <row r="1228" spans="1:28" x14ac:dyDescent="0.4">
      <c r="A1228" t="s">
        <v>1343</v>
      </c>
      <c r="B1228" t="s">
        <v>1344</v>
      </c>
      <c r="C1228" t="s">
        <v>160</v>
      </c>
      <c r="D1228" t="s">
        <v>12843</v>
      </c>
      <c r="E1228" t="s">
        <v>12844</v>
      </c>
      <c r="F1228" t="s">
        <v>12847</v>
      </c>
      <c r="G1228" t="s">
        <v>12848</v>
      </c>
      <c r="H1228"/>
      <c r="I1228" s="11">
        <v>29990</v>
      </c>
      <c r="J1228" s="11">
        <v>65000</v>
      </c>
      <c r="K1228" s="2" t="str">
        <f>IF(I1228&lt;200, "&lt; ₹200", IF(I1228&lt;=500, "₹200–₹500", "&gt; ₹500"))</f>
        <v>&gt; ₹500</v>
      </c>
      <c r="L1228" s="12">
        <v>0.54</v>
      </c>
      <c r="M1228" s="15">
        <f>IF(L1228&gt;=50%, 1, 0)</f>
        <v>1</v>
      </c>
      <c r="N1228">
        <f>COUNTIF(M1228,"yes")</f>
        <v>0</v>
      </c>
      <c r="O12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8">
        <v>4.0999999999999996</v>
      </c>
      <c r="Q1228" s="4">
        <v>211</v>
      </c>
      <c r="R1228" s="4">
        <f>IF(Table1[[#This Row],[rating_count]]&lt;1000,1,0)</f>
        <v>1</v>
      </c>
      <c r="S1228" s="4">
        <f>SUM(Table1[[#This Row],[rating]],Table1[[#This Row],[rating_count]]/1000)</f>
        <v>4.3109999999999999</v>
      </c>
      <c r="T1228" s="4">
        <f>PRODUCT(Table1[[#This Row],[actual_price]],Table1[[#This Row],[rating_count]])</f>
        <v>13715000</v>
      </c>
      <c r="U1228" t="s">
        <v>1345</v>
      </c>
      <c r="V1228" t="s">
        <v>1346</v>
      </c>
      <c r="W1228" t="s">
        <v>1347</v>
      </c>
      <c r="X1228" t="s">
        <v>1348</v>
      </c>
      <c r="Y1228" t="s">
        <v>1349</v>
      </c>
      <c r="Z1228" t="s">
        <v>1350</v>
      </c>
      <c r="AA1228" t="s">
        <v>1351</v>
      </c>
      <c r="AB1228" t="s">
        <v>1352</v>
      </c>
    </row>
    <row r="1229" spans="1:28" hidden="1" x14ac:dyDescent="0.4">
      <c r="A1229" t="s">
        <v>663</v>
      </c>
      <c r="B1229" t="s">
        <v>664</v>
      </c>
      <c r="C1229" t="s">
        <v>18</v>
      </c>
      <c r="D1229" t="s">
        <v>12835</v>
      </c>
      <c r="E1229" t="s">
        <v>12836</v>
      </c>
      <c r="F1229" t="s">
        <v>12837</v>
      </c>
      <c r="G1229" t="s">
        <v>12838</v>
      </c>
      <c r="H1229" t="s">
        <v>12839</v>
      </c>
      <c r="I1229" s="11">
        <v>349</v>
      </c>
      <c r="J1229" s="11">
        <v>599</v>
      </c>
      <c r="K1229" t="str">
        <f>IF(I1229&lt;200, "&lt; ₹200", IF(I1229&lt;=500, "₹200–₹500", "&gt; ₹500"))</f>
        <v>₹200–₹500</v>
      </c>
      <c r="L1229" s="12">
        <v>0.42</v>
      </c>
      <c r="M1229" s="15">
        <f>IF(L1229&gt;=50%, 1, 0)</f>
        <v>0</v>
      </c>
      <c r="N1229">
        <f>COUNTIF(M1229,"yes")</f>
        <v>0</v>
      </c>
      <c r="O12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29">
        <v>4.0999999999999996</v>
      </c>
      <c r="Q1229" s="4">
        <v>210</v>
      </c>
      <c r="R1229" s="4">
        <f>IF(Table1[[#This Row],[rating_count]]&lt;1000,1,0)</f>
        <v>1</v>
      </c>
      <c r="S1229" s="4">
        <f>SUM(Table1[[#This Row],[rating]],Table1[[#This Row],[rating_count]]/1000)</f>
        <v>4.3099999999999996</v>
      </c>
      <c r="T1229" s="4">
        <f>PRODUCT(Table1[[#This Row],[actual_price]],Table1[[#This Row],[rating_count]])</f>
        <v>125790</v>
      </c>
      <c r="U1229" t="s">
        <v>665</v>
      </c>
      <c r="V1229" t="s">
        <v>666</v>
      </c>
      <c r="W1229" t="s">
        <v>667</v>
      </c>
      <c r="X1229" t="s">
        <v>668</v>
      </c>
      <c r="Y1229" t="s">
        <v>669</v>
      </c>
      <c r="Z1229" t="s">
        <v>670</v>
      </c>
      <c r="AA1229" t="s">
        <v>671</v>
      </c>
      <c r="AB1229" t="s">
        <v>672</v>
      </c>
    </row>
    <row r="1230" spans="1:28" x14ac:dyDescent="0.4">
      <c r="A1230" t="s">
        <v>4988</v>
      </c>
      <c r="B1230" t="s">
        <v>4989</v>
      </c>
      <c r="C1230" t="s">
        <v>3050</v>
      </c>
      <c r="D1230" t="s">
        <v>12843</v>
      </c>
      <c r="E1230" t="s">
        <v>12881</v>
      </c>
      <c r="F1230" t="s">
        <v>12882</v>
      </c>
      <c r="G1230" t="s">
        <v>12883</v>
      </c>
      <c r="H1230"/>
      <c r="I1230" s="11">
        <v>399</v>
      </c>
      <c r="J1230" s="11">
        <v>1290</v>
      </c>
      <c r="K1230" s="2" t="str">
        <f>IF(I1230&lt;200, "&lt; ₹200", IF(I1230&lt;=500, "₹200–₹500", "&gt; ₹500"))</f>
        <v>₹200–₹500</v>
      </c>
      <c r="L1230" s="12">
        <v>0.69</v>
      </c>
      <c r="M1230" s="15">
        <f>IF(L1230&gt;=50%, 1, 0)</f>
        <v>1</v>
      </c>
      <c r="N1230">
        <f>COUNTIF(M1230,"yes")</f>
        <v>0</v>
      </c>
      <c r="O12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0">
        <v>4.2</v>
      </c>
      <c r="Q1230" s="4">
        <v>206</v>
      </c>
      <c r="R1230" s="4">
        <f>IF(Table1[[#This Row],[rating_count]]&lt;1000,1,0)</f>
        <v>1</v>
      </c>
      <c r="S1230" s="4">
        <f>SUM(Table1[[#This Row],[rating]],Table1[[#This Row],[rating_count]]/1000)</f>
        <v>4.4060000000000006</v>
      </c>
      <c r="T1230" s="4">
        <f>PRODUCT(Table1[[#This Row],[actual_price]],Table1[[#This Row],[rating_count]])</f>
        <v>265740</v>
      </c>
      <c r="U1230" t="s">
        <v>4990</v>
      </c>
      <c r="V1230" t="s">
        <v>4991</v>
      </c>
      <c r="W1230" t="s">
        <v>4992</v>
      </c>
      <c r="X1230" t="s">
        <v>4993</v>
      </c>
      <c r="Y1230" t="s">
        <v>4994</v>
      </c>
      <c r="Z1230" t="s">
        <v>4995</v>
      </c>
      <c r="AA1230" t="s">
        <v>4996</v>
      </c>
      <c r="AB1230" t="s">
        <v>4997</v>
      </c>
    </row>
    <row r="1231" spans="1:28" hidden="1" x14ac:dyDescent="0.4">
      <c r="A1231" t="s">
        <v>10885</v>
      </c>
      <c r="B1231" t="s">
        <v>10886</v>
      </c>
      <c r="C1231" t="s">
        <v>8313</v>
      </c>
      <c r="D1231" t="s">
        <v>12928</v>
      </c>
      <c r="E1231" t="s">
        <v>13052</v>
      </c>
      <c r="F1231" t="s">
        <v>13053</v>
      </c>
      <c r="G1231" t="s">
        <v>13054</v>
      </c>
      <c r="H1231"/>
      <c r="I1231" s="11">
        <v>1235</v>
      </c>
      <c r="J1231" s="11">
        <v>1499</v>
      </c>
      <c r="K1231" s="2" t="str">
        <f>IF(I1231&lt;200, "&lt; ₹200", IF(I1231&lt;=500, "₹200–₹500", "&gt; ₹500"))</f>
        <v>&gt; ₹500</v>
      </c>
      <c r="L1231" s="12">
        <v>0.18</v>
      </c>
      <c r="M1231" s="15">
        <f>IF(L1231&gt;=50%, 1, 0)</f>
        <v>0</v>
      </c>
      <c r="N1231">
        <f>COUNTIF(M1231,"yes")</f>
        <v>0</v>
      </c>
      <c r="O12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1">
        <v>4.0999999999999996</v>
      </c>
      <c r="Q1231" s="4">
        <v>203</v>
      </c>
      <c r="R1231" s="4">
        <f>IF(Table1[[#This Row],[rating_count]]&lt;1000,1,0)</f>
        <v>1</v>
      </c>
      <c r="S1231" s="4">
        <f>SUM(Table1[[#This Row],[rating]],Table1[[#This Row],[rating_count]]/1000)</f>
        <v>4.3029999999999999</v>
      </c>
      <c r="T1231" s="4">
        <f>PRODUCT(Table1[[#This Row],[actual_price]],Table1[[#This Row],[rating_count]])</f>
        <v>304297</v>
      </c>
      <c r="U1231" t="s">
        <v>10887</v>
      </c>
      <c r="V1231" t="s">
        <v>10888</v>
      </c>
      <c r="W1231" t="s">
        <v>10889</v>
      </c>
      <c r="X1231" t="s">
        <v>10890</v>
      </c>
      <c r="Y1231" t="s">
        <v>10891</v>
      </c>
      <c r="Z1231" t="s">
        <v>10892</v>
      </c>
      <c r="AA1231" t="s">
        <v>10893</v>
      </c>
      <c r="AB1231" t="s">
        <v>10894</v>
      </c>
    </row>
    <row r="1232" spans="1:28" hidden="1" x14ac:dyDescent="0.4">
      <c r="A1232" t="s">
        <v>2783</v>
      </c>
      <c r="B1232" t="s">
        <v>2784</v>
      </c>
      <c r="C1232" t="s">
        <v>453</v>
      </c>
      <c r="D1232" t="s">
        <v>12843</v>
      </c>
      <c r="E1232" t="s">
        <v>12844</v>
      </c>
      <c r="F1232" t="s">
        <v>12845</v>
      </c>
      <c r="G1232" t="s">
        <v>12849</v>
      </c>
      <c r="H1232"/>
      <c r="I1232" s="11">
        <v>247</v>
      </c>
      <c r="J1232" s="11">
        <v>399</v>
      </c>
      <c r="K1232" t="str">
        <f>IF(I1232&lt;200, "&lt; ₹200", IF(I1232&lt;=500, "₹200–₹500", "&gt; ₹500"))</f>
        <v>₹200–₹500</v>
      </c>
      <c r="L1232" s="12">
        <v>0.38</v>
      </c>
      <c r="M1232" s="15">
        <f>IF(L1232&gt;=50%, 1, 0)</f>
        <v>0</v>
      </c>
      <c r="N1232">
        <f>COUNTIF(M1232,"yes")</f>
        <v>0</v>
      </c>
      <c r="O12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2">
        <v>3.9</v>
      </c>
      <c r="Q1232" s="4">
        <v>200</v>
      </c>
      <c r="R1232" s="4">
        <f>IF(Table1[[#This Row],[rating_count]]&lt;1000,1,0)</f>
        <v>1</v>
      </c>
      <c r="S1232" s="4">
        <f>SUM(Table1[[#This Row],[rating]],Table1[[#This Row],[rating_count]]/1000)</f>
        <v>4.0999999999999996</v>
      </c>
      <c r="T1232" s="4">
        <f>PRODUCT(Table1[[#This Row],[actual_price]],Table1[[#This Row],[rating_count]])</f>
        <v>79800</v>
      </c>
      <c r="U1232" t="s">
        <v>2785</v>
      </c>
      <c r="V1232" t="s">
        <v>2786</v>
      </c>
      <c r="W1232" t="s">
        <v>2787</v>
      </c>
      <c r="X1232" t="s">
        <v>2788</v>
      </c>
      <c r="Y1232" t="s">
        <v>2789</v>
      </c>
      <c r="Z1232" t="s">
        <v>12795</v>
      </c>
      <c r="AA1232" t="s">
        <v>2790</v>
      </c>
      <c r="AB1232" t="s">
        <v>2791</v>
      </c>
    </row>
    <row r="1233" spans="1:28" x14ac:dyDescent="0.4">
      <c r="A1233" t="s">
        <v>1854</v>
      </c>
      <c r="B1233" t="s">
        <v>1855</v>
      </c>
      <c r="C1233" t="s">
        <v>453</v>
      </c>
      <c r="D1233" t="s">
        <v>12843</v>
      </c>
      <c r="E1233" t="s">
        <v>12844</v>
      </c>
      <c r="F1233" t="s">
        <v>12845</v>
      </c>
      <c r="G1233" t="s">
        <v>12849</v>
      </c>
      <c r="H1233"/>
      <c r="I1233" s="11">
        <v>235</v>
      </c>
      <c r="J1233" s="11">
        <v>599</v>
      </c>
      <c r="K1233" t="str">
        <f>IF(I1233&lt;200, "&lt; ₹200", IF(I1233&lt;=500, "₹200–₹500", "&gt; ₹500"))</f>
        <v>₹200–₹500</v>
      </c>
      <c r="L1233" s="12">
        <v>0.61</v>
      </c>
      <c r="M1233" s="15">
        <f>IF(L1233&gt;=50%, 1, 0)</f>
        <v>1</v>
      </c>
      <c r="N1233">
        <f>COUNTIF(M1233,"yes")</f>
        <v>0</v>
      </c>
      <c r="O12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3">
        <v>3.5</v>
      </c>
      <c r="Q1233" s="4">
        <v>197</v>
      </c>
      <c r="R1233" s="4">
        <f>IF(Table1[[#This Row],[rating_count]]&lt;1000,1,0)</f>
        <v>1</v>
      </c>
      <c r="S1233" s="4">
        <f>SUM(Table1[[#This Row],[rating]],Table1[[#This Row],[rating_count]]/1000)</f>
        <v>3.6970000000000001</v>
      </c>
      <c r="T1233" s="4">
        <f>PRODUCT(Table1[[#This Row],[actual_price]],Table1[[#This Row],[rating_count]])</f>
        <v>118003</v>
      </c>
      <c r="U1233" t="s">
        <v>1856</v>
      </c>
      <c r="V1233" t="s">
        <v>1857</v>
      </c>
      <c r="W1233" t="s">
        <v>1858</v>
      </c>
      <c r="X1233" t="s">
        <v>1859</v>
      </c>
      <c r="Y1233" t="s">
        <v>1860</v>
      </c>
      <c r="Z1233" t="s">
        <v>1861</v>
      </c>
      <c r="AA1233" t="s">
        <v>1862</v>
      </c>
      <c r="AB1233" t="s">
        <v>1863</v>
      </c>
    </row>
    <row r="1234" spans="1:28" x14ac:dyDescent="0.4">
      <c r="A1234" t="s">
        <v>2158</v>
      </c>
      <c r="B1234" t="s">
        <v>2159</v>
      </c>
      <c r="C1234" t="s">
        <v>453</v>
      </c>
      <c r="D1234" t="s">
        <v>12843</v>
      </c>
      <c r="E1234" t="s">
        <v>12844</v>
      </c>
      <c r="F1234" t="s">
        <v>12845</v>
      </c>
      <c r="G1234" t="s">
        <v>12849</v>
      </c>
      <c r="H1234"/>
      <c r="I1234" s="11">
        <v>349</v>
      </c>
      <c r="J1234" s="11">
        <v>1999</v>
      </c>
      <c r="K1234" s="2" t="str">
        <f>IF(I1234&lt;200, "&lt; ₹200", IF(I1234&lt;=500, "₹200–₹500", "&gt; ₹500"))</f>
        <v>₹200–₹500</v>
      </c>
      <c r="L1234" s="12">
        <v>0.83</v>
      </c>
      <c r="M1234" s="15">
        <f>IF(L1234&gt;=50%, 1, 0)</f>
        <v>1</v>
      </c>
      <c r="N1234">
        <f>COUNTIF(M1234,"yes")</f>
        <v>0</v>
      </c>
      <c r="O12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4">
        <v>3.8</v>
      </c>
      <c r="Q1234" s="4">
        <v>197</v>
      </c>
      <c r="R1234" s="4">
        <f>IF(Table1[[#This Row],[rating_count]]&lt;1000,1,0)</f>
        <v>1</v>
      </c>
      <c r="S1234" s="4">
        <f>SUM(Table1[[#This Row],[rating]],Table1[[#This Row],[rating_count]]/1000)</f>
        <v>3.9969999999999999</v>
      </c>
      <c r="T1234" s="4">
        <f>PRODUCT(Table1[[#This Row],[actual_price]],Table1[[#This Row],[rating_count]])</f>
        <v>393803</v>
      </c>
      <c r="U1234" t="s">
        <v>2160</v>
      </c>
      <c r="V1234" t="s">
        <v>2161</v>
      </c>
      <c r="W1234" t="s">
        <v>2162</v>
      </c>
      <c r="X1234" t="s">
        <v>2163</v>
      </c>
      <c r="Y1234" t="s">
        <v>2164</v>
      </c>
      <c r="Z1234" t="s">
        <v>2165</v>
      </c>
      <c r="AA1234" t="s">
        <v>2166</v>
      </c>
      <c r="AB1234" t="s">
        <v>2167</v>
      </c>
    </row>
    <row r="1235" spans="1:28" hidden="1" x14ac:dyDescent="0.4">
      <c r="A1235" t="s">
        <v>12664</v>
      </c>
      <c r="B1235" t="s">
        <v>12665</v>
      </c>
      <c r="C1235" t="s">
        <v>8324</v>
      </c>
      <c r="D1235" t="s">
        <v>12928</v>
      </c>
      <c r="E1235" t="s">
        <v>13052</v>
      </c>
      <c r="F1235" t="s">
        <v>13053</v>
      </c>
      <c r="G1235" t="s">
        <v>13055</v>
      </c>
      <c r="H1235"/>
      <c r="I1235" s="11">
        <v>2320</v>
      </c>
      <c r="J1235" s="11">
        <v>3290</v>
      </c>
      <c r="K1235" s="2" t="str">
        <f>IF(I1235&lt;200, "&lt; ₹200", IF(I1235&lt;=500, "₹200–₹500", "&gt; ₹500"))</f>
        <v>&gt; ₹500</v>
      </c>
      <c r="L1235" s="12">
        <v>0.28999999999999998</v>
      </c>
      <c r="M1235" s="15">
        <f>IF(L1235&gt;=50%, 1, 0)</f>
        <v>0</v>
      </c>
      <c r="N1235">
        <f>COUNTIF(M1235,"yes")</f>
        <v>0</v>
      </c>
      <c r="O12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5">
        <v>3.8</v>
      </c>
      <c r="Q1235" s="4">
        <v>195</v>
      </c>
      <c r="R1235" s="4">
        <f>IF(Table1[[#This Row],[rating_count]]&lt;1000,1,0)</f>
        <v>1</v>
      </c>
      <c r="S1235" s="4">
        <f>SUM(Table1[[#This Row],[rating]],Table1[[#This Row],[rating_count]]/1000)</f>
        <v>3.9949999999999997</v>
      </c>
      <c r="T1235" s="4">
        <f>PRODUCT(Table1[[#This Row],[actual_price]],Table1[[#This Row],[rating_count]])</f>
        <v>641550</v>
      </c>
      <c r="U1235" t="s">
        <v>12666</v>
      </c>
      <c r="V1235" t="s">
        <v>12667</v>
      </c>
      <c r="W1235" t="s">
        <v>12668</v>
      </c>
      <c r="X1235" t="s">
        <v>12669</v>
      </c>
      <c r="Y1235" t="s">
        <v>12670</v>
      </c>
      <c r="Z1235" t="s">
        <v>12671</v>
      </c>
      <c r="AA1235" t="s">
        <v>12672</v>
      </c>
      <c r="AB1235" t="s">
        <v>12673</v>
      </c>
    </row>
    <row r="1236" spans="1:28" hidden="1" x14ac:dyDescent="0.4">
      <c r="A1236" t="s">
        <v>2212</v>
      </c>
      <c r="B1236" t="s">
        <v>2213</v>
      </c>
      <c r="C1236" t="s">
        <v>453</v>
      </c>
      <c r="D1236" t="s">
        <v>12843</v>
      </c>
      <c r="E1236" t="s">
        <v>12844</v>
      </c>
      <c r="F1236" t="s">
        <v>12845</v>
      </c>
      <c r="G1236" t="s">
        <v>12849</v>
      </c>
      <c r="H1236"/>
      <c r="I1236" s="11">
        <v>499</v>
      </c>
      <c r="J1236" s="11">
        <v>899</v>
      </c>
      <c r="K1236" t="str">
        <f>IF(I1236&lt;200, "&lt; ₹200", IF(I1236&lt;=500, "₹200–₹500", "&gt; ₹500"))</f>
        <v>₹200–₹500</v>
      </c>
      <c r="L1236" s="12">
        <v>0.44</v>
      </c>
      <c r="M1236" s="15">
        <f>IF(L1236&gt;=50%, 1, 0)</f>
        <v>0</v>
      </c>
      <c r="N1236">
        <f>COUNTIF(M1236,"yes")</f>
        <v>0</v>
      </c>
      <c r="O12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6">
        <v>3.7</v>
      </c>
      <c r="Q1236" s="4">
        <v>185</v>
      </c>
      <c r="R1236" s="4">
        <f>IF(Table1[[#This Row],[rating_count]]&lt;1000,1,0)</f>
        <v>1</v>
      </c>
      <c r="S1236" s="4">
        <f>SUM(Table1[[#This Row],[rating]],Table1[[#This Row],[rating_count]]/1000)</f>
        <v>3.8850000000000002</v>
      </c>
      <c r="T1236" s="4">
        <f>PRODUCT(Table1[[#This Row],[actual_price]],Table1[[#This Row],[rating_count]])</f>
        <v>166315</v>
      </c>
      <c r="U1236" t="s">
        <v>2214</v>
      </c>
      <c r="V1236" t="s">
        <v>2215</v>
      </c>
      <c r="W1236" t="s">
        <v>2216</v>
      </c>
      <c r="X1236" t="s">
        <v>2217</v>
      </c>
      <c r="Y1236" t="s">
        <v>2218</v>
      </c>
      <c r="Z1236" t="s">
        <v>2219</v>
      </c>
      <c r="AA1236" t="s">
        <v>2220</v>
      </c>
      <c r="AB1236" t="s">
        <v>2221</v>
      </c>
    </row>
    <row r="1237" spans="1:28" x14ac:dyDescent="0.4">
      <c r="A1237" t="s">
        <v>9714</v>
      </c>
      <c r="B1237" t="s">
        <v>9715</v>
      </c>
      <c r="C1237" t="s">
        <v>8324</v>
      </c>
      <c r="D1237" t="s">
        <v>12928</v>
      </c>
      <c r="E1237" t="s">
        <v>13052</v>
      </c>
      <c r="F1237" t="s">
        <v>13053</v>
      </c>
      <c r="G1237" t="s">
        <v>13055</v>
      </c>
      <c r="H1237"/>
      <c r="I1237" s="11">
        <v>899</v>
      </c>
      <c r="J1237" s="11">
        <v>1990</v>
      </c>
      <c r="K1237" s="2" t="str">
        <f>IF(I1237&lt;200, "&lt; ₹200", IF(I1237&lt;=500, "₹200–₹500", "&gt; ₹500"))</f>
        <v>&gt; ₹500</v>
      </c>
      <c r="L1237" s="12">
        <v>0.55000000000000004</v>
      </c>
      <c r="M1237" s="15">
        <f>IF(L1237&gt;=50%, 1, 0)</f>
        <v>1</v>
      </c>
      <c r="N1237">
        <f>COUNTIF(M1237,"yes")</f>
        <v>0</v>
      </c>
      <c r="O12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7">
        <v>4.0999999999999996</v>
      </c>
      <c r="Q1237" s="4">
        <v>185</v>
      </c>
      <c r="R1237" s="4">
        <f>IF(Table1[[#This Row],[rating_count]]&lt;1000,1,0)</f>
        <v>1</v>
      </c>
      <c r="S1237" s="4">
        <f>SUM(Table1[[#This Row],[rating]],Table1[[#This Row],[rating_count]]/1000)</f>
        <v>4.2849999999999993</v>
      </c>
      <c r="T1237" s="4">
        <f>PRODUCT(Table1[[#This Row],[actual_price]],Table1[[#This Row],[rating_count]])</f>
        <v>368150</v>
      </c>
      <c r="U1237" t="s">
        <v>9716</v>
      </c>
      <c r="V1237" t="s">
        <v>9717</v>
      </c>
      <c r="W1237" t="s">
        <v>9718</v>
      </c>
      <c r="X1237" t="s">
        <v>9719</v>
      </c>
      <c r="Y1237" t="s">
        <v>9720</v>
      </c>
      <c r="Z1237" t="s">
        <v>9721</v>
      </c>
      <c r="AA1237" t="s">
        <v>9722</v>
      </c>
      <c r="AB1237" t="s">
        <v>9723</v>
      </c>
    </row>
    <row r="1238" spans="1:28" x14ac:dyDescent="0.4">
      <c r="A1238" t="s">
        <v>10823</v>
      </c>
      <c r="B1238" t="s">
        <v>10824</v>
      </c>
      <c r="C1238" t="s">
        <v>10825</v>
      </c>
      <c r="D1238" t="s">
        <v>12928</v>
      </c>
      <c r="E1238" t="s">
        <v>13048</v>
      </c>
      <c r="F1238" t="s">
        <v>13096</v>
      </c>
      <c r="G1238" t="s">
        <v>13130</v>
      </c>
      <c r="H1238"/>
      <c r="I1238" s="11">
        <v>229</v>
      </c>
      <c r="J1238" s="11">
        <v>499</v>
      </c>
      <c r="K1238" t="str">
        <f>IF(I1238&lt;200, "&lt; ₹200", IF(I1238&lt;=500, "₹200–₹500", "&gt; ₹500"))</f>
        <v>₹200–₹500</v>
      </c>
      <c r="L1238" s="12">
        <v>0.54</v>
      </c>
      <c r="M1238" s="15">
        <f>IF(L1238&gt;=50%, 1, 0)</f>
        <v>1</v>
      </c>
      <c r="N1238">
        <f>COUNTIF(M1238,"yes")</f>
        <v>0</v>
      </c>
      <c r="O12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8">
        <v>3.5</v>
      </c>
      <c r="Q1238" s="4">
        <v>185</v>
      </c>
      <c r="R1238" s="4">
        <f>IF(Table1[[#This Row],[rating_count]]&lt;1000,1,0)</f>
        <v>1</v>
      </c>
      <c r="S1238" s="4">
        <f>SUM(Table1[[#This Row],[rating]],Table1[[#This Row],[rating_count]]/1000)</f>
        <v>3.6850000000000001</v>
      </c>
      <c r="T1238" s="4">
        <f>PRODUCT(Table1[[#This Row],[actual_price]],Table1[[#This Row],[rating_count]])</f>
        <v>92315</v>
      </c>
      <c r="U1238" t="s">
        <v>10826</v>
      </c>
      <c r="V1238" t="s">
        <v>10827</v>
      </c>
      <c r="W1238" t="s">
        <v>10828</v>
      </c>
      <c r="X1238" t="s">
        <v>10829</v>
      </c>
      <c r="Y1238" t="s">
        <v>10830</v>
      </c>
      <c r="Z1238" t="s">
        <v>10831</v>
      </c>
      <c r="AA1238" t="s">
        <v>10832</v>
      </c>
      <c r="AB1238" t="s">
        <v>10833</v>
      </c>
    </row>
    <row r="1239" spans="1:28" x14ac:dyDescent="0.4">
      <c r="A1239" t="s">
        <v>273</v>
      </c>
      <c r="B1239" t="s">
        <v>274</v>
      </c>
      <c r="C1239" t="s">
        <v>18</v>
      </c>
      <c r="D1239" t="s">
        <v>12835</v>
      </c>
      <c r="E1239" t="s">
        <v>12836</v>
      </c>
      <c r="F1239" t="s">
        <v>12837</v>
      </c>
      <c r="G1239" t="s">
        <v>12838</v>
      </c>
      <c r="H1239" t="s">
        <v>12839</v>
      </c>
      <c r="I1239" s="11">
        <v>970</v>
      </c>
      <c r="J1239" s="11">
        <v>1999</v>
      </c>
      <c r="K1239" s="2" t="str">
        <f>IF(I1239&lt;200, "&lt; ₹200", IF(I1239&lt;=500, "₹200–₹500", "&gt; ₹500"))</f>
        <v>&gt; ₹500</v>
      </c>
      <c r="L1239" s="12">
        <v>0.51</v>
      </c>
      <c r="M1239" s="15">
        <f>IF(L1239&gt;=50%, 1, 0)</f>
        <v>1</v>
      </c>
      <c r="N1239">
        <f>COUNTIF(M1239,"yes")</f>
        <v>0</v>
      </c>
      <c r="O12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39">
        <v>4.4000000000000004</v>
      </c>
      <c r="Q1239" s="4">
        <v>184</v>
      </c>
      <c r="R1239" s="4">
        <f>IF(Table1[[#This Row],[rating_count]]&lt;1000,1,0)</f>
        <v>1</v>
      </c>
      <c r="S1239" s="4">
        <f>SUM(Table1[[#This Row],[rating]],Table1[[#This Row],[rating_count]]/1000)</f>
        <v>4.5840000000000005</v>
      </c>
      <c r="T1239" s="4">
        <f>PRODUCT(Table1[[#This Row],[actual_price]],Table1[[#This Row],[rating_count]])</f>
        <v>367816</v>
      </c>
      <c r="U1239" t="s">
        <v>275</v>
      </c>
      <c r="V1239" t="s">
        <v>276</v>
      </c>
      <c r="W1239" t="s">
        <v>277</v>
      </c>
      <c r="X1239" t="s">
        <v>278</v>
      </c>
      <c r="Y1239" t="s">
        <v>279</v>
      </c>
      <c r="Z1239" t="s">
        <v>280</v>
      </c>
      <c r="AA1239" t="s">
        <v>281</v>
      </c>
      <c r="AB1239" t="s">
        <v>282</v>
      </c>
    </row>
    <row r="1240" spans="1:28" x14ac:dyDescent="0.4">
      <c r="A1240" t="s">
        <v>2603</v>
      </c>
      <c r="B1240" t="s">
        <v>2604</v>
      </c>
      <c r="C1240" t="s">
        <v>634</v>
      </c>
      <c r="D1240" t="s">
        <v>12843</v>
      </c>
      <c r="E1240" t="s">
        <v>12844</v>
      </c>
      <c r="F1240" t="s">
        <v>12845</v>
      </c>
      <c r="G1240" t="s">
        <v>12851</v>
      </c>
      <c r="H1240" t="s">
        <v>12852</v>
      </c>
      <c r="I1240" s="11">
        <v>1850</v>
      </c>
      <c r="J1240" s="11">
        <v>4500</v>
      </c>
      <c r="K1240" s="2" t="str">
        <f>IF(I1240&lt;200, "&lt; ₹200", IF(I1240&lt;=500, "₹200–₹500", "&gt; ₹500"))</f>
        <v>&gt; ₹500</v>
      </c>
      <c r="L1240" s="12">
        <v>0.59</v>
      </c>
      <c r="M1240" s="15">
        <f>IF(L1240&gt;=50%, 1, 0)</f>
        <v>1</v>
      </c>
      <c r="N1240">
        <f>COUNTIF(M1240,"yes")</f>
        <v>0</v>
      </c>
      <c r="O12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0">
        <v>4</v>
      </c>
      <c r="Q1240" s="4">
        <v>184</v>
      </c>
      <c r="R1240" s="4">
        <f>IF(Table1[[#This Row],[rating_count]]&lt;1000,1,0)</f>
        <v>1</v>
      </c>
      <c r="S1240" s="4">
        <f>SUM(Table1[[#This Row],[rating]],Table1[[#This Row],[rating_count]]/1000)</f>
        <v>4.1840000000000002</v>
      </c>
      <c r="T1240" s="4">
        <f>PRODUCT(Table1[[#This Row],[actual_price]],Table1[[#This Row],[rating_count]])</f>
        <v>828000</v>
      </c>
      <c r="U1240" t="s">
        <v>2605</v>
      </c>
      <c r="V1240" t="s">
        <v>2606</v>
      </c>
      <c r="W1240" t="s">
        <v>2607</v>
      </c>
      <c r="X1240" t="s">
        <v>2608</v>
      </c>
      <c r="Y1240" t="s">
        <v>2609</v>
      </c>
      <c r="Z1240" t="s">
        <v>2610</v>
      </c>
      <c r="AA1240" t="s">
        <v>2611</v>
      </c>
      <c r="AB1240" t="s">
        <v>2612</v>
      </c>
    </row>
    <row r="1241" spans="1:28" hidden="1" x14ac:dyDescent="0.4">
      <c r="A1241" t="s">
        <v>12563</v>
      </c>
      <c r="B1241" t="s">
        <v>12564</v>
      </c>
      <c r="C1241" t="s">
        <v>9373</v>
      </c>
      <c r="D1241" t="s">
        <v>12928</v>
      </c>
      <c r="E1241" t="s">
        <v>13048</v>
      </c>
      <c r="F1241" t="s">
        <v>13096</v>
      </c>
      <c r="G1241" t="s">
        <v>13100</v>
      </c>
      <c r="H1241"/>
      <c r="I1241" s="11">
        <v>2999</v>
      </c>
      <c r="J1241" s="11">
        <v>3595</v>
      </c>
      <c r="K1241" s="2" t="str">
        <f>IF(I1241&lt;200, "&lt; ₹200", IF(I1241&lt;=500, "₹200–₹500", "&gt; ₹500"))</f>
        <v>&gt; ₹500</v>
      </c>
      <c r="L1241" s="12">
        <v>0.17</v>
      </c>
      <c r="M1241" s="15">
        <f>IF(L1241&gt;=50%, 1, 0)</f>
        <v>0</v>
      </c>
      <c r="N1241">
        <f>COUNTIF(M1241,"yes")</f>
        <v>0</v>
      </c>
      <c r="O12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1">
        <v>4</v>
      </c>
      <c r="Q1241" s="4">
        <v>178</v>
      </c>
      <c r="R1241" s="4">
        <f>IF(Table1[[#This Row],[rating_count]]&lt;1000,1,0)</f>
        <v>1</v>
      </c>
      <c r="S1241" s="4">
        <f>SUM(Table1[[#This Row],[rating]],Table1[[#This Row],[rating_count]]/1000)</f>
        <v>4.1779999999999999</v>
      </c>
      <c r="T1241" s="4">
        <f>PRODUCT(Table1[[#This Row],[actual_price]],Table1[[#This Row],[rating_count]])</f>
        <v>639910</v>
      </c>
      <c r="U1241" t="s">
        <v>12565</v>
      </c>
      <c r="V1241" t="s">
        <v>12566</v>
      </c>
      <c r="W1241" t="s">
        <v>12567</v>
      </c>
      <c r="X1241" t="s">
        <v>12568</v>
      </c>
      <c r="Y1241" t="s">
        <v>12569</v>
      </c>
      <c r="Z1241" t="s">
        <v>12570</v>
      </c>
      <c r="AA1241" t="s">
        <v>12571</v>
      </c>
      <c r="AB1241" t="s">
        <v>12572</v>
      </c>
    </row>
    <row r="1242" spans="1:28" x14ac:dyDescent="0.4">
      <c r="A1242" t="s">
        <v>2812</v>
      </c>
      <c r="B1242" t="s">
        <v>2813</v>
      </c>
      <c r="C1242" t="s">
        <v>122</v>
      </c>
      <c r="D1242" t="s">
        <v>12843</v>
      </c>
      <c r="E1242" t="s">
        <v>12844</v>
      </c>
      <c r="F1242" t="s">
        <v>12845</v>
      </c>
      <c r="G1242" t="s">
        <v>12838</v>
      </c>
      <c r="H1242" t="s">
        <v>12846</v>
      </c>
      <c r="I1242" s="11">
        <v>299</v>
      </c>
      <c r="J1242" s="11">
        <v>599</v>
      </c>
      <c r="K1242" t="str">
        <f>IF(I1242&lt;200, "&lt; ₹200", IF(I1242&lt;=500, "₹200–₹500", "&gt; ₹500"))</f>
        <v>₹200–₹500</v>
      </c>
      <c r="L1242" s="12">
        <v>0.5</v>
      </c>
      <c r="M1242" s="15">
        <f>IF(L1242&gt;=50%, 1, 0)</f>
        <v>1</v>
      </c>
      <c r="N1242">
        <f>COUNTIF(M1242,"yes")</f>
        <v>0</v>
      </c>
      <c r="O12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2">
        <v>4</v>
      </c>
      <c r="Q1242" s="4">
        <v>171</v>
      </c>
      <c r="R1242" s="4">
        <f>IF(Table1[[#This Row],[rating_count]]&lt;1000,1,0)</f>
        <v>1</v>
      </c>
      <c r="S1242" s="4">
        <f>SUM(Table1[[#This Row],[rating]],Table1[[#This Row],[rating_count]]/1000)</f>
        <v>4.1710000000000003</v>
      </c>
      <c r="T1242" s="4">
        <f>PRODUCT(Table1[[#This Row],[actual_price]],Table1[[#This Row],[rating_count]])</f>
        <v>102429</v>
      </c>
      <c r="U1242" t="s">
        <v>2814</v>
      </c>
      <c r="V1242" t="s">
        <v>2815</v>
      </c>
      <c r="W1242" t="s">
        <v>2816</v>
      </c>
      <c r="X1242" t="s">
        <v>2817</v>
      </c>
      <c r="Y1242" t="s">
        <v>2818</v>
      </c>
      <c r="Z1242" t="s">
        <v>2819</v>
      </c>
      <c r="AA1242" t="s">
        <v>2820</v>
      </c>
      <c r="AB1242" t="s">
        <v>2821</v>
      </c>
    </row>
    <row r="1243" spans="1:28" hidden="1" x14ac:dyDescent="0.4">
      <c r="A1243" t="s">
        <v>11085</v>
      </c>
      <c r="B1243" t="s">
        <v>11086</v>
      </c>
      <c r="C1243" t="s">
        <v>9147</v>
      </c>
      <c r="D1243" t="s">
        <v>12928</v>
      </c>
      <c r="E1243" t="s">
        <v>13048</v>
      </c>
      <c r="F1243" t="s">
        <v>13056</v>
      </c>
      <c r="G1243" t="s">
        <v>13092</v>
      </c>
      <c r="H1243"/>
      <c r="I1243" s="11">
        <v>5999</v>
      </c>
      <c r="J1243" s="11">
        <v>9999</v>
      </c>
      <c r="K1243" s="2" t="str">
        <f>IF(I1243&lt;200, "&lt; ₹200", IF(I1243&lt;=500, "₹200–₹500", "&gt; ₹500"))</f>
        <v>&gt; ₹500</v>
      </c>
      <c r="L1243" s="12">
        <v>0.4</v>
      </c>
      <c r="M1243" s="15">
        <f>IF(L1243&gt;=50%, 1, 0)</f>
        <v>0</v>
      </c>
      <c r="N1243">
        <f>COUNTIF(M1243,"yes")</f>
        <v>0</v>
      </c>
      <c r="O12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3">
        <v>4.2</v>
      </c>
      <c r="Q1243" s="4">
        <v>170</v>
      </c>
      <c r="R1243" s="4">
        <f>IF(Table1[[#This Row],[rating_count]]&lt;1000,1,0)</f>
        <v>1</v>
      </c>
      <c r="S1243" s="4">
        <f>SUM(Table1[[#This Row],[rating]],Table1[[#This Row],[rating_count]]/1000)</f>
        <v>4.37</v>
      </c>
      <c r="T1243" s="4">
        <f>PRODUCT(Table1[[#This Row],[actual_price]],Table1[[#This Row],[rating_count]])</f>
        <v>1699830</v>
      </c>
      <c r="U1243" t="s">
        <v>11087</v>
      </c>
      <c r="V1243" t="s">
        <v>11088</v>
      </c>
      <c r="W1243" t="s">
        <v>11089</v>
      </c>
      <c r="X1243" t="s">
        <v>11090</v>
      </c>
      <c r="Y1243" t="s">
        <v>11091</v>
      </c>
      <c r="Z1243" t="s">
        <v>11092</v>
      </c>
      <c r="AA1243" t="s">
        <v>11093</v>
      </c>
      <c r="AB1243" t="s">
        <v>11094</v>
      </c>
    </row>
    <row r="1244" spans="1:28" hidden="1" x14ac:dyDescent="0.4">
      <c r="A1244" t="s">
        <v>12202</v>
      </c>
      <c r="B1244" t="s">
        <v>12203</v>
      </c>
      <c r="C1244" t="s">
        <v>10866</v>
      </c>
      <c r="D1244" t="s">
        <v>12928</v>
      </c>
      <c r="E1244" t="s">
        <v>13052</v>
      </c>
      <c r="F1244" t="s">
        <v>13131</v>
      </c>
      <c r="H1244"/>
      <c r="I1244" s="11">
        <v>3290</v>
      </c>
      <c r="J1244" s="11">
        <v>5799</v>
      </c>
      <c r="K1244" s="2" t="str">
        <f>IF(I1244&lt;200, "&lt; ₹200", IF(I1244&lt;=500, "₹200–₹500", "&gt; ₹500"))</f>
        <v>&gt; ₹500</v>
      </c>
      <c r="L1244" s="12">
        <v>0.43</v>
      </c>
      <c r="M1244" s="15">
        <f>IF(L1244&gt;=50%, 1, 0)</f>
        <v>0</v>
      </c>
      <c r="N1244">
        <f>COUNTIF(M1244,"yes")</f>
        <v>0</v>
      </c>
      <c r="O12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4">
        <v>4.3</v>
      </c>
      <c r="Q1244" s="4">
        <v>168</v>
      </c>
      <c r="R1244" s="4">
        <f>IF(Table1[[#This Row],[rating_count]]&lt;1000,1,0)</f>
        <v>1</v>
      </c>
      <c r="S1244" s="4">
        <f>SUM(Table1[[#This Row],[rating]],Table1[[#This Row],[rating_count]]/1000)</f>
        <v>4.468</v>
      </c>
      <c r="T1244" s="4">
        <f>PRODUCT(Table1[[#This Row],[actual_price]],Table1[[#This Row],[rating_count]])</f>
        <v>974232</v>
      </c>
      <c r="U1244" t="s">
        <v>12204</v>
      </c>
      <c r="V1244" t="s">
        <v>12205</v>
      </c>
      <c r="W1244" t="s">
        <v>12206</v>
      </c>
      <c r="X1244" t="s">
        <v>12207</v>
      </c>
      <c r="Y1244" t="s">
        <v>12208</v>
      </c>
      <c r="Z1244" t="s">
        <v>12209</v>
      </c>
      <c r="AA1244" t="s">
        <v>12210</v>
      </c>
      <c r="AB1244" t="s">
        <v>12211</v>
      </c>
    </row>
    <row r="1245" spans="1:28" hidden="1" x14ac:dyDescent="0.4">
      <c r="A1245" t="s">
        <v>10945</v>
      </c>
      <c r="B1245" t="s">
        <v>10946</v>
      </c>
      <c r="C1245" t="s">
        <v>8324</v>
      </c>
      <c r="D1245" t="s">
        <v>12928</v>
      </c>
      <c r="E1245" t="s">
        <v>13052</v>
      </c>
      <c r="F1245" t="s">
        <v>13053</v>
      </c>
      <c r="G1245" t="s">
        <v>13055</v>
      </c>
      <c r="H1245"/>
      <c r="I1245" s="11">
        <v>1349</v>
      </c>
      <c r="J1245" s="11">
        <v>2495</v>
      </c>
      <c r="K1245" s="2" t="str">
        <f>IF(I1245&lt;200, "&lt; ₹200", IF(I1245&lt;=500, "₹200–₹500", "&gt; ₹500"))</f>
        <v>&gt; ₹500</v>
      </c>
      <c r="L1245" s="12">
        <v>0.46</v>
      </c>
      <c r="M1245" s="15">
        <f>IF(L1245&gt;=50%, 1, 0)</f>
        <v>0</v>
      </c>
      <c r="N1245">
        <f>COUNTIF(M1245,"yes")</f>
        <v>0</v>
      </c>
      <c r="O12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5">
        <v>3.8</v>
      </c>
      <c r="Q1245" s="4">
        <v>166</v>
      </c>
      <c r="R1245" s="4">
        <f>IF(Table1[[#This Row],[rating_count]]&lt;1000,1,0)</f>
        <v>1</v>
      </c>
      <c r="S1245" s="4">
        <f>SUM(Table1[[#This Row],[rating]],Table1[[#This Row],[rating_count]]/1000)</f>
        <v>3.9659999999999997</v>
      </c>
      <c r="T1245" s="4">
        <f>PRODUCT(Table1[[#This Row],[actual_price]],Table1[[#This Row],[rating_count]])</f>
        <v>414170</v>
      </c>
      <c r="U1245" t="s">
        <v>10947</v>
      </c>
      <c r="V1245" t="s">
        <v>10948</v>
      </c>
      <c r="W1245" t="s">
        <v>10949</v>
      </c>
      <c r="X1245" t="s">
        <v>10950</v>
      </c>
      <c r="Y1245" t="s">
        <v>10951</v>
      </c>
      <c r="Z1245" t="s">
        <v>10952</v>
      </c>
      <c r="AA1245" t="s">
        <v>10953</v>
      </c>
      <c r="AB1245" t="s">
        <v>10954</v>
      </c>
    </row>
    <row r="1246" spans="1:28" x14ac:dyDescent="0.4">
      <c r="A1246" t="s">
        <v>2648</v>
      </c>
      <c r="B1246" t="s">
        <v>2649</v>
      </c>
      <c r="C1246" t="s">
        <v>93</v>
      </c>
      <c r="D1246" t="s">
        <v>12835</v>
      </c>
      <c r="E1246" t="s">
        <v>12840</v>
      </c>
      <c r="F1246" t="s">
        <v>12841</v>
      </c>
      <c r="G1246" t="s">
        <v>12842</v>
      </c>
      <c r="H1246"/>
      <c r="I1246" s="11">
        <v>218</v>
      </c>
      <c r="J1246" s="11">
        <v>999</v>
      </c>
      <c r="K1246" t="str">
        <f>IF(I1246&lt;200, "&lt; ₹200", IF(I1246&lt;=500, "₹200–₹500", "&gt; ₹500"))</f>
        <v>₹200–₹500</v>
      </c>
      <c r="L1246" s="12">
        <v>0.78</v>
      </c>
      <c r="M1246" s="15">
        <f>IF(L1246&gt;=50%, 1, 0)</f>
        <v>1</v>
      </c>
      <c r="N1246">
        <f>COUNTIF(M1246,"yes")</f>
        <v>0</v>
      </c>
      <c r="O12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6">
        <v>4.2</v>
      </c>
      <c r="Q1246" s="4">
        <v>163</v>
      </c>
      <c r="R1246" s="4">
        <f>IF(Table1[[#This Row],[rating_count]]&lt;1000,1,0)</f>
        <v>1</v>
      </c>
      <c r="S1246" s="4">
        <f>SUM(Table1[[#This Row],[rating]],Table1[[#This Row],[rating_count]]/1000)</f>
        <v>4.3630000000000004</v>
      </c>
      <c r="T1246" s="4">
        <f>PRODUCT(Table1[[#This Row],[actual_price]],Table1[[#This Row],[rating_count]])</f>
        <v>162837</v>
      </c>
      <c r="U1246" t="s">
        <v>2650</v>
      </c>
      <c r="V1246" t="s">
        <v>2651</v>
      </c>
      <c r="W1246" t="s">
        <v>2652</v>
      </c>
      <c r="X1246" t="s">
        <v>2653</v>
      </c>
      <c r="Y1246" t="s">
        <v>2654</v>
      </c>
      <c r="Z1246" t="s">
        <v>2655</v>
      </c>
      <c r="AA1246" t="s">
        <v>2656</v>
      </c>
      <c r="AB1246" t="s">
        <v>2657</v>
      </c>
    </row>
    <row r="1247" spans="1:28" x14ac:dyDescent="0.4">
      <c r="A1247" t="s">
        <v>12624</v>
      </c>
      <c r="B1247" t="s">
        <v>12625</v>
      </c>
      <c r="C1247" t="s">
        <v>9394</v>
      </c>
      <c r="D1247" t="s">
        <v>12928</v>
      </c>
      <c r="E1247" t="s">
        <v>13048</v>
      </c>
      <c r="F1247" t="s">
        <v>13101</v>
      </c>
      <c r="G1247" t="s">
        <v>13102</v>
      </c>
      <c r="H1247"/>
      <c r="I1247" s="11">
        <v>199</v>
      </c>
      <c r="J1247" s="11">
        <v>699</v>
      </c>
      <c r="K1247" t="str">
        <f>IF(I1247&lt;200, "&lt; ₹200", IF(I1247&lt;=500, "₹200–₹500", "&gt; ₹500"))</f>
        <v>&lt; ₹200</v>
      </c>
      <c r="L1247" s="12">
        <v>0.72</v>
      </c>
      <c r="M1247" s="15">
        <f>IF(L1247&gt;=50%, 1, 0)</f>
        <v>1</v>
      </c>
      <c r="N1247">
        <f>COUNTIF(M1247,"yes")</f>
        <v>0</v>
      </c>
      <c r="O12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7">
        <v>2.9</v>
      </c>
      <c r="Q1247" s="4">
        <v>159</v>
      </c>
      <c r="R1247" s="4">
        <f>IF(Table1[[#This Row],[rating_count]]&lt;1000,1,0)</f>
        <v>1</v>
      </c>
      <c r="S1247" s="4">
        <f>SUM(Table1[[#This Row],[rating]],Table1[[#This Row],[rating_count]]/1000)</f>
        <v>3.0589999999999997</v>
      </c>
      <c r="T1247" s="4">
        <f>PRODUCT(Table1[[#This Row],[actual_price]],Table1[[#This Row],[rating_count]])</f>
        <v>111141</v>
      </c>
      <c r="U1247" t="s">
        <v>12626</v>
      </c>
      <c r="V1247" t="s">
        <v>12627</v>
      </c>
      <c r="W1247" t="s">
        <v>12628</v>
      </c>
      <c r="X1247" t="s">
        <v>12629</v>
      </c>
      <c r="Y1247" t="s">
        <v>12630</v>
      </c>
      <c r="Z1247" t="s">
        <v>12631</v>
      </c>
      <c r="AA1247" t="s">
        <v>12632</v>
      </c>
      <c r="AB1247" t="s">
        <v>12633</v>
      </c>
    </row>
    <row r="1248" spans="1:28" x14ac:dyDescent="0.4">
      <c r="A1248" t="s">
        <v>11526</v>
      </c>
      <c r="B1248" t="s">
        <v>11527</v>
      </c>
      <c r="C1248" t="s">
        <v>8324</v>
      </c>
      <c r="D1248" t="s">
        <v>12928</v>
      </c>
      <c r="E1248" t="s">
        <v>13052</v>
      </c>
      <c r="F1248" t="s">
        <v>13053</v>
      </c>
      <c r="G1248" t="s">
        <v>13055</v>
      </c>
      <c r="H1248"/>
      <c r="I1248" s="11">
        <v>979</v>
      </c>
      <c r="J1248" s="11">
        <v>1999</v>
      </c>
      <c r="K1248" s="2" t="str">
        <f>IF(I1248&lt;200, "&lt; ₹200", IF(I1248&lt;=500, "₹200–₹500", "&gt; ₹500"))</f>
        <v>&gt; ₹500</v>
      </c>
      <c r="L1248" s="12">
        <v>0.51</v>
      </c>
      <c r="M1248" s="15">
        <f>IF(L1248&gt;=50%, 1, 0)</f>
        <v>1</v>
      </c>
      <c r="N1248">
        <f>COUNTIF(M1248,"yes")</f>
        <v>0</v>
      </c>
      <c r="O12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8">
        <v>3.9</v>
      </c>
      <c r="Q1248" s="4">
        <v>157</v>
      </c>
      <c r="R1248" s="4">
        <f>IF(Table1[[#This Row],[rating_count]]&lt;1000,1,0)</f>
        <v>1</v>
      </c>
      <c r="S1248" s="4">
        <f>SUM(Table1[[#This Row],[rating]],Table1[[#This Row],[rating_count]]/1000)</f>
        <v>4.0569999999999995</v>
      </c>
      <c r="T1248" s="4">
        <f>PRODUCT(Table1[[#This Row],[actual_price]],Table1[[#This Row],[rating_count]])</f>
        <v>313843</v>
      </c>
      <c r="U1248" t="s">
        <v>11528</v>
      </c>
      <c r="V1248" t="s">
        <v>11529</v>
      </c>
      <c r="W1248" t="s">
        <v>11530</v>
      </c>
      <c r="X1248" t="s">
        <v>11531</v>
      </c>
      <c r="Y1248" t="s">
        <v>11532</v>
      </c>
      <c r="Z1248" t="s">
        <v>11533</v>
      </c>
      <c r="AA1248" t="s">
        <v>11534</v>
      </c>
      <c r="AB1248" t="s">
        <v>11535</v>
      </c>
    </row>
    <row r="1249" spans="1:28" x14ac:dyDescent="0.4">
      <c r="A1249" t="s">
        <v>12364</v>
      </c>
      <c r="B1249" t="s">
        <v>12365</v>
      </c>
      <c r="C1249" t="s">
        <v>8408</v>
      </c>
      <c r="D1249" t="s">
        <v>12928</v>
      </c>
      <c r="E1249" t="s">
        <v>13048</v>
      </c>
      <c r="F1249" t="s">
        <v>13049</v>
      </c>
      <c r="G1249" t="s">
        <v>13064</v>
      </c>
      <c r="H1249"/>
      <c r="I1249" s="11">
        <v>1601</v>
      </c>
      <c r="J1249" s="11">
        <v>3890</v>
      </c>
      <c r="K1249" s="2" t="str">
        <f>IF(I1249&lt;200, "&lt; ₹200", IF(I1249&lt;=500, "₹200–₹500", "&gt; ₹500"))</f>
        <v>&gt; ₹500</v>
      </c>
      <c r="L1249" s="12">
        <v>0.59</v>
      </c>
      <c r="M1249" s="15">
        <f>IF(L1249&gt;=50%, 1, 0)</f>
        <v>1</v>
      </c>
      <c r="N1249">
        <f>COUNTIF(M1249,"yes")</f>
        <v>0</v>
      </c>
      <c r="O12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49">
        <v>4.2</v>
      </c>
      <c r="Q1249" s="4">
        <v>156</v>
      </c>
      <c r="R1249" s="4">
        <f>IF(Table1[[#This Row],[rating_count]]&lt;1000,1,0)</f>
        <v>1</v>
      </c>
      <c r="S1249" s="4">
        <f>SUM(Table1[[#This Row],[rating]],Table1[[#This Row],[rating_count]]/1000)</f>
        <v>4.3559999999999999</v>
      </c>
      <c r="T1249" s="4">
        <f>PRODUCT(Table1[[#This Row],[actual_price]],Table1[[#This Row],[rating_count]])</f>
        <v>606840</v>
      </c>
      <c r="U1249" t="s">
        <v>12366</v>
      </c>
      <c r="V1249" t="s">
        <v>12367</v>
      </c>
      <c r="W1249" t="s">
        <v>12368</v>
      </c>
      <c r="X1249" t="s">
        <v>12369</v>
      </c>
      <c r="Y1249" t="s">
        <v>12370</v>
      </c>
      <c r="Z1249" t="s">
        <v>12371</v>
      </c>
      <c r="AA1249" t="s">
        <v>12372</v>
      </c>
      <c r="AB1249" t="s">
        <v>12373</v>
      </c>
    </row>
    <row r="1250" spans="1:28" x14ac:dyDescent="0.4">
      <c r="A1250" t="s">
        <v>3833</v>
      </c>
      <c r="B1250" t="s">
        <v>3834</v>
      </c>
      <c r="C1250" t="s">
        <v>2939</v>
      </c>
      <c r="D1250" t="s">
        <v>12843</v>
      </c>
      <c r="E1250" t="s">
        <v>12870</v>
      </c>
      <c r="F1250" t="s">
        <v>12871</v>
      </c>
      <c r="H1250"/>
      <c r="I1250" s="11">
        <v>2999</v>
      </c>
      <c r="J1250" s="11">
        <v>7990</v>
      </c>
      <c r="K1250" s="2" t="str">
        <f>IF(I1250&lt;200, "&lt; ₹200", IF(I1250&lt;=500, "₹200–₹500", "&gt; ₹500"))</f>
        <v>&gt; ₹500</v>
      </c>
      <c r="L1250" s="12">
        <v>0.62</v>
      </c>
      <c r="M1250" s="15">
        <f>IF(L1250&gt;=50%, 1, 0)</f>
        <v>1</v>
      </c>
      <c r="N1250">
        <f>COUNTIF(M1250,"yes")</f>
        <v>0</v>
      </c>
      <c r="O12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0">
        <v>4.0999999999999996</v>
      </c>
      <c r="Q1250" s="4">
        <v>154</v>
      </c>
      <c r="R1250" s="4">
        <f>IF(Table1[[#This Row],[rating_count]]&lt;1000,1,0)</f>
        <v>1</v>
      </c>
      <c r="S1250" s="4">
        <f>SUM(Table1[[#This Row],[rating]],Table1[[#This Row],[rating_count]]/1000)</f>
        <v>4.2539999999999996</v>
      </c>
      <c r="T1250" s="4">
        <f>PRODUCT(Table1[[#This Row],[actual_price]],Table1[[#This Row],[rating_count]])</f>
        <v>1230460</v>
      </c>
      <c r="U1250" t="s">
        <v>3835</v>
      </c>
      <c r="V1250" t="s">
        <v>3836</v>
      </c>
      <c r="W1250" t="s">
        <v>3837</v>
      </c>
      <c r="X1250" t="s">
        <v>3838</v>
      </c>
      <c r="Y1250" t="s">
        <v>12799</v>
      </c>
      <c r="Z1250" t="s">
        <v>3839</v>
      </c>
      <c r="AA1250" t="s">
        <v>3840</v>
      </c>
      <c r="AB1250" t="s">
        <v>3841</v>
      </c>
    </row>
    <row r="1251" spans="1:28" x14ac:dyDescent="0.4">
      <c r="A1251" t="s">
        <v>4238</v>
      </c>
      <c r="B1251" t="s">
        <v>4239</v>
      </c>
      <c r="C1251" t="s">
        <v>2939</v>
      </c>
      <c r="D1251" t="s">
        <v>12843</v>
      </c>
      <c r="E1251" t="s">
        <v>12870</v>
      </c>
      <c r="F1251" t="s">
        <v>12871</v>
      </c>
      <c r="H1251"/>
      <c r="I1251" s="11">
        <v>2499</v>
      </c>
      <c r="J1251" s="11">
        <v>7990</v>
      </c>
      <c r="K1251" s="2" t="str">
        <f>IF(I1251&lt;200, "&lt; ₹200", IF(I1251&lt;=500, "₹200–₹500", "&gt; ₹500"))</f>
        <v>&gt; ₹500</v>
      </c>
      <c r="L1251" s="12">
        <v>0.69</v>
      </c>
      <c r="M1251" s="15">
        <f>IF(L1251&gt;=50%, 1, 0)</f>
        <v>1</v>
      </c>
      <c r="N1251">
        <f>COUNTIF(M1251,"yes")</f>
        <v>0</v>
      </c>
      <c r="O12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1">
        <v>4.0999999999999996</v>
      </c>
      <c r="Q1251" s="4">
        <v>154</v>
      </c>
      <c r="R1251" s="4">
        <f>IF(Table1[[#This Row],[rating_count]]&lt;1000,1,0)</f>
        <v>1</v>
      </c>
      <c r="S1251" s="4">
        <f>SUM(Table1[[#This Row],[rating]],Table1[[#This Row],[rating_count]]/1000)</f>
        <v>4.2539999999999996</v>
      </c>
      <c r="T1251" s="4">
        <f>PRODUCT(Table1[[#This Row],[actual_price]],Table1[[#This Row],[rating_count]])</f>
        <v>1230460</v>
      </c>
      <c r="U1251" t="s">
        <v>4240</v>
      </c>
      <c r="V1251" t="s">
        <v>3836</v>
      </c>
      <c r="W1251" t="s">
        <v>3837</v>
      </c>
      <c r="X1251" t="s">
        <v>3838</v>
      </c>
      <c r="Y1251" t="s">
        <v>12799</v>
      </c>
      <c r="Z1251" t="s">
        <v>3839</v>
      </c>
      <c r="AA1251" t="s">
        <v>4241</v>
      </c>
      <c r="AB1251" t="s">
        <v>4242</v>
      </c>
    </row>
    <row r="1252" spans="1:28" x14ac:dyDescent="0.4">
      <c r="A1252" t="s">
        <v>2773</v>
      </c>
      <c r="B1252" t="s">
        <v>2774</v>
      </c>
      <c r="C1252" t="s">
        <v>18</v>
      </c>
      <c r="D1252" t="s">
        <v>12835</v>
      </c>
      <c r="E1252" t="s">
        <v>12836</v>
      </c>
      <c r="F1252" t="s">
        <v>12837</v>
      </c>
      <c r="G1252" t="s">
        <v>12838</v>
      </c>
      <c r="H1252" t="s">
        <v>12839</v>
      </c>
      <c r="I1252" s="11">
        <v>299</v>
      </c>
      <c r="J1252" s="11">
        <v>799</v>
      </c>
      <c r="K1252" t="str">
        <f>IF(I1252&lt;200, "&lt; ₹200", IF(I1252&lt;=500, "₹200–₹500", "&gt; ₹500"))</f>
        <v>₹200–₹500</v>
      </c>
      <c r="L1252" s="12">
        <v>0.63</v>
      </c>
      <c r="M1252" s="15">
        <f>IF(L1252&gt;=50%, 1, 0)</f>
        <v>1</v>
      </c>
      <c r="N1252">
        <f>COUNTIF(M1252,"yes")</f>
        <v>0</v>
      </c>
      <c r="O12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2">
        <v>4</v>
      </c>
      <c r="Q1252" s="4">
        <v>151</v>
      </c>
      <c r="R1252" s="4">
        <f>IF(Table1[[#This Row],[rating_count]]&lt;1000,1,0)</f>
        <v>1</v>
      </c>
      <c r="S1252" s="4">
        <f>SUM(Table1[[#This Row],[rating]],Table1[[#This Row],[rating_count]]/1000)</f>
        <v>4.1509999999999998</v>
      </c>
      <c r="T1252" s="4">
        <f>PRODUCT(Table1[[#This Row],[actual_price]],Table1[[#This Row],[rating_count]])</f>
        <v>120649</v>
      </c>
      <c r="U1252" t="s">
        <v>2775</v>
      </c>
      <c r="V1252" t="s">
        <v>2776</v>
      </c>
      <c r="W1252" t="s">
        <v>2777</v>
      </c>
      <c r="X1252" t="s">
        <v>2778</v>
      </c>
      <c r="Y1252" t="s">
        <v>2779</v>
      </c>
      <c r="Z1252" t="s">
        <v>2780</v>
      </c>
      <c r="AA1252" t="s">
        <v>2781</v>
      </c>
      <c r="AB1252" t="s">
        <v>2782</v>
      </c>
    </row>
    <row r="1253" spans="1:28" x14ac:dyDescent="0.4">
      <c r="A1253" t="s">
        <v>653</v>
      </c>
      <c r="B1253" t="s">
        <v>654</v>
      </c>
      <c r="C1253" t="s">
        <v>18</v>
      </c>
      <c r="D1253" t="s">
        <v>12835</v>
      </c>
      <c r="E1253" t="s">
        <v>12836</v>
      </c>
      <c r="F1253" t="s">
        <v>12837</v>
      </c>
      <c r="G1253" t="s">
        <v>12838</v>
      </c>
      <c r="H1253" t="s">
        <v>12839</v>
      </c>
      <c r="I1253" s="11">
        <v>349</v>
      </c>
      <c r="J1253" s="11">
        <v>899</v>
      </c>
      <c r="K1253" t="str">
        <f>IF(I1253&lt;200, "&lt; ₹200", IF(I1253&lt;=500, "₹200–₹500", "&gt; ₹500"))</f>
        <v>₹200–₹500</v>
      </c>
      <c r="L1253" s="12">
        <v>0.61</v>
      </c>
      <c r="M1253" s="15">
        <f>IF(L1253&gt;=50%, 1, 0)</f>
        <v>1</v>
      </c>
      <c r="N1253">
        <f>COUNTIF(M1253,"yes")</f>
        <v>0</v>
      </c>
      <c r="O125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3">
        <v>4.5</v>
      </c>
      <c r="Q1253" s="4">
        <v>149</v>
      </c>
      <c r="R1253" s="4">
        <f>IF(Table1[[#This Row],[rating_count]]&lt;1000,1,0)</f>
        <v>1</v>
      </c>
      <c r="S1253" s="4">
        <f>SUM(Table1[[#This Row],[rating]],Table1[[#This Row],[rating_count]]/1000)</f>
        <v>4.649</v>
      </c>
      <c r="T1253" s="4">
        <f>PRODUCT(Table1[[#This Row],[actual_price]],Table1[[#This Row],[rating_count]])</f>
        <v>133951</v>
      </c>
      <c r="U1253" t="s">
        <v>655</v>
      </c>
      <c r="V1253" t="s">
        <v>656</v>
      </c>
      <c r="W1253" t="s">
        <v>657</v>
      </c>
      <c r="X1253" t="s">
        <v>658</v>
      </c>
      <c r="Y1253" t="s">
        <v>659</v>
      </c>
      <c r="Z1253" t="s">
        <v>660</v>
      </c>
      <c r="AA1253" t="s">
        <v>661</v>
      </c>
      <c r="AB1253" t="s">
        <v>662</v>
      </c>
    </row>
    <row r="1254" spans="1:28" x14ac:dyDescent="0.4">
      <c r="A1254" t="s">
        <v>11697</v>
      </c>
      <c r="B1254" t="s">
        <v>11698</v>
      </c>
      <c r="C1254" t="s">
        <v>8408</v>
      </c>
      <c r="D1254" t="s">
        <v>12928</v>
      </c>
      <c r="E1254" t="s">
        <v>13048</v>
      </c>
      <c r="F1254" t="s">
        <v>13049</v>
      </c>
      <c r="G1254" t="s">
        <v>13064</v>
      </c>
      <c r="H1254"/>
      <c r="I1254" s="11">
        <v>697</v>
      </c>
      <c r="J1254" s="11">
        <v>1499</v>
      </c>
      <c r="K1254" s="2" t="str">
        <f>IF(I1254&lt;200, "&lt; ₹200", IF(I1254&lt;=500, "₹200–₹500", "&gt; ₹500"))</f>
        <v>&gt; ₹500</v>
      </c>
      <c r="L1254" s="12">
        <v>0.54</v>
      </c>
      <c r="M1254" s="15">
        <f>IF(L1254&gt;=50%, 1, 0)</f>
        <v>1</v>
      </c>
      <c r="N1254">
        <f>COUNTIF(M1254,"yes")</f>
        <v>0</v>
      </c>
      <c r="O125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4">
        <v>3.8</v>
      </c>
      <c r="Q1254" s="4">
        <v>144</v>
      </c>
      <c r="R1254" s="4">
        <f>IF(Table1[[#This Row],[rating_count]]&lt;1000,1,0)</f>
        <v>1</v>
      </c>
      <c r="S1254" s="4">
        <f>SUM(Table1[[#This Row],[rating]],Table1[[#This Row],[rating_count]]/1000)</f>
        <v>3.944</v>
      </c>
      <c r="T1254" s="4">
        <f>PRODUCT(Table1[[#This Row],[actual_price]],Table1[[#This Row],[rating_count]])</f>
        <v>215856</v>
      </c>
      <c r="U1254" t="s">
        <v>11699</v>
      </c>
      <c r="V1254" t="s">
        <v>11700</v>
      </c>
      <c r="W1254" t="s">
        <v>11701</v>
      </c>
      <c r="X1254" t="s">
        <v>11702</v>
      </c>
      <c r="Y1254" t="s">
        <v>11703</v>
      </c>
      <c r="Z1254" t="s">
        <v>11704</v>
      </c>
      <c r="AA1254" t="s">
        <v>11705</v>
      </c>
      <c r="AB1254" t="s">
        <v>11706</v>
      </c>
    </row>
    <row r="1255" spans="1:28" hidden="1" x14ac:dyDescent="0.4">
      <c r="A1255" t="s">
        <v>11728</v>
      </c>
      <c r="B1255" t="s">
        <v>11729</v>
      </c>
      <c r="C1255" t="s">
        <v>8324</v>
      </c>
      <c r="D1255" t="s">
        <v>12928</v>
      </c>
      <c r="E1255" t="s">
        <v>13052</v>
      </c>
      <c r="F1255" t="s">
        <v>13053</v>
      </c>
      <c r="G1255" t="s">
        <v>13055</v>
      </c>
      <c r="H1255"/>
      <c r="I1255" s="11">
        <v>6850</v>
      </c>
      <c r="J1255" s="11">
        <v>11990</v>
      </c>
      <c r="K1255" s="2" t="str">
        <f>IF(I1255&lt;200, "&lt; ₹200", IF(I1255&lt;=500, "₹200–₹500", "&gt; ₹500"))</f>
        <v>&gt; ₹500</v>
      </c>
      <c r="L1255" s="12">
        <v>0.43</v>
      </c>
      <c r="M1255" s="15">
        <f>IF(L1255&gt;=50%, 1, 0)</f>
        <v>0</v>
      </c>
      <c r="N1255">
        <f>COUNTIF(M1255,"yes")</f>
        <v>0</v>
      </c>
      <c r="O125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5">
        <v>3.9</v>
      </c>
      <c r="Q1255" s="4">
        <v>144</v>
      </c>
      <c r="R1255" s="4">
        <f>IF(Table1[[#This Row],[rating_count]]&lt;1000,1,0)</f>
        <v>1</v>
      </c>
      <c r="S1255" s="4">
        <f>SUM(Table1[[#This Row],[rating]],Table1[[#This Row],[rating_count]]/1000)</f>
        <v>4.0439999999999996</v>
      </c>
      <c r="T1255" s="4">
        <f>PRODUCT(Table1[[#This Row],[actual_price]],Table1[[#This Row],[rating_count]])</f>
        <v>1726560</v>
      </c>
      <c r="U1255" t="s">
        <v>11730</v>
      </c>
      <c r="V1255" t="s">
        <v>11731</v>
      </c>
      <c r="W1255" t="s">
        <v>11732</v>
      </c>
      <c r="X1255" t="s">
        <v>11733</v>
      </c>
      <c r="Y1255" t="s">
        <v>11734</v>
      </c>
      <c r="Z1255" t="s">
        <v>11735</v>
      </c>
      <c r="AA1255" t="s">
        <v>11736</v>
      </c>
      <c r="AB1255" t="s">
        <v>11737</v>
      </c>
    </row>
    <row r="1256" spans="1:28" x14ac:dyDescent="0.4">
      <c r="A1256" t="s">
        <v>2763</v>
      </c>
      <c r="B1256" t="s">
        <v>2764</v>
      </c>
      <c r="C1256" t="s">
        <v>453</v>
      </c>
      <c r="D1256" t="s">
        <v>12843</v>
      </c>
      <c r="E1256" t="s">
        <v>12844</v>
      </c>
      <c r="F1256" t="s">
        <v>12845</v>
      </c>
      <c r="G1256" t="s">
        <v>12849</v>
      </c>
      <c r="H1256"/>
      <c r="I1256" s="11">
        <v>246</v>
      </c>
      <c r="J1256" s="11">
        <v>600</v>
      </c>
      <c r="K1256" t="str">
        <f>IF(I1256&lt;200, "&lt; ₹200", IF(I1256&lt;=500, "₹200–₹500", "&gt; ₹500"))</f>
        <v>₹200–₹500</v>
      </c>
      <c r="L1256" s="12">
        <v>0.59</v>
      </c>
      <c r="M1256" s="15">
        <f>IF(L1256&gt;=50%, 1, 0)</f>
        <v>1</v>
      </c>
      <c r="N1256">
        <f>COUNTIF(M1256,"yes")</f>
        <v>0</v>
      </c>
      <c r="O125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6">
        <v>4.2</v>
      </c>
      <c r="Q1256" s="4">
        <v>143</v>
      </c>
      <c r="R1256" s="4">
        <f>IF(Table1[[#This Row],[rating_count]]&lt;1000,1,0)</f>
        <v>1</v>
      </c>
      <c r="S1256" s="4">
        <f>SUM(Table1[[#This Row],[rating]],Table1[[#This Row],[rating_count]]/1000)</f>
        <v>4.343</v>
      </c>
      <c r="T1256" s="4">
        <f>PRODUCT(Table1[[#This Row],[actual_price]],Table1[[#This Row],[rating_count]])</f>
        <v>85800</v>
      </c>
      <c r="U1256" t="s">
        <v>2765</v>
      </c>
      <c r="V1256" t="s">
        <v>2766</v>
      </c>
      <c r="W1256" t="s">
        <v>2767</v>
      </c>
      <c r="X1256" t="s">
        <v>2768</v>
      </c>
      <c r="Y1256" t="s">
        <v>2769</v>
      </c>
      <c r="Z1256" t="s">
        <v>2770</v>
      </c>
      <c r="AA1256" t="s">
        <v>2771</v>
      </c>
      <c r="AB1256" t="s">
        <v>2772</v>
      </c>
    </row>
    <row r="1257" spans="1:28" x14ac:dyDescent="0.4">
      <c r="A1257" t="s">
        <v>2887</v>
      </c>
      <c r="B1257" t="s">
        <v>2888</v>
      </c>
      <c r="C1257" t="s">
        <v>453</v>
      </c>
      <c r="D1257" t="s">
        <v>12843</v>
      </c>
      <c r="E1257" t="s">
        <v>12844</v>
      </c>
      <c r="F1257" t="s">
        <v>12845</v>
      </c>
      <c r="G1257" t="s">
        <v>12849</v>
      </c>
      <c r="H1257"/>
      <c r="I1257" s="11">
        <v>197</v>
      </c>
      <c r="J1257" s="11">
        <v>499</v>
      </c>
      <c r="K1257" t="str">
        <f>IF(I1257&lt;200, "&lt; ₹200", IF(I1257&lt;=500, "₹200–₹500", "&gt; ₹500"))</f>
        <v>&lt; ₹200</v>
      </c>
      <c r="L1257" s="12">
        <v>0.61</v>
      </c>
      <c r="M1257" s="15">
        <f>IF(L1257&gt;=50%, 1, 0)</f>
        <v>1</v>
      </c>
      <c r="N1257">
        <f>COUNTIF(M1257,"yes")</f>
        <v>0</v>
      </c>
      <c r="O125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7">
        <v>3.8</v>
      </c>
      <c r="Q1257" s="4">
        <v>136</v>
      </c>
      <c r="R1257" s="4">
        <f>IF(Table1[[#This Row],[rating_count]]&lt;1000,1,0)</f>
        <v>1</v>
      </c>
      <c r="S1257" s="4">
        <f>SUM(Table1[[#This Row],[rating]],Table1[[#This Row],[rating_count]]/1000)</f>
        <v>3.9359999999999999</v>
      </c>
      <c r="T1257" s="4">
        <f>PRODUCT(Table1[[#This Row],[actual_price]],Table1[[#This Row],[rating_count]])</f>
        <v>67864</v>
      </c>
      <c r="U1257" t="s">
        <v>2889</v>
      </c>
      <c r="V1257" t="s">
        <v>2890</v>
      </c>
      <c r="W1257" t="s">
        <v>2891</v>
      </c>
      <c r="X1257" t="s">
        <v>2892</v>
      </c>
      <c r="Y1257" t="s">
        <v>2893</v>
      </c>
      <c r="Z1257" t="s">
        <v>2894</v>
      </c>
      <c r="AA1257" t="s">
        <v>2895</v>
      </c>
      <c r="AB1257" t="s">
        <v>2896</v>
      </c>
    </row>
    <row r="1258" spans="1:28" x14ac:dyDescent="0.4">
      <c r="A1258" t="s">
        <v>8634</v>
      </c>
      <c r="B1258" t="s">
        <v>8635</v>
      </c>
      <c r="C1258" t="s">
        <v>8636</v>
      </c>
      <c r="D1258" t="s">
        <v>12928</v>
      </c>
      <c r="E1258" t="s">
        <v>13048</v>
      </c>
      <c r="F1258" t="s">
        <v>13049</v>
      </c>
      <c r="G1258" t="s">
        <v>13074</v>
      </c>
      <c r="H1258" t="s">
        <v>13075</v>
      </c>
      <c r="I1258" s="11">
        <v>3599</v>
      </c>
      <c r="J1258" s="11">
        <v>7950</v>
      </c>
      <c r="K1258" s="2" t="str">
        <f>IF(I1258&lt;200, "&lt; ₹200", IF(I1258&lt;=500, "₹200–₹500", "&gt; ₹500"))</f>
        <v>&gt; ₹500</v>
      </c>
      <c r="L1258" s="12">
        <v>0.55000000000000004</v>
      </c>
      <c r="M1258" s="15">
        <f>IF(L1258&gt;=50%, 1, 0)</f>
        <v>1</v>
      </c>
      <c r="N1258">
        <f>COUNTIF(M1258,"yes")</f>
        <v>0</v>
      </c>
      <c r="O125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8">
        <v>4.2</v>
      </c>
      <c r="Q1258" s="4">
        <v>136</v>
      </c>
      <c r="R1258" s="4">
        <f>IF(Table1[[#This Row],[rating_count]]&lt;1000,1,0)</f>
        <v>1</v>
      </c>
      <c r="S1258" s="4">
        <f>SUM(Table1[[#This Row],[rating]],Table1[[#This Row],[rating_count]]/1000)</f>
        <v>4.3360000000000003</v>
      </c>
      <c r="T1258" s="4">
        <f>PRODUCT(Table1[[#This Row],[actual_price]],Table1[[#This Row],[rating_count]])</f>
        <v>1081200</v>
      </c>
      <c r="U1258" t="s">
        <v>8637</v>
      </c>
      <c r="V1258" t="s">
        <v>8638</v>
      </c>
      <c r="W1258" t="s">
        <v>8639</v>
      </c>
      <c r="X1258" t="s">
        <v>8640</v>
      </c>
      <c r="Y1258" t="s">
        <v>8641</v>
      </c>
      <c r="Z1258" t="s">
        <v>8642</v>
      </c>
      <c r="AA1258" t="s">
        <v>8643</v>
      </c>
      <c r="AB1258" t="s">
        <v>8644</v>
      </c>
    </row>
    <row r="1259" spans="1:28" x14ac:dyDescent="0.4">
      <c r="A1259" t="s">
        <v>12403</v>
      </c>
      <c r="B1259" t="s">
        <v>12404</v>
      </c>
      <c r="C1259" t="s">
        <v>8471</v>
      </c>
      <c r="D1259" t="s">
        <v>12928</v>
      </c>
      <c r="E1259" t="s">
        <v>13048</v>
      </c>
      <c r="F1259" t="s">
        <v>13049</v>
      </c>
      <c r="G1259" t="s">
        <v>13068</v>
      </c>
      <c r="H1259"/>
      <c r="I1259" s="11">
        <v>1199</v>
      </c>
      <c r="J1259" s="11">
        <v>2990</v>
      </c>
      <c r="K1259" s="2" t="str">
        <f>IF(I1259&lt;200, "&lt; ₹200", IF(I1259&lt;=500, "₹200–₹500", "&gt; ₹500"))</f>
        <v>&gt; ₹500</v>
      </c>
      <c r="L1259" s="12">
        <v>0.6</v>
      </c>
      <c r="M1259" s="15">
        <f>IF(L1259&gt;=50%, 1, 0)</f>
        <v>1</v>
      </c>
      <c r="N1259">
        <f>COUNTIF(M1259,"yes")</f>
        <v>0</v>
      </c>
      <c r="O125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59">
        <v>3.8</v>
      </c>
      <c r="Q1259" s="4">
        <v>133</v>
      </c>
      <c r="R1259" s="4">
        <f>IF(Table1[[#This Row],[rating_count]]&lt;1000,1,0)</f>
        <v>1</v>
      </c>
      <c r="S1259" s="4">
        <f>SUM(Table1[[#This Row],[rating]],Table1[[#This Row],[rating_count]]/1000)</f>
        <v>3.9329999999999998</v>
      </c>
      <c r="T1259" s="4">
        <f>PRODUCT(Table1[[#This Row],[actual_price]],Table1[[#This Row],[rating_count]])</f>
        <v>397670</v>
      </c>
      <c r="U1259" t="s">
        <v>12405</v>
      </c>
      <c r="V1259" t="s">
        <v>12406</v>
      </c>
      <c r="W1259" t="s">
        <v>12407</v>
      </c>
      <c r="X1259" t="s">
        <v>12408</v>
      </c>
      <c r="Y1259" t="s">
        <v>12409</v>
      </c>
      <c r="Z1259" t="s">
        <v>12410</v>
      </c>
      <c r="AA1259" t="s">
        <v>12411</v>
      </c>
      <c r="AB1259" t="s">
        <v>12412</v>
      </c>
    </row>
    <row r="1260" spans="1:28" x14ac:dyDescent="0.4">
      <c r="A1260" t="s">
        <v>1067</v>
      </c>
      <c r="B1260" t="s">
        <v>1068</v>
      </c>
      <c r="C1260" t="s">
        <v>18</v>
      </c>
      <c r="D1260" t="s">
        <v>12835</v>
      </c>
      <c r="E1260" t="s">
        <v>12836</v>
      </c>
      <c r="F1260" t="s">
        <v>12837</v>
      </c>
      <c r="G1260" t="s">
        <v>12838</v>
      </c>
      <c r="H1260" t="s">
        <v>12839</v>
      </c>
      <c r="I1260" s="11">
        <v>228</v>
      </c>
      <c r="J1260" s="11">
        <v>899</v>
      </c>
      <c r="K1260" t="str">
        <f>IF(I1260&lt;200, "&lt; ₹200", IF(I1260&lt;=500, "₹200–₹500", "&gt; ₹500"))</f>
        <v>₹200–₹500</v>
      </c>
      <c r="L1260" s="12">
        <v>0.75</v>
      </c>
      <c r="M1260" s="15">
        <f>IF(L1260&gt;=50%, 1, 0)</f>
        <v>1</v>
      </c>
      <c r="N1260">
        <f>COUNTIF(M1260,"yes")</f>
        <v>0</v>
      </c>
      <c r="O126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0">
        <v>3.8</v>
      </c>
      <c r="Q1260" s="4">
        <v>132</v>
      </c>
      <c r="R1260" s="4">
        <f>IF(Table1[[#This Row],[rating_count]]&lt;1000,1,0)</f>
        <v>1</v>
      </c>
      <c r="S1260" s="4">
        <f>SUM(Table1[[#This Row],[rating]],Table1[[#This Row],[rating_count]]/1000)</f>
        <v>3.9319999999999999</v>
      </c>
      <c r="T1260" s="4">
        <f>PRODUCT(Table1[[#This Row],[actual_price]],Table1[[#This Row],[rating_count]])</f>
        <v>118668</v>
      </c>
      <c r="U1260" t="s">
        <v>1069</v>
      </c>
      <c r="V1260" t="s">
        <v>1070</v>
      </c>
      <c r="W1260" t="s">
        <v>1071</v>
      </c>
      <c r="X1260" t="s">
        <v>1072</v>
      </c>
      <c r="Y1260" t="s">
        <v>1073</v>
      </c>
      <c r="Z1260" t="s">
        <v>1074</v>
      </c>
      <c r="AA1260" t="s">
        <v>1075</v>
      </c>
      <c r="AB1260" t="s">
        <v>1076</v>
      </c>
    </row>
    <row r="1261" spans="1:28" x14ac:dyDescent="0.4">
      <c r="A1261" t="s">
        <v>9644</v>
      </c>
      <c r="B1261" t="s">
        <v>9645</v>
      </c>
      <c r="C1261" t="s">
        <v>8335</v>
      </c>
      <c r="D1261" t="s">
        <v>12928</v>
      </c>
      <c r="E1261" t="s">
        <v>13048</v>
      </c>
      <c r="F1261" t="s">
        <v>13056</v>
      </c>
      <c r="G1261" t="s">
        <v>13057</v>
      </c>
      <c r="H1261" t="s">
        <v>13058</v>
      </c>
      <c r="I1261" s="11">
        <v>179</v>
      </c>
      <c r="J1261" s="11">
        <v>799</v>
      </c>
      <c r="K1261" t="str">
        <f>IF(I1261&lt;200, "&lt; ₹200", IF(I1261&lt;=500, "₹200–₹500", "&gt; ₹500"))</f>
        <v>&lt; ₹200</v>
      </c>
      <c r="L1261" s="12">
        <v>0.78</v>
      </c>
      <c r="M1261" s="15">
        <f>IF(L1261&gt;=50%, 1, 0)</f>
        <v>1</v>
      </c>
      <c r="N1261">
        <f>COUNTIF(M1261,"yes")</f>
        <v>0</v>
      </c>
      <c r="O126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1">
        <v>3.5</v>
      </c>
      <c r="Q1261" s="4">
        <v>132</v>
      </c>
      <c r="R1261" s="4">
        <f>IF(Table1[[#This Row],[rating_count]]&lt;1000,1,0)</f>
        <v>1</v>
      </c>
      <c r="S1261" s="4">
        <f>SUM(Table1[[#This Row],[rating]],Table1[[#This Row],[rating_count]]/1000)</f>
        <v>3.6320000000000001</v>
      </c>
      <c r="T1261" s="4">
        <f>PRODUCT(Table1[[#This Row],[actual_price]],Table1[[#This Row],[rating_count]])</f>
        <v>105468</v>
      </c>
      <c r="U1261" t="s">
        <v>9646</v>
      </c>
      <c r="V1261" t="s">
        <v>9647</v>
      </c>
      <c r="W1261" t="s">
        <v>9648</v>
      </c>
      <c r="X1261" t="s">
        <v>9649</v>
      </c>
      <c r="Y1261" t="s">
        <v>9650</v>
      </c>
      <c r="Z1261" t="s">
        <v>9651</v>
      </c>
      <c r="AA1261" t="s">
        <v>9652</v>
      </c>
      <c r="AB1261" t="s">
        <v>9653</v>
      </c>
    </row>
    <row r="1262" spans="1:28" hidden="1" x14ac:dyDescent="0.4">
      <c r="A1262" t="s">
        <v>2697</v>
      </c>
      <c r="B1262" t="s">
        <v>2698</v>
      </c>
      <c r="C1262" t="s">
        <v>160</v>
      </c>
      <c r="D1262" t="s">
        <v>12843</v>
      </c>
      <c r="E1262" t="s">
        <v>12844</v>
      </c>
      <c r="F1262" t="s">
        <v>12847</v>
      </c>
      <c r="G1262" t="s">
        <v>12848</v>
      </c>
      <c r="H1262"/>
      <c r="I1262" s="11">
        <v>10990</v>
      </c>
      <c r="J1262" s="11">
        <v>19990</v>
      </c>
      <c r="K1262" s="2" t="str">
        <f>IF(I1262&lt;200, "&lt; ₹200", IF(I1262&lt;=500, "₹200–₹500", "&gt; ₹500"))</f>
        <v>&gt; ₹500</v>
      </c>
      <c r="L1262" s="12">
        <v>0.45</v>
      </c>
      <c r="M1262" s="15">
        <f>IF(L1262&gt;=50%, 1, 0)</f>
        <v>0</v>
      </c>
      <c r="N1262">
        <f>COUNTIF(M1262,"yes")</f>
        <v>0</v>
      </c>
      <c r="O126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2">
        <v>3.7</v>
      </c>
      <c r="Q1262" s="4">
        <v>129</v>
      </c>
      <c r="R1262" s="4">
        <f>IF(Table1[[#This Row],[rating_count]]&lt;1000,1,0)</f>
        <v>1</v>
      </c>
      <c r="S1262" s="4">
        <f>SUM(Table1[[#This Row],[rating]],Table1[[#This Row],[rating_count]]/1000)</f>
        <v>3.8290000000000002</v>
      </c>
      <c r="T1262" s="4">
        <f>PRODUCT(Table1[[#This Row],[actual_price]],Table1[[#This Row],[rating_count]])</f>
        <v>2578710</v>
      </c>
      <c r="U1262" t="s">
        <v>2699</v>
      </c>
      <c r="V1262" t="s">
        <v>2700</v>
      </c>
      <c r="W1262" t="s">
        <v>2701</v>
      </c>
      <c r="X1262" t="s">
        <v>2702</v>
      </c>
      <c r="Y1262" t="s">
        <v>2703</v>
      </c>
      <c r="Z1262" t="s">
        <v>2704</v>
      </c>
      <c r="AA1262" t="s">
        <v>2705</v>
      </c>
      <c r="AB1262" t="s">
        <v>2706</v>
      </c>
    </row>
    <row r="1263" spans="1:28" x14ac:dyDescent="0.4">
      <c r="A1263" t="s">
        <v>804</v>
      </c>
      <c r="B1263" t="s">
        <v>805</v>
      </c>
      <c r="C1263" t="s">
        <v>18</v>
      </c>
      <c r="D1263" t="s">
        <v>12835</v>
      </c>
      <c r="E1263" t="s">
        <v>12836</v>
      </c>
      <c r="F1263" t="s">
        <v>12837</v>
      </c>
      <c r="G1263" t="s">
        <v>12838</v>
      </c>
      <c r="H1263" t="s">
        <v>12839</v>
      </c>
      <c r="I1263" s="11">
        <v>199</v>
      </c>
      <c r="J1263" s="11">
        <v>999</v>
      </c>
      <c r="K1263" t="str">
        <f>IF(I1263&lt;200, "&lt; ₹200", IF(I1263&lt;=500, "₹200–₹500", "&gt; ₹500"))</f>
        <v>&lt; ₹200</v>
      </c>
      <c r="L1263" s="12">
        <v>0.8</v>
      </c>
      <c r="M1263" s="15">
        <f>IF(L1263&gt;=50%, 1, 0)</f>
        <v>1</v>
      </c>
      <c r="N1263">
        <f>COUNTIF(M1263,"yes")</f>
        <v>0</v>
      </c>
      <c r="O126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3">
        <v>4.5</v>
      </c>
      <c r="Q1263" s="4">
        <v>127</v>
      </c>
      <c r="R1263" s="4">
        <f>IF(Table1[[#This Row],[rating_count]]&lt;1000,1,0)</f>
        <v>1</v>
      </c>
      <c r="S1263" s="4">
        <f>SUM(Table1[[#This Row],[rating]],Table1[[#This Row],[rating_count]]/1000)</f>
        <v>4.6269999999999998</v>
      </c>
      <c r="T1263" s="4">
        <f>PRODUCT(Table1[[#This Row],[actual_price]],Table1[[#This Row],[rating_count]])</f>
        <v>126873</v>
      </c>
      <c r="U1263" t="s">
        <v>806</v>
      </c>
      <c r="V1263" t="s">
        <v>807</v>
      </c>
      <c r="W1263" t="s">
        <v>808</v>
      </c>
      <c r="X1263" t="s">
        <v>809</v>
      </c>
      <c r="Y1263" t="s">
        <v>810</v>
      </c>
      <c r="Z1263" t="s">
        <v>811</v>
      </c>
      <c r="AA1263" t="s">
        <v>812</v>
      </c>
      <c r="AB1263" t="s">
        <v>813</v>
      </c>
    </row>
    <row r="1264" spans="1:28" hidden="1" x14ac:dyDescent="0.4">
      <c r="A1264" t="s">
        <v>4425</v>
      </c>
      <c r="B1264" t="s">
        <v>4426</v>
      </c>
      <c r="C1264" t="s">
        <v>2977</v>
      </c>
      <c r="D1264" t="s">
        <v>12843</v>
      </c>
      <c r="E1264" t="s">
        <v>12872</v>
      </c>
      <c r="F1264" t="s">
        <v>12876</v>
      </c>
      <c r="G1264" t="s">
        <v>12877</v>
      </c>
      <c r="H1264"/>
      <c r="I1264" s="11">
        <v>7998</v>
      </c>
      <c r="J1264" s="11">
        <v>11999</v>
      </c>
      <c r="K1264" s="2" t="str">
        <f>IF(I1264&lt;200, "&lt; ₹200", IF(I1264&lt;=500, "₹200–₹500", "&gt; ₹500"))</f>
        <v>&gt; ₹500</v>
      </c>
      <c r="L1264" s="12">
        <v>0.33</v>
      </c>
      <c r="M1264" s="15">
        <f>IF(L1264&gt;=50%, 1, 0)</f>
        <v>0</v>
      </c>
      <c r="N1264">
        <f>COUNTIF(M1264,"yes")</f>
        <v>0</v>
      </c>
      <c r="O126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4">
        <v>3.8</v>
      </c>
      <c r="Q1264" s="4">
        <v>125</v>
      </c>
      <c r="R1264" s="4">
        <f>IF(Table1[[#This Row],[rating_count]]&lt;1000,1,0)</f>
        <v>1</v>
      </c>
      <c r="S1264" s="4">
        <f>SUM(Table1[[#This Row],[rating]],Table1[[#This Row],[rating_count]]/1000)</f>
        <v>3.9249999999999998</v>
      </c>
      <c r="T1264" s="4">
        <f>PRODUCT(Table1[[#This Row],[actual_price]],Table1[[#This Row],[rating_count]])</f>
        <v>1499875</v>
      </c>
      <c r="U1264" t="s">
        <v>4427</v>
      </c>
      <c r="V1264" t="s">
        <v>4428</v>
      </c>
      <c r="W1264" t="s">
        <v>4429</v>
      </c>
      <c r="X1264" t="s">
        <v>4430</v>
      </c>
      <c r="Y1264" t="s">
        <v>4431</v>
      </c>
      <c r="Z1264" t="s">
        <v>4432</v>
      </c>
      <c r="AA1264" t="s">
        <v>4433</v>
      </c>
      <c r="AB1264" t="s">
        <v>4434</v>
      </c>
    </row>
    <row r="1265" spans="1:28" x14ac:dyDescent="0.4">
      <c r="A1265" t="s">
        <v>9300</v>
      </c>
      <c r="B1265" t="s">
        <v>9301</v>
      </c>
      <c r="C1265" t="s">
        <v>8335</v>
      </c>
      <c r="D1265" t="s">
        <v>12928</v>
      </c>
      <c r="E1265" t="s">
        <v>13048</v>
      </c>
      <c r="F1265" t="s">
        <v>13056</v>
      </c>
      <c r="G1265" t="s">
        <v>13057</v>
      </c>
      <c r="H1265" t="s">
        <v>13058</v>
      </c>
      <c r="I1265" s="11">
        <v>319</v>
      </c>
      <c r="J1265" s="11">
        <v>749</v>
      </c>
      <c r="K1265" t="str">
        <f>IF(I1265&lt;200, "&lt; ₹200", IF(I1265&lt;=500, "₹200–₹500", "&gt; ₹500"))</f>
        <v>₹200–₹500</v>
      </c>
      <c r="L1265" s="12">
        <v>0.56999999999999995</v>
      </c>
      <c r="M1265" s="15">
        <f>IF(L1265&gt;=50%, 1, 0)</f>
        <v>1</v>
      </c>
      <c r="N1265">
        <f>COUNTIF(M1265,"yes")</f>
        <v>0</v>
      </c>
      <c r="O126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5">
        <v>4.5999999999999996</v>
      </c>
      <c r="Q1265" s="4">
        <v>124</v>
      </c>
      <c r="R1265" s="4">
        <f>IF(Table1[[#This Row],[rating_count]]&lt;1000,1,0)</f>
        <v>1</v>
      </c>
      <c r="S1265" s="4">
        <f>SUM(Table1[[#This Row],[rating]],Table1[[#This Row],[rating_count]]/1000)</f>
        <v>4.7239999999999993</v>
      </c>
      <c r="T1265" s="4">
        <f>PRODUCT(Table1[[#This Row],[actual_price]],Table1[[#This Row],[rating_count]])</f>
        <v>92876</v>
      </c>
      <c r="U1265" t="s">
        <v>9302</v>
      </c>
      <c r="V1265" t="s">
        <v>9303</v>
      </c>
      <c r="W1265" t="s">
        <v>9304</v>
      </c>
      <c r="X1265" t="s">
        <v>9305</v>
      </c>
      <c r="Y1265" t="s">
        <v>9306</v>
      </c>
      <c r="Z1265" t="s">
        <v>9307</v>
      </c>
      <c r="AA1265" t="s">
        <v>9308</v>
      </c>
      <c r="AB1265" t="s">
        <v>9309</v>
      </c>
    </row>
    <row r="1266" spans="1:28" x14ac:dyDescent="0.4">
      <c r="A1266" t="s">
        <v>11015</v>
      </c>
      <c r="B1266" t="s">
        <v>11016</v>
      </c>
      <c r="C1266" t="s">
        <v>9855</v>
      </c>
      <c r="D1266" t="s">
        <v>12928</v>
      </c>
      <c r="E1266" t="s">
        <v>13048</v>
      </c>
      <c r="F1266" t="s">
        <v>13101</v>
      </c>
      <c r="G1266" t="s">
        <v>13112</v>
      </c>
      <c r="H1266"/>
      <c r="I1266" s="11">
        <v>4999</v>
      </c>
      <c r="J1266" s="11">
        <v>24999</v>
      </c>
      <c r="K1266" s="2" t="str">
        <f>IF(I1266&lt;200, "&lt; ₹200", IF(I1266&lt;=500, "₹200–₹500", "&gt; ₹500"))</f>
        <v>&gt; ₹500</v>
      </c>
      <c r="L1266" s="12">
        <v>0.8</v>
      </c>
      <c r="M1266" s="15">
        <f>IF(L1266&gt;=50%, 1, 0)</f>
        <v>1</v>
      </c>
      <c r="N1266">
        <f>COUNTIF(M1266,"yes")</f>
        <v>0</v>
      </c>
      <c r="O126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6">
        <v>4.5999999999999996</v>
      </c>
      <c r="Q1266" s="4">
        <v>124</v>
      </c>
      <c r="R1266" s="4">
        <f>IF(Table1[[#This Row],[rating_count]]&lt;1000,1,0)</f>
        <v>1</v>
      </c>
      <c r="S1266" s="4">
        <f>SUM(Table1[[#This Row],[rating]],Table1[[#This Row],[rating_count]]/1000)</f>
        <v>4.7239999999999993</v>
      </c>
      <c r="T1266" s="4">
        <f>PRODUCT(Table1[[#This Row],[actual_price]],Table1[[#This Row],[rating_count]])</f>
        <v>3099876</v>
      </c>
      <c r="U1266" t="s">
        <v>11017</v>
      </c>
      <c r="V1266" t="s">
        <v>11018</v>
      </c>
      <c r="W1266" t="s">
        <v>11019</v>
      </c>
      <c r="X1266" t="s">
        <v>11020</v>
      </c>
      <c r="Y1266" t="s">
        <v>11021</v>
      </c>
      <c r="Z1266" t="s">
        <v>11022</v>
      </c>
      <c r="AA1266" t="s">
        <v>11023</v>
      </c>
      <c r="AB1266" t="s">
        <v>11024</v>
      </c>
    </row>
    <row r="1267" spans="1:28" x14ac:dyDescent="0.4">
      <c r="A1267" t="s">
        <v>2482</v>
      </c>
      <c r="B1267" t="s">
        <v>2483</v>
      </c>
      <c r="C1267" t="s">
        <v>453</v>
      </c>
      <c r="D1267" t="s">
        <v>12843</v>
      </c>
      <c r="E1267" t="s">
        <v>12844</v>
      </c>
      <c r="F1267" t="s">
        <v>12845</v>
      </c>
      <c r="G1267" t="s">
        <v>12849</v>
      </c>
      <c r="H1267"/>
      <c r="I1267" s="11">
        <v>215</v>
      </c>
      <c r="J1267" s="11">
        <v>499</v>
      </c>
      <c r="K1267" t="str">
        <f>IF(I1267&lt;200, "&lt; ₹200", IF(I1267&lt;=500, "₹200–₹500", "&gt; ₹500"))</f>
        <v>₹200–₹500</v>
      </c>
      <c r="L1267" s="12">
        <v>0.56999999999999995</v>
      </c>
      <c r="M1267" s="15">
        <f>IF(L1267&gt;=50%, 1, 0)</f>
        <v>1</v>
      </c>
      <c r="N1267">
        <f>COUNTIF(M1267,"yes")</f>
        <v>0</v>
      </c>
      <c r="O126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7">
        <v>3.5</v>
      </c>
      <c r="Q1267" s="4">
        <v>121</v>
      </c>
      <c r="R1267" s="4">
        <f>IF(Table1[[#This Row],[rating_count]]&lt;1000,1,0)</f>
        <v>1</v>
      </c>
      <c r="S1267" s="4">
        <f>SUM(Table1[[#This Row],[rating]],Table1[[#This Row],[rating_count]]/1000)</f>
        <v>3.621</v>
      </c>
      <c r="T1267" s="4">
        <f>PRODUCT(Table1[[#This Row],[actual_price]],Table1[[#This Row],[rating_count]])</f>
        <v>60379</v>
      </c>
      <c r="U1267" t="s">
        <v>2484</v>
      </c>
      <c r="V1267" t="s">
        <v>2485</v>
      </c>
      <c r="W1267" t="s">
        <v>2486</v>
      </c>
      <c r="X1267" t="s">
        <v>2487</v>
      </c>
      <c r="Y1267" t="s">
        <v>2488</v>
      </c>
      <c r="Z1267" t="s">
        <v>2489</v>
      </c>
      <c r="AA1267" t="s">
        <v>2490</v>
      </c>
      <c r="AB1267" t="s">
        <v>2491</v>
      </c>
    </row>
    <row r="1268" spans="1:28" x14ac:dyDescent="0.4">
      <c r="A1268" t="s">
        <v>4354</v>
      </c>
      <c r="B1268" t="s">
        <v>4355</v>
      </c>
      <c r="C1268" t="s">
        <v>3144</v>
      </c>
      <c r="D1268" t="s">
        <v>12843</v>
      </c>
      <c r="E1268" t="s">
        <v>12872</v>
      </c>
      <c r="F1268" t="s">
        <v>12873</v>
      </c>
      <c r="G1268" t="s">
        <v>12874</v>
      </c>
      <c r="H1268" t="s">
        <v>12887</v>
      </c>
      <c r="I1268" s="11">
        <v>799</v>
      </c>
      <c r="J1268" s="11">
        <v>3990</v>
      </c>
      <c r="K1268" s="2" t="str">
        <f>IF(I1268&lt;200, "&lt; ₹200", IF(I1268&lt;=500, "₹200–₹500", "&gt; ₹500"))</f>
        <v>&gt; ₹500</v>
      </c>
      <c r="L1268" s="12">
        <v>0.8</v>
      </c>
      <c r="M1268" s="15">
        <f>IF(L1268&gt;=50%, 1, 0)</f>
        <v>1</v>
      </c>
      <c r="N1268">
        <f>COUNTIF(M1268,"yes")</f>
        <v>0</v>
      </c>
      <c r="O126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8">
        <v>3.8</v>
      </c>
      <c r="Q1268" s="4">
        <v>119</v>
      </c>
      <c r="R1268" s="4">
        <f>IF(Table1[[#This Row],[rating_count]]&lt;1000,1,0)</f>
        <v>1</v>
      </c>
      <c r="S1268" s="4">
        <f>SUM(Table1[[#This Row],[rating]],Table1[[#This Row],[rating_count]]/1000)</f>
        <v>3.9189999999999996</v>
      </c>
      <c r="T1268" s="4">
        <f>PRODUCT(Table1[[#This Row],[actual_price]],Table1[[#This Row],[rating_count]])</f>
        <v>474810</v>
      </c>
      <c r="U1268" t="s">
        <v>4356</v>
      </c>
      <c r="V1268" t="s">
        <v>4357</v>
      </c>
      <c r="W1268" t="s">
        <v>4358</v>
      </c>
      <c r="X1268" t="s">
        <v>4359</v>
      </c>
      <c r="Y1268" t="s">
        <v>4360</v>
      </c>
      <c r="Z1268" t="s">
        <v>4361</v>
      </c>
      <c r="AA1268" t="s">
        <v>4362</v>
      </c>
      <c r="AB1268" t="s">
        <v>4363</v>
      </c>
    </row>
    <row r="1269" spans="1:28" hidden="1" x14ac:dyDescent="0.4">
      <c r="A1269" t="s">
        <v>8810</v>
      </c>
      <c r="B1269" t="s">
        <v>8811</v>
      </c>
      <c r="C1269" t="s">
        <v>8523</v>
      </c>
      <c r="D1269" t="s">
        <v>12928</v>
      </c>
      <c r="E1269" t="s">
        <v>13048</v>
      </c>
      <c r="F1269" t="s">
        <v>13049</v>
      </c>
      <c r="G1269" t="s">
        <v>13050</v>
      </c>
      <c r="H1269" t="s">
        <v>13071</v>
      </c>
      <c r="I1269" s="11">
        <v>749</v>
      </c>
      <c r="J1269" s="11">
        <v>1299</v>
      </c>
      <c r="K1269" s="2" t="str">
        <f>IF(I1269&lt;200, "&lt; ₹200", IF(I1269&lt;=500, "₹200–₹500", "&gt; ₹500"))</f>
        <v>&gt; ₹500</v>
      </c>
      <c r="L1269" s="12">
        <v>0.42</v>
      </c>
      <c r="M1269" s="15">
        <f>IF(L1269&gt;=50%, 1, 0)</f>
        <v>0</v>
      </c>
      <c r="N1269">
        <f>COUNTIF(M1269,"yes")</f>
        <v>0</v>
      </c>
      <c r="O126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69">
        <v>4</v>
      </c>
      <c r="Q1269" s="4">
        <v>119</v>
      </c>
      <c r="R1269" s="4">
        <f>IF(Table1[[#This Row],[rating_count]]&lt;1000,1,0)</f>
        <v>1</v>
      </c>
      <c r="S1269" s="4">
        <f>SUM(Table1[[#This Row],[rating]],Table1[[#This Row],[rating_count]]/1000)</f>
        <v>4.1189999999999998</v>
      </c>
      <c r="T1269" s="4">
        <f>PRODUCT(Table1[[#This Row],[actual_price]],Table1[[#This Row],[rating_count]])</f>
        <v>154581</v>
      </c>
      <c r="U1269" t="s">
        <v>8812</v>
      </c>
      <c r="V1269" t="s">
        <v>8813</v>
      </c>
      <c r="W1269" t="s">
        <v>8814</v>
      </c>
      <c r="X1269" t="s">
        <v>8815</v>
      </c>
      <c r="Y1269" t="s">
        <v>8816</v>
      </c>
      <c r="Z1269" t="s">
        <v>8817</v>
      </c>
      <c r="AA1269" t="s">
        <v>8818</v>
      </c>
      <c r="AB1269" t="s">
        <v>8819</v>
      </c>
    </row>
    <row r="1270" spans="1:28" x14ac:dyDescent="0.4">
      <c r="A1270" t="s">
        <v>12694</v>
      </c>
      <c r="B1270" t="s">
        <v>12695</v>
      </c>
      <c r="C1270" t="s">
        <v>8953</v>
      </c>
      <c r="D1270" t="s">
        <v>12928</v>
      </c>
      <c r="E1270" t="s">
        <v>13048</v>
      </c>
      <c r="F1270" t="s">
        <v>13049</v>
      </c>
      <c r="G1270" t="s">
        <v>13086</v>
      </c>
      <c r="H1270"/>
      <c r="I1270" s="11">
        <v>498</v>
      </c>
      <c r="J1270" s="11">
        <v>1200</v>
      </c>
      <c r="K1270" s="2" t="str">
        <f>IF(I1270&lt;200, "&lt; ₹200", IF(I1270&lt;=500, "₹200–₹500", "&gt; ₹500"))</f>
        <v>₹200–₹500</v>
      </c>
      <c r="L1270" s="12">
        <v>0.59</v>
      </c>
      <c r="M1270" s="15">
        <f>IF(L1270&gt;=50%, 1, 0)</f>
        <v>1</v>
      </c>
      <c r="N1270">
        <f>COUNTIF(M1270,"yes")</f>
        <v>0</v>
      </c>
      <c r="O127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0">
        <v>3.2</v>
      </c>
      <c r="Q1270" s="4">
        <v>113</v>
      </c>
      <c r="R1270" s="4">
        <f>IF(Table1[[#This Row],[rating_count]]&lt;1000,1,0)</f>
        <v>1</v>
      </c>
      <c r="S1270" s="4">
        <f>SUM(Table1[[#This Row],[rating]],Table1[[#This Row],[rating_count]]/1000)</f>
        <v>3.3130000000000002</v>
      </c>
      <c r="T1270" s="4">
        <f>PRODUCT(Table1[[#This Row],[actual_price]],Table1[[#This Row],[rating_count]])</f>
        <v>135600</v>
      </c>
      <c r="U1270" t="s">
        <v>12696</v>
      </c>
      <c r="V1270" t="s">
        <v>12697</v>
      </c>
      <c r="W1270" t="s">
        <v>12698</v>
      </c>
      <c r="X1270" t="s">
        <v>12699</v>
      </c>
      <c r="Y1270" t="s">
        <v>12700</v>
      </c>
      <c r="Z1270" t="s">
        <v>12701</v>
      </c>
      <c r="AA1270" t="s">
        <v>12702</v>
      </c>
      <c r="AB1270" t="s">
        <v>12703</v>
      </c>
    </row>
    <row r="1271" spans="1:28" x14ac:dyDescent="0.4">
      <c r="A1271" t="s">
        <v>2507</v>
      </c>
      <c r="B1271" t="s">
        <v>2508</v>
      </c>
      <c r="C1271" t="s">
        <v>18</v>
      </c>
      <c r="D1271" t="s">
        <v>12835</v>
      </c>
      <c r="E1271" t="s">
        <v>12836</v>
      </c>
      <c r="F1271" t="s">
        <v>12837</v>
      </c>
      <c r="G1271" t="s">
        <v>12838</v>
      </c>
      <c r="H1271" t="s">
        <v>12839</v>
      </c>
      <c r="I1271" s="11">
        <v>249</v>
      </c>
      <c r="J1271" s="11">
        <v>999</v>
      </c>
      <c r="K1271" t="str">
        <f>IF(I1271&lt;200, "&lt; ₹200", IF(I1271&lt;=500, "₹200–₹500", "&gt; ₹500"))</f>
        <v>₹200–₹500</v>
      </c>
      <c r="L1271" s="12">
        <v>0.75</v>
      </c>
      <c r="M1271" s="15">
        <f>IF(L1271&gt;=50%, 1, 0)</f>
        <v>1</v>
      </c>
      <c r="N1271">
        <f>COUNTIF(M1271,"yes")</f>
        <v>0</v>
      </c>
      <c r="O127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1">
        <v>4.3</v>
      </c>
      <c r="Q1271" s="4">
        <v>112</v>
      </c>
      <c r="R1271" s="4">
        <f>IF(Table1[[#This Row],[rating_count]]&lt;1000,1,0)</f>
        <v>1</v>
      </c>
      <c r="S1271" s="4">
        <f>SUM(Table1[[#This Row],[rating]],Table1[[#This Row],[rating_count]]/1000)</f>
        <v>4.4119999999999999</v>
      </c>
      <c r="T1271" s="4">
        <f>PRODUCT(Table1[[#This Row],[actual_price]],Table1[[#This Row],[rating_count]])</f>
        <v>111888</v>
      </c>
      <c r="U1271" t="s">
        <v>2509</v>
      </c>
      <c r="V1271" t="s">
        <v>2510</v>
      </c>
      <c r="W1271" t="s">
        <v>2511</v>
      </c>
      <c r="X1271" t="s">
        <v>2512</v>
      </c>
      <c r="Y1271" t="s">
        <v>2513</v>
      </c>
      <c r="Z1271" t="s">
        <v>2514</v>
      </c>
      <c r="AA1271" t="s">
        <v>2515</v>
      </c>
      <c r="AB1271" t="s">
        <v>2516</v>
      </c>
    </row>
    <row r="1272" spans="1:28" hidden="1" x14ac:dyDescent="0.4">
      <c r="A1272" t="s">
        <v>8992</v>
      </c>
      <c r="B1272" t="s">
        <v>8993</v>
      </c>
      <c r="C1272" t="s">
        <v>8324</v>
      </c>
      <c r="D1272" t="s">
        <v>12928</v>
      </c>
      <c r="E1272" t="s">
        <v>13052</v>
      </c>
      <c r="F1272" t="s">
        <v>13053</v>
      </c>
      <c r="G1272" t="s">
        <v>13055</v>
      </c>
      <c r="H1272"/>
      <c r="I1272" s="11">
        <v>1049</v>
      </c>
      <c r="J1272" s="11">
        <v>1699</v>
      </c>
      <c r="K1272" s="2" t="str">
        <f>IF(I1272&lt;200, "&lt; ₹200", IF(I1272&lt;=500, "₹200–₹500", "&gt; ₹500"))</f>
        <v>&gt; ₹500</v>
      </c>
      <c r="L1272" s="12">
        <v>0.38</v>
      </c>
      <c r="M1272" s="15">
        <f>IF(L1272&gt;=50%, 1, 0)</f>
        <v>0</v>
      </c>
      <c r="N1272">
        <f>COUNTIF(M1272,"yes")</f>
        <v>0</v>
      </c>
      <c r="O127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2">
        <v>3.1</v>
      </c>
      <c r="Q1272" s="4">
        <v>111</v>
      </c>
      <c r="R1272" s="4">
        <f>IF(Table1[[#This Row],[rating_count]]&lt;1000,1,0)</f>
        <v>1</v>
      </c>
      <c r="S1272" s="4">
        <f>SUM(Table1[[#This Row],[rating]],Table1[[#This Row],[rating_count]]/1000)</f>
        <v>3.2110000000000003</v>
      </c>
      <c r="T1272" s="4">
        <f>PRODUCT(Table1[[#This Row],[actual_price]],Table1[[#This Row],[rating_count]])</f>
        <v>188589</v>
      </c>
      <c r="U1272" t="s">
        <v>8994</v>
      </c>
      <c r="V1272" t="s">
        <v>8995</v>
      </c>
      <c r="W1272" t="s">
        <v>8996</v>
      </c>
      <c r="X1272" t="s">
        <v>8997</v>
      </c>
      <c r="Y1272" t="s">
        <v>8998</v>
      </c>
      <c r="Z1272" t="s">
        <v>8999</v>
      </c>
      <c r="AA1272" t="s">
        <v>9000</v>
      </c>
      <c r="AB1272" t="s">
        <v>9001</v>
      </c>
    </row>
    <row r="1273" spans="1:28" x14ac:dyDescent="0.4">
      <c r="A1273" t="s">
        <v>1889</v>
      </c>
      <c r="B1273" t="s">
        <v>1890</v>
      </c>
      <c r="C1273" t="s">
        <v>499</v>
      </c>
      <c r="D1273" t="s">
        <v>12843</v>
      </c>
      <c r="E1273" t="s">
        <v>12844</v>
      </c>
      <c r="F1273" t="s">
        <v>12847</v>
      </c>
      <c r="G1273" t="s">
        <v>12850</v>
      </c>
      <c r="H1273"/>
      <c r="I1273" s="11">
        <v>6999</v>
      </c>
      <c r="J1273" s="11">
        <v>16990</v>
      </c>
      <c r="K1273" s="2" t="str">
        <f>IF(I1273&lt;200, "&lt; ₹200", IF(I1273&lt;=500, "₹200–₹500", "&gt; ₹500"))</f>
        <v>&gt; ₹500</v>
      </c>
      <c r="L1273" s="12">
        <v>0.59</v>
      </c>
      <c r="M1273" s="15">
        <f>IF(L1273&gt;=50%, 1, 0)</f>
        <v>1</v>
      </c>
      <c r="N1273">
        <f>COUNTIF(M1273,"yes")</f>
        <v>0</v>
      </c>
      <c r="O127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3">
        <v>3.8</v>
      </c>
      <c r="Q1273" s="4">
        <v>110</v>
      </c>
      <c r="R1273" s="4">
        <f>IF(Table1[[#This Row],[rating_count]]&lt;1000,1,0)</f>
        <v>1</v>
      </c>
      <c r="S1273" s="4">
        <f>SUM(Table1[[#This Row],[rating]],Table1[[#This Row],[rating_count]]/1000)</f>
        <v>3.9099999999999997</v>
      </c>
      <c r="T1273" s="4">
        <f>PRODUCT(Table1[[#This Row],[actual_price]],Table1[[#This Row],[rating_count]])</f>
        <v>1868900</v>
      </c>
      <c r="U1273" t="s">
        <v>1891</v>
      </c>
      <c r="V1273" t="s">
        <v>1892</v>
      </c>
      <c r="W1273" t="s">
        <v>1893</v>
      </c>
      <c r="X1273" t="s">
        <v>1894</v>
      </c>
      <c r="Y1273" t="s">
        <v>1895</v>
      </c>
      <c r="Z1273" t="s">
        <v>1896</v>
      </c>
      <c r="AA1273" t="s">
        <v>1897</v>
      </c>
      <c r="AB1273" t="s">
        <v>1898</v>
      </c>
    </row>
    <row r="1274" spans="1:28" x14ac:dyDescent="0.4">
      <c r="A1274" t="s">
        <v>10985</v>
      </c>
      <c r="B1274" t="s">
        <v>10986</v>
      </c>
      <c r="C1274" t="s">
        <v>8699</v>
      </c>
      <c r="D1274" t="s">
        <v>12928</v>
      </c>
      <c r="E1274" t="s">
        <v>13048</v>
      </c>
      <c r="F1274" t="s">
        <v>13049</v>
      </c>
      <c r="G1274" t="s">
        <v>13080</v>
      </c>
      <c r="H1274"/>
      <c r="I1274" s="11">
        <v>499</v>
      </c>
      <c r="J1274" s="11">
        <v>2199</v>
      </c>
      <c r="K1274" s="2" t="str">
        <f>IF(I1274&lt;200, "&lt; ₹200", IF(I1274&lt;=500, "₹200–₹500", "&gt; ₹500"))</f>
        <v>₹200–₹500</v>
      </c>
      <c r="L1274" s="12">
        <v>0.77</v>
      </c>
      <c r="M1274" s="15">
        <f>IF(L1274&gt;=50%, 1, 0)</f>
        <v>1</v>
      </c>
      <c r="N1274">
        <f>COUNTIF(M1274,"yes")</f>
        <v>0</v>
      </c>
      <c r="O127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4">
        <v>2.8</v>
      </c>
      <c r="Q1274" s="4">
        <v>109</v>
      </c>
      <c r="R1274" s="4">
        <f>IF(Table1[[#This Row],[rating_count]]&lt;1000,1,0)</f>
        <v>1</v>
      </c>
      <c r="S1274" s="4">
        <f>SUM(Table1[[#This Row],[rating]],Table1[[#This Row],[rating_count]]/1000)</f>
        <v>2.9089999999999998</v>
      </c>
      <c r="T1274" s="4">
        <f>PRODUCT(Table1[[#This Row],[actual_price]],Table1[[#This Row],[rating_count]])</f>
        <v>239691</v>
      </c>
      <c r="U1274" t="s">
        <v>10987</v>
      </c>
      <c r="V1274" t="s">
        <v>10988</v>
      </c>
      <c r="W1274" t="s">
        <v>10989</v>
      </c>
      <c r="X1274" t="s">
        <v>10990</v>
      </c>
      <c r="Y1274" t="s">
        <v>10991</v>
      </c>
      <c r="Z1274" t="s">
        <v>10992</v>
      </c>
      <c r="AA1274" t="s">
        <v>10993</v>
      </c>
      <c r="AB1274" t="s">
        <v>10994</v>
      </c>
    </row>
    <row r="1275" spans="1:28" hidden="1" x14ac:dyDescent="0.4">
      <c r="A1275" t="s">
        <v>2687</v>
      </c>
      <c r="B1275" t="s">
        <v>2688</v>
      </c>
      <c r="C1275" t="s">
        <v>634</v>
      </c>
      <c r="D1275" t="s">
        <v>12843</v>
      </c>
      <c r="E1275" t="s">
        <v>12844</v>
      </c>
      <c r="F1275" t="s">
        <v>12845</v>
      </c>
      <c r="G1275" t="s">
        <v>12851</v>
      </c>
      <c r="H1275" t="s">
        <v>12852</v>
      </c>
      <c r="I1275" s="11">
        <v>893</v>
      </c>
      <c r="J1275" s="11">
        <v>1052</v>
      </c>
      <c r="K1275" s="2" t="str">
        <f>IF(I1275&lt;200, "&lt; ₹200", IF(I1275&lt;=500, "₹200–₹500", "&gt; ₹500"))</f>
        <v>&gt; ₹500</v>
      </c>
      <c r="L1275" s="12">
        <v>0.15</v>
      </c>
      <c r="M1275" s="15">
        <f>IF(L1275&gt;=50%, 1, 0)</f>
        <v>0</v>
      </c>
      <c r="N1275">
        <f>COUNTIF(M1275,"yes")</f>
        <v>0</v>
      </c>
      <c r="O127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5">
        <v>4.3</v>
      </c>
      <c r="Q1275" s="4">
        <v>106</v>
      </c>
      <c r="R1275" s="4">
        <f>IF(Table1[[#This Row],[rating_count]]&lt;1000,1,0)</f>
        <v>1</v>
      </c>
      <c r="S1275" s="4">
        <f>SUM(Table1[[#This Row],[rating]],Table1[[#This Row],[rating_count]]/1000)</f>
        <v>4.4059999999999997</v>
      </c>
      <c r="T1275" s="4">
        <f>PRODUCT(Table1[[#This Row],[actual_price]],Table1[[#This Row],[rating_count]])</f>
        <v>111512</v>
      </c>
      <c r="U1275" t="s">
        <v>2689</v>
      </c>
      <c r="V1275" t="s">
        <v>2690</v>
      </c>
      <c r="W1275" t="s">
        <v>2691</v>
      </c>
      <c r="X1275" t="s">
        <v>2692</v>
      </c>
      <c r="Y1275" t="s">
        <v>2693</v>
      </c>
      <c r="Z1275" t="s">
        <v>2694</v>
      </c>
      <c r="AA1275" t="s">
        <v>2695</v>
      </c>
      <c r="AB1275" t="s">
        <v>2696</v>
      </c>
    </row>
    <row r="1276" spans="1:28" x14ac:dyDescent="0.4">
      <c r="A1276" t="s">
        <v>4274</v>
      </c>
      <c r="B1276" t="s">
        <v>4275</v>
      </c>
      <c r="C1276" t="s">
        <v>3456</v>
      </c>
      <c r="D1276" t="s">
        <v>12843</v>
      </c>
      <c r="E1276" t="s">
        <v>12872</v>
      </c>
      <c r="F1276" t="s">
        <v>12873</v>
      </c>
      <c r="G1276" t="s">
        <v>12893</v>
      </c>
      <c r="H1276"/>
      <c r="I1276" s="11">
        <v>209</v>
      </c>
      <c r="J1276" s="11">
        <v>499</v>
      </c>
      <c r="K1276" t="str">
        <f>IF(I1276&lt;200, "&lt; ₹200", IF(I1276&lt;=500, "₹200–₹500", "&gt; ₹500"))</f>
        <v>₹200–₹500</v>
      </c>
      <c r="L1276" s="12">
        <v>0.57999999999999996</v>
      </c>
      <c r="M1276" s="15">
        <f>IF(L1276&gt;=50%, 1, 0)</f>
        <v>1</v>
      </c>
      <c r="N1276">
        <f>COUNTIF(M1276,"yes")</f>
        <v>0</v>
      </c>
      <c r="O127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6">
        <v>3.6</v>
      </c>
      <c r="Q1276" s="4">
        <v>104</v>
      </c>
      <c r="R1276" s="4">
        <f>IF(Table1[[#This Row],[rating_count]]&lt;1000,1,0)</f>
        <v>1</v>
      </c>
      <c r="S1276" s="4">
        <f>SUM(Table1[[#This Row],[rating]],Table1[[#This Row],[rating_count]]/1000)</f>
        <v>3.7040000000000002</v>
      </c>
      <c r="T1276" s="4">
        <f>PRODUCT(Table1[[#This Row],[actual_price]],Table1[[#This Row],[rating_count]])</f>
        <v>51896</v>
      </c>
      <c r="U1276" t="s">
        <v>4276</v>
      </c>
      <c r="V1276" t="s">
        <v>4277</v>
      </c>
      <c r="W1276" t="s">
        <v>4278</v>
      </c>
      <c r="X1276" t="s">
        <v>4279</v>
      </c>
      <c r="Y1276" t="s">
        <v>4280</v>
      </c>
      <c r="Z1276" t="s">
        <v>4281</v>
      </c>
      <c r="AA1276" t="s">
        <v>4282</v>
      </c>
      <c r="AB1276" t="s">
        <v>4283</v>
      </c>
    </row>
    <row r="1277" spans="1:28" x14ac:dyDescent="0.4">
      <c r="A1277" t="s">
        <v>2300</v>
      </c>
      <c r="B1277" t="s">
        <v>2301</v>
      </c>
      <c r="C1277" t="s">
        <v>453</v>
      </c>
      <c r="D1277" t="s">
        <v>12843</v>
      </c>
      <c r="E1277" t="s">
        <v>12844</v>
      </c>
      <c r="F1277" t="s">
        <v>12845</v>
      </c>
      <c r="G1277" t="s">
        <v>12849</v>
      </c>
      <c r="H1277"/>
      <c r="I1277" s="11">
        <v>790</v>
      </c>
      <c r="J1277" s="11">
        <v>1999</v>
      </c>
      <c r="K1277" s="2" t="str">
        <f>IF(I1277&lt;200, "&lt; ₹200", IF(I1277&lt;=500, "₹200–₹500", "&gt; ₹500"))</f>
        <v>&gt; ₹500</v>
      </c>
      <c r="L1277" s="12">
        <v>0.6</v>
      </c>
      <c r="M1277" s="15">
        <f>IF(L1277&gt;=50%, 1, 0)</f>
        <v>1</v>
      </c>
      <c r="N1277">
        <f>COUNTIF(M1277,"yes")</f>
        <v>0</v>
      </c>
      <c r="O127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7">
        <v>3</v>
      </c>
      <c r="Q1277" s="4">
        <v>103</v>
      </c>
      <c r="R1277" s="4">
        <f>IF(Table1[[#This Row],[rating_count]]&lt;1000,1,0)</f>
        <v>1</v>
      </c>
      <c r="S1277" s="4">
        <f>SUM(Table1[[#This Row],[rating]],Table1[[#This Row],[rating_count]]/1000)</f>
        <v>3.1030000000000002</v>
      </c>
      <c r="T1277" s="4">
        <f>PRODUCT(Table1[[#This Row],[actual_price]],Table1[[#This Row],[rating_count]])</f>
        <v>205897</v>
      </c>
      <c r="U1277" t="s">
        <v>2302</v>
      </c>
      <c r="V1277" t="s">
        <v>2303</v>
      </c>
      <c r="W1277" t="s">
        <v>2304</v>
      </c>
      <c r="X1277" t="s">
        <v>2305</v>
      </c>
      <c r="Y1277" t="s">
        <v>2306</v>
      </c>
      <c r="Z1277" t="s">
        <v>2307</v>
      </c>
      <c r="AA1277" t="s">
        <v>2308</v>
      </c>
      <c r="AB1277" t="s">
        <v>2309</v>
      </c>
    </row>
    <row r="1278" spans="1:28" x14ac:dyDescent="0.4">
      <c r="A1278" t="s">
        <v>12212</v>
      </c>
      <c r="B1278" t="s">
        <v>12213</v>
      </c>
      <c r="C1278" t="s">
        <v>8335</v>
      </c>
      <c r="D1278" t="s">
        <v>12928</v>
      </c>
      <c r="E1278" t="s">
        <v>13048</v>
      </c>
      <c r="F1278" t="s">
        <v>13056</v>
      </c>
      <c r="G1278" t="s">
        <v>13057</v>
      </c>
      <c r="H1278" t="s">
        <v>13058</v>
      </c>
      <c r="I1278" s="11">
        <v>179</v>
      </c>
      <c r="J1278" s="11">
        <v>799</v>
      </c>
      <c r="K1278" t="str">
        <f>IF(I1278&lt;200, "&lt; ₹200", IF(I1278&lt;=500, "₹200–₹500", "&gt; ₹500"))</f>
        <v>&lt; ₹200</v>
      </c>
      <c r="L1278" s="12">
        <v>0.78</v>
      </c>
      <c r="M1278" s="15">
        <f>IF(L1278&gt;=50%, 1, 0)</f>
        <v>1</v>
      </c>
      <c r="N1278">
        <f>COUNTIF(M1278,"yes")</f>
        <v>0</v>
      </c>
      <c r="O127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8">
        <v>3.6</v>
      </c>
      <c r="Q1278" s="4">
        <v>101</v>
      </c>
      <c r="R1278" s="4">
        <f>IF(Table1[[#This Row],[rating_count]]&lt;1000,1,0)</f>
        <v>1</v>
      </c>
      <c r="S1278" s="4">
        <f>SUM(Table1[[#This Row],[rating]],Table1[[#This Row],[rating_count]]/1000)</f>
        <v>3.7010000000000001</v>
      </c>
      <c r="T1278" s="4">
        <f>PRODUCT(Table1[[#This Row],[actual_price]],Table1[[#This Row],[rating_count]])</f>
        <v>80699</v>
      </c>
      <c r="U1278" t="s">
        <v>12214</v>
      </c>
      <c r="V1278" t="s">
        <v>12215</v>
      </c>
      <c r="W1278" t="s">
        <v>12216</v>
      </c>
      <c r="X1278" t="s">
        <v>12217</v>
      </c>
      <c r="Y1278" t="s">
        <v>12218</v>
      </c>
      <c r="Z1278" t="s">
        <v>12219</v>
      </c>
      <c r="AA1278" t="s">
        <v>12220</v>
      </c>
      <c r="AB1278" t="s">
        <v>12221</v>
      </c>
    </row>
    <row r="1279" spans="1:28" hidden="1" x14ac:dyDescent="0.4">
      <c r="A1279" t="s">
        <v>9763</v>
      </c>
      <c r="B1279" t="s">
        <v>9764</v>
      </c>
      <c r="C1279" t="s">
        <v>9045</v>
      </c>
      <c r="D1279" t="s">
        <v>12928</v>
      </c>
      <c r="E1279" t="s">
        <v>13048</v>
      </c>
      <c r="F1279" t="s">
        <v>13049</v>
      </c>
      <c r="G1279" t="s">
        <v>13088</v>
      </c>
      <c r="H1279"/>
      <c r="I1279" s="11">
        <v>79</v>
      </c>
      <c r="J1279" s="11">
        <v>79</v>
      </c>
      <c r="K1279" t="str">
        <f>IF(I1279&lt;200, "&lt; ₹200", IF(I1279&lt;=500, "₹200–₹500", "&gt; ₹500"))</f>
        <v>&lt; ₹200</v>
      </c>
      <c r="L1279" s="12">
        <v>0</v>
      </c>
      <c r="M1279" s="15">
        <f>IF(L1279&gt;=50%, 1, 0)</f>
        <v>0</v>
      </c>
      <c r="N1279">
        <f>COUNTIF(M1279,"yes")</f>
        <v>0</v>
      </c>
      <c r="O127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79">
        <v>4</v>
      </c>
      <c r="Q1279" s="4">
        <v>97</v>
      </c>
      <c r="R1279" s="4">
        <f>IF(Table1[[#This Row],[rating_count]]&lt;1000,1,0)</f>
        <v>1</v>
      </c>
      <c r="S1279" s="4">
        <f>SUM(Table1[[#This Row],[rating]],Table1[[#This Row],[rating_count]]/1000)</f>
        <v>4.0970000000000004</v>
      </c>
      <c r="T1279" s="4">
        <f>PRODUCT(Table1[[#This Row],[actual_price]],Table1[[#This Row],[rating_count]])</f>
        <v>7663</v>
      </c>
      <c r="U1279" t="s">
        <v>9765</v>
      </c>
      <c r="V1279" t="s">
        <v>9766</v>
      </c>
      <c r="W1279" t="s">
        <v>9767</v>
      </c>
      <c r="X1279" t="s">
        <v>9768</v>
      </c>
      <c r="Y1279" t="s">
        <v>9769</v>
      </c>
      <c r="Z1279" t="s">
        <v>12828</v>
      </c>
      <c r="AA1279" t="s">
        <v>9770</v>
      </c>
      <c r="AB1279" t="s">
        <v>9771</v>
      </c>
    </row>
    <row r="1280" spans="1:28" hidden="1" x14ac:dyDescent="0.4">
      <c r="A1280" t="s">
        <v>11135</v>
      </c>
      <c r="B1280" t="s">
        <v>11136</v>
      </c>
      <c r="C1280" t="s">
        <v>9855</v>
      </c>
      <c r="D1280" t="s">
        <v>12928</v>
      </c>
      <c r="E1280" t="s">
        <v>13048</v>
      </c>
      <c r="F1280" t="s">
        <v>13101</v>
      </c>
      <c r="G1280" t="s">
        <v>13112</v>
      </c>
      <c r="H1280"/>
      <c r="I1280" s="11">
        <v>8499</v>
      </c>
      <c r="J1280" s="11">
        <v>16490</v>
      </c>
      <c r="K1280" s="2" t="str">
        <f>IF(I1280&lt;200, "&lt; ₹200", IF(I1280&lt;=500, "₹200–₹500", "&gt; ₹500"))</f>
        <v>&gt; ₹500</v>
      </c>
      <c r="L1280" s="12">
        <v>0.48</v>
      </c>
      <c r="M1280" s="15">
        <f>IF(L1280&gt;=50%, 1, 0)</f>
        <v>0</v>
      </c>
      <c r="N1280">
        <f>COUNTIF(M1280,"yes")</f>
        <v>0</v>
      </c>
      <c r="O128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0">
        <v>4.3</v>
      </c>
      <c r="Q1280" s="4">
        <v>97</v>
      </c>
      <c r="R1280" s="4">
        <f>IF(Table1[[#This Row],[rating_count]]&lt;1000,1,0)</f>
        <v>1</v>
      </c>
      <c r="S1280" s="4">
        <f>SUM(Table1[[#This Row],[rating]],Table1[[#This Row],[rating_count]]/1000)</f>
        <v>4.3970000000000002</v>
      </c>
      <c r="T1280" s="4">
        <f>PRODUCT(Table1[[#This Row],[actual_price]],Table1[[#This Row],[rating_count]])</f>
        <v>1599530</v>
      </c>
      <c r="U1280" t="s">
        <v>11137</v>
      </c>
      <c r="V1280" t="s">
        <v>11138</v>
      </c>
      <c r="W1280" t="s">
        <v>11139</v>
      </c>
      <c r="X1280" t="s">
        <v>11140</v>
      </c>
      <c r="Y1280" t="s">
        <v>11141</v>
      </c>
      <c r="Z1280" t="s">
        <v>11142</v>
      </c>
      <c r="AA1280" t="s">
        <v>11143</v>
      </c>
      <c r="AB1280" t="s">
        <v>11144</v>
      </c>
    </row>
    <row r="1281" spans="1:28" x14ac:dyDescent="0.4">
      <c r="A1281" t="s">
        <v>11446</v>
      </c>
      <c r="B1281" t="s">
        <v>11447</v>
      </c>
      <c r="C1281" t="s">
        <v>8449</v>
      </c>
      <c r="D1281" t="s">
        <v>12928</v>
      </c>
      <c r="E1281" t="s">
        <v>13048</v>
      </c>
      <c r="F1281" t="s">
        <v>13049</v>
      </c>
      <c r="G1281" t="s">
        <v>13065</v>
      </c>
      <c r="H1281"/>
      <c r="I1281" s="11">
        <v>799</v>
      </c>
      <c r="J1281" s="11">
        <v>1699</v>
      </c>
      <c r="K1281" s="2" t="str">
        <f>IF(I1281&lt;200, "&lt; ₹200", IF(I1281&lt;=500, "₹200–₹500", "&gt; ₹500"))</f>
        <v>&gt; ₹500</v>
      </c>
      <c r="L1281" s="12">
        <v>0.53</v>
      </c>
      <c r="M1281" s="15">
        <f>IF(L1281&gt;=50%, 1, 0)</f>
        <v>1</v>
      </c>
      <c r="N1281">
        <f>COUNTIF(M1281,"yes")</f>
        <v>0</v>
      </c>
      <c r="O128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1">
        <v>4</v>
      </c>
      <c r="Q1281" s="4">
        <v>97</v>
      </c>
      <c r="R1281" s="4">
        <f>IF(Table1[[#This Row],[rating_count]]&lt;1000,1,0)</f>
        <v>1</v>
      </c>
      <c r="S1281" s="4">
        <f>SUM(Table1[[#This Row],[rating]],Table1[[#This Row],[rating_count]]/1000)</f>
        <v>4.0970000000000004</v>
      </c>
      <c r="T1281" s="4">
        <f>PRODUCT(Table1[[#This Row],[actual_price]],Table1[[#This Row],[rating_count]])</f>
        <v>164803</v>
      </c>
      <c r="U1281" t="s">
        <v>11448</v>
      </c>
      <c r="V1281" t="s">
        <v>11449</v>
      </c>
      <c r="W1281" t="s">
        <v>11450</v>
      </c>
      <c r="X1281" t="s">
        <v>11451</v>
      </c>
      <c r="Y1281" t="s">
        <v>11452</v>
      </c>
      <c r="Z1281" t="s">
        <v>11453</v>
      </c>
      <c r="AA1281" t="s">
        <v>11454</v>
      </c>
      <c r="AB1281" t="s">
        <v>11455</v>
      </c>
    </row>
    <row r="1282" spans="1:28" hidden="1" x14ac:dyDescent="0.4">
      <c r="A1282" t="s">
        <v>9228</v>
      </c>
      <c r="B1282" t="s">
        <v>9229</v>
      </c>
      <c r="C1282" t="s">
        <v>8313</v>
      </c>
      <c r="D1282" t="s">
        <v>12928</v>
      </c>
      <c r="E1282" t="s">
        <v>13052</v>
      </c>
      <c r="F1282" t="s">
        <v>13053</v>
      </c>
      <c r="G1282" t="s">
        <v>13054</v>
      </c>
      <c r="H1282"/>
      <c r="I1282" s="11">
        <v>1498</v>
      </c>
      <c r="J1282" s="11">
        <v>2300</v>
      </c>
      <c r="K1282" s="2" t="str">
        <f>IF(I1282&lt;200, "&lt; ₹200", IF(I1282&lt;=500, "₹200–₹500", "&gt; ₹500"))</f>
        <v>&gt; ₹500</v>
      </c>
      <c r="L1282" s="12">
        <v>0.35</v>
      </c>
      <c r="M1282" s="15">
        <f>IF(L1282&gt;=50%, 1, 0)</f>
        <v>0</v>
      </c>
      <c r="N1282">
        <f>COUNTIF(M1282,"yes")</f>
        <v>0</v>
      </c>
      <c r="O128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2">
        <v>3.8</v>
      </c>
      <c r="Q1282" s="4">
        <v>95</v>
      </c>
      <c r="R1282" s="4">
        <f>IF(Table1[[#This Row],[rating_count]]&lt;1000,1,0)</f>
        <v>1</v>
      </c>
      <c r="S1282" s="4">
        <f>SUM(Table1[[#This Row],[rating]],Table1[[#This Row],[rating_count]]/1000)</f>
        <v>3.895</v>
      </c>
      <c r="T1282" s="4">
        <f>PRODUCT(Table1[[#This Row],[actual_price]],Table1[[#This Row],[rating_count]])</f>
        <v>218500</v>
      </c>
      <c r="U1282" t="s">
        <v>9230</v>
      </c>
      <c r="V1282" t="s">
        <v>9231</v>
      </c>
      <c r="W1282" t="s">
        <v>9232</v>
      </c>
      <c r="X1282" t="s">
        <v>9233</v>
      </c>
      <c r="Y1282" t="s">
        <v>9234</v>
      </c>
      <c r="Z1282" t="s">
        <v>9235</v>
      </c>
      <c r="AA1282" t="s">
        <v>9236</v>
      </c>
      <c r="AB1282" t="s">
        <v>9237</v>
      </c>
    </row>
    <row r="1283" spans="1:28" x14ac:dyDescent="0.4">
      <c r="A1283" t="s">
        <v>6860</v>
      </c>
      <c r="B1283" t="s">
        <v>6861</v>
      </c>
      <c r="C1283" t="s">
        <v>4782</v>
      </c>
      <c r="D1283" t="s">
        <v>12835</v>
      </c>
      <c r="E1283" t="s">
        <v>12836</v>
      </c>
      <c r="F1283" t="s">
        <v>12904</v>
      </c>
      <c r="G1283" t="s">
        <v>12913</v>
      </c>
      <c r="H1283"/>
      <c r="I1283" s="11">
        <v>269</v>
      </c>
      <c r="J1283" s="11">
        <v>699</v>
      </c>
      <c r="K1283" t="str">
        <f>IF(I1283&lt;200, "&lt; ₹200", IF(I1283&lt;=500, "₹200–₹500", "&gt; ₹500"))</f>
        <v>₹200–₹500</v>
      </c>
      <c r="L1283" s="12">
        <v>0.62</v>
      </c>
      <c r="M1283" s="15">
        <f>IF(L1283&gt;=50%, 1, 0)</f>
        <v>1</v>
      </c>
      <c r="N1283">
        <f>COUNTIF(M1283,"yes")</f>
        <v>0</v>
      </c>
      <c r="O128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3">
        <v>4</v>
      </c>
      <c r="Q1283" s="4">
        <v>93</v>
      </c>
      <c r="R1283" s="4">
        <f>IF(Table1[[#This Row],[rating_count]]&lt;1000,1,0)</f>
        <v>1</v>
      </c>
      <c r="S1283" s="4">
        <f>SUM(Table1[[#This Row],[rating]],Table1[[#This Row],[rating_count]]/1000)</f>
        <v>4.093</v>
      </c>
      <c r="T1283" s="4">
        <f>PRODUCT(Table1[[#This Row],[actual_price]],Table1[[#This Row],[rating_count]])</f>
        <v>65007</v>
      </c>
      <c r="U1283" t="s">
        <v>6862</v>
      </c>
      <c r="V1283" t="s">
        <v>6863</v>
      </c>
      <c r="W1283" t="s">
        <v>6864</v>
      </c>
      <c r="X1283" t="s">
        <v>6865</v>
      </c>
      <c r="Y1283" t="s">
        <v>6866</v>
      </c>
      <c r="Z1283" t="s">
        <v>6867</v>
      </c>
      <c r="AA1283" t="s">
        <v>6868</v>
      </c>
      <c r="AB1283" t="s">
        <v>6869</v>
      </c>
    </row>
    <row r="1284" spans="1:28" hidden="1" x14ac:dyDescent="0.4">
      <c r="A1284" t="s">
        <v>11316</v>
      </c>
      <c r="B1284" t="s">
        <v>11317</v>
      </c>
      <c r="C1284" t="s">
        <v>8460</v>
      </c>
      <c r="D1284" t="s">
        <v>12928</v>
      </c>
      <c r="E1284" t="s">
        <v>13048</v>
      </c>
      <c r="F1284" t="s">
        <v>13056</v>
      </c>
      <c r="G1284" t="s">
        <v>13057</v>
      </c>
      <c r="H1284" t="s">
        <v>13066</v>
      </c>
      <c r="I1284" s="11">
        <v>660</v>
      </c>
      <c r="J1284" s="11">
        <v>1100</v>
      </c>
      <c r="K1284" s="2" t="str">
        <f>IF(I1284&lt;200, "&lt; ₹200", IF(I1284&lt;=500, "₹200–₹500", "&gt; ₹500"))</f>
        <v>&gt; ₹500</v>
      </c>
      <c r="L1284" s="12">
        <v>0.4</v>
      </c>
      <c r="M1284" s="15">
        <f>IF(L1284&gt;=50%, 1, 0)</f>
        <v>0</v>
      </c>
      <c r="N1284">
        <f>COUNTIF(M1284,"yes")</f>
        <v>0</v>
      </c>
      <c r="O128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4">
        <v>3.6</v>
      </c>
      <c r="Q1284" s="4">
        <v>91</v>
      </c>
      <c r="R1284" s="4">
        <f>IF(Table1[[#This Row],[rating_count]]&lt;1000,1,0)</f>
        <v>1</v>
      </c>
      <c r="S1284" s="4">
        <f>SUM(Table1[[#This Row],[rating]],Table1[[#This Row],[rating_count]]/1000)</f>
        <v>3.6910000000000003</v>
      </c>
      <c r="T1284" s="4">
        <f>PRODUCT(Table1[[#This Row],[actual_price]],Table1[[#This Row],[rating_count]])</f>
        <v>100100</v>
      </c>
      <c r="U1284" t="s">
        <v>11318</v>
      </c>
      <c r="V1284" t="s">
        <v>11319</v>
      </c>
      <c r="W1284" t="s">
        <v>11320</v>
      </c>
      <c r="X1284" t="s">
        <v>11321</v>
      </c>
      <c r="Y1284" t="s">
        <v>11322</v>
      </c>
      <c r="Z1284" t="s">
        <v>11323</v>
      </c>
      <c r="AA1284" t="s">
        <v>11324</v>
      </c>
      <c r="AB1284" t="s">
        <v>11325</v>
      </c>
    </row>
    <row r="1285" spans="1:28" x14ac:dyDescent="0.4">
      <c r="A1285" t="s">
        <v>2658</v>
      </c>
      <c r="B1285" t="s">
        <v>2659</v>
      </c>
      <c r="C1285" t="s">
        <v>18</v>
      </c>
      <c r="D1285" t="s">
        <v>12835</v>
      </c>
      <c r="E1285" t="s">
        <v>12836</v>
      </c>
      <c r="F1285" t="s">
        <v>12837</v>
      </c>
      <c r="G1285" t="s">
        <v>12838</v>
      </c>
      <c r="H1285" t="s">
        <v>12839</v>
      </c>
      <c r="I1285" s="11">
        <v>199</v>
      </c>
      <c r="J1285" s="11">
        <v>999</v>
      </c>
      <c r="K1285" t="str">
        <f>IF(I1285&lt;200, "&lt; ₹200", IF(I1285&lt;=500, "₹200–₹500", "&gt; ₹500"))</f>
        <v>&lt; ₹200</v>
      </c>
      <c r="L1285" s="12">
        <v>0.8</v>
      </c>
      <c r="M1285" s="15">
        <f>IF(L1285&gt;=50%, 1, 0)</f>
        <v>1</v>
      </c>
      <c r="N1285">
        <f>COUNTIF(M1285,"yes")</f>
        <v>0</v>
      </c>
      <c r="O128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5">
        <v>4.3</v>
      </c>
      <c r="Q1285" s="4">
        <v>87</v>
      </c>
      <c r="R1285" s="4">
        <f>IF(Table1[[#This Row],[rating_count]]&lt;1000,1,0)</f>
        <v>1</v>
      </c>
      <c r="S1285" s="4">
        <f>SUM(Table1[[#This Row],[rating]],Table1[[#This Row],[rating_count]]/1000)</f>
        <v>4.3869999999999996</v>
      </c>
      <c r="T1285" s="4">
        <f>PRODUCT(Table1[[#This Row],[actual_price]],Table1[[#This Row],[rating_count]])</f>
        <v>86913</v>
      </c>
      <c r="U1285" t="s">
        <v>2660</v>
      </c>
      <c r="V1285" t="s">
        <v>2661</v>
      </c>
      <c r="W1285" t="s">
        <v>2662</v>
      </c>
      <c r="X1285" t="s">
        <v>2663</v>
      </c>
      <c r="Y1285" t="s">
        <v>2664</v>
      </c>
      <c r="Z1285" t="s">
        <v>2665</v>
      </c>
      <c r="AA1285" t="s">
        <v>2666</v>
      </c>
      <c r="AB1285" t="s">
        <v>2667</v>
      </c>
    </row>
    <row r="1286" spans="1:28" x14ac:dyDescent="0.4">
      <c r="A1286" t="s">
        <v>4415</v>
      </c>
      <c r="B1286" t="s">
        <v>4416</v>
      </c>
      <c r="C1286" t="s">
        <v>2939</v>
      </c>
      <c r="D1286" t="s">
        <v>12843</v>
      </c>
      <c r="E1286" t="s">
        <v>12870</v>
      </c>
      <c r="F1286" t="s">
        <v>12871</v>
      </c>
      <c r="H1286"/>
      <c r="I1286" s="11">
        <v>281</v>
      </c>
      <c r="J1286" s="11">
        <v>1999</v>
      </c>
      <c r="K1286" s="2" t="str">
        <f>IF(I1286&lt;200, "&lt; ₹200", IF(I1286&lt;=500, "₹200–₹500", "&gt; ₹500"))</f>
        <v>₹200–₹500</v>
      </c>
      <c r="L1286" s="12">
        <v>0.86</v>
      </c>
      <c r="M1286" s="15">
        <f>IF(L1286&gt;=50%, 1, 0)</f>
        <v>1</v>
      </c>
      <c r="N1286">
        <f>COUNTIF(M1286,"yes")</f>
        <v>0</v>
      </c>
      <c r="O128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6">
        <v>2.8</v>
      </c>
      <c r="Q1286" s="4">
        <v>87</v>
      </c>
      <c r="R1286" s="4">
        <f>IF(Table1[[#This Row],[rating_count]]&lt;1000,1,0)</f>
        <v>1</v>
      </c>
      <c r="S1286" s="4">
        <f>SUM(Table1[[#This Row],[rating]],Table1[[#This Row],[rating_count]]/1000)</f>
        <v>2.887</v>
      </c>
      <c r="T1286" s="4">
        <f>PRODUCT(Table1[[#This Row],[actual_price]],Table1[[#This Row],[rating_count]])</f>
        <v>173913</v>
      </c>
      <c r="U1286" t="s">
        <v>4417</v>
      </c>
      <c r="V1286" t="s">
        <v>4418</v>
      </c>
      <c r="W1286" t="s">
        <v>4419</v>
      </c>
      <c r="X1286" t="s">
        <v>4420</v>
      </c>
      <c r="Y1286" t="s">
        <v>4421</v>
      </c>
      <c r="Z1286" t="s">
        <v>4422</v>
      </c>
      <c r="AA1286" t="s">
        <v>4423</v>
      </c>
      <c r="AB1286" t="s">
        <v>4424</v>
      </c>
    </row>
    <row r="1287" spans="1:28" x14ac:dyDescent="0.4">
      <c r="A1287" t="s">
        <v>2326</v>
      </c>
      <c r="B1287" t="s">
        <v>2327</v>
      </c>
      <c r="C1287" t="s">
        <v>18</v>
      </c>
      <c r="D1287" t="s">
        <v>12835</v>
      </c>
      <c r="E1287" t="s">
        <v>12836</v>
      </c>
      <c r="F1287" t="s">
        <v>12837</v>
      </c>
      <c r="G1287" t="s">
        <v>12838</v>
      </c>
      <c r="H1287" t="s">
        <v>12839</v>
      </c>
      <c r="I1287" s="11">
        <v>199</v>
      </c>
      <c r="J1287" s="11">
        <v>999</v>
      </c>
      <c r="K1287" t="str">
        <f>IF(I1287&lt;200, "&lt; ₹200", IF(I1287&lt;=500, "₹200–₹500", "&gt; ₹500"))</f>
        <v>&lt; ₹200</v>
      </c>
      <c r="L1287" s="12">
        <v>0.8</v>
      </c>
      <c r="M1287" s="15">
        <f>IF(L1287&gt;=50%, 1, 0)</f>
        <v>1</v>
      </c>
      <c r="N1287">
        <f>COUNTIF(M1287,"yes")</f>
        <v>0</v>
      </c>
      <c r="O128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7">
        <v>4.2</v>
      </c>
      <c r="Q1287" s="4">
        <v>85</v>
      </c>
      <c r="R1287" s="4">
        <f>IF(Table1[[#This Row],[rating_count]]&lt;1000,1,0)</f>
        <v>1</v>
      </c>
      <c r="S1287" s="4">
        <f>SUM(Table1[[#This Row],[rating]],Table1[[#This Row],[rating_count]]/1000)</f>
        <v>4.2850000000000001</v>
      </c>
      <c r="T1287" s="4">
        <f>PRODUCT(Table1[[#This Row],[actual_price]],Table1[[#This Row],[rating_count]])</f>
        <v>84915</v>
      </c>
      <c r="U1287" t="s">
        <v>2328</v>
      </c>
      <c r="V1287" t="s">
        <v>2329</v>
      </c>
      <c r="W1287" t="s">
        <v>2330</v>
      </c>
      <c r="X1287" t="s">
        <v>2331</v>
      </c>
      <c r="Y1287" t="s">
        <v>2332</v>
      </c>
      <c r="Z1287" t="s">
        <v>2333</v>
      </c>
      <c r="AA1287" t="s">
        <v>2334</v>
      </c>
      <c r="AB1287" t="s">
        <v>2335</v>
      </c>
    </row>
    <row r="1288" spans="1:28" hidden="1" x14ac:dyDescent="0.4">
      <c r="A1288" t="s">
        <v>12383</v>
      </c>
      <c r="B1288" t="s">
        <v>12384</v>
      </c>
      <c r="C1288" t="s">
        <v>8335</v>
      </c>
      <c r="D1288" t="s">
        <v>12928</v>
      </c>
      <c r="E1288" t="s">
        <v>13048</v>
      </c>
      <c r="F1288" t="s">
        <v>13056</v>
      </c>
      <c r="G1288" t="s">
        <v>13057</v>
      </c>
      <c r="H1288" t="s">
        <v>13058</v>
      </c>
      <c r="I1288" s="11">
        <v>369</v>
      </c>
      <c r="J1288" s="11">
        <v>599</v>
      </c>
      <c r="K1288" t="str">
        <f>IF(I1288&lt;200, "&lt; ₹200", IF(I1288&lt;=500, "₹200–₹500", "&gt; ₹500"))</f>
        <v>₹200–₹500</v>
      </c>
      <c r="L1288" s="12">
        <v>0.38</v>
      </c>
      <c r="M1288" s="15">
        <f>IF(L1288&gt;=50%, 1, 0)</f>
        <v>0</v>
      </c>
      <c r="N1288">
        <f>COUNTIF(M1288,"yes")</f>
        <v>0</v>
      </c>
      <c r="O128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8">
        <v>3.9</v>
      </c>
      <c r="Q1288" s="4">
        <v>82</v>
      </c>
      <c r="R1288" s="4">
        <f>IF(Table1[[#This Row],[rating_count]]&lt;1000,1,0)</f>
        <v>1</v>
      </c>
      <c r="S1288" s="4">
        <f>SUM(Table1[[#This Row],[rating]],Table1[[#This Row],[rating_count]]/1000)</f>
        <v>3.9819999999999998</v>
      </c>
      <c r="T1288" s="4">
        <f>PRODUCT(Table1[[#This Row],[actual_price]],Table1[[#This Row],[rating_count]])</f>
        <v>49118</v>
      </c>
      <c r="U1288" t="s">
        <v>12385</v>
      </c>
      <c r="V1288" t="s">
        <v>12386</v>
      </c>
      <c r="W1288" t="s">
        <v>12387</v>
      </c>
      <c r="X1288" t="s">
        <v>12388</v>
      </c>
      <c r="Y1288" t="s">
        <v>12389</v>
      </c>
      <c r="Z1288" t="s">
        <v>12390</v>
      </c>
      <c r="AA1288" t="s">
        <v>12391</v>
      </c>
      <c r="AB1288" t="s">
        <v>12392</v>
      </c>
    </row>
    <row r="1289" spans="1:28" hidden="1" x14ac:dyDescent="0.4">
      <c r="A1289" t="s">
        <v>1193</v>
      </c>
      <c r="B1289" t="s">
        <v>1194</v>
      </c>
      <c r="C1289" t="s">
        <v>18</v>
      </c>
      <c r="D1289" t="s">
        <v>12835</v>
      </c>
      <c r="E1289" t="s">
        <v>12836</v>
      </c>
      <c r="F1289" t="s">
        <v>12837</v>
      </c>
      <c r="G1289" t="s">
        <v>12838</v>
      </c>
      <c r="H1289" t="s">
        <v>12839</v>
      </c>
      <c r="I1289" s="11">
        <v>179</v>
      </c>
      <c r="J1289" s="11">
        <v>299</v>
      </c>
      <c r="K1289" t="str">
        <f>IF(I1289&lt;200, "&lt; ₹200", IF(I1289&lt;=500, "₹200–₹500", "&gt; ₹500"))</f>
        <v>&lt; ₹200</v>
      </c>
      <c r="L1289" s="12">
        <v>0.4</v>
      </c>
      <c r="M1289" s="15">
        <f>IF(L1289&gt;=50%, 1, 0)</f>
        <v>0</v>
      </c>
      <c r="N1289">
        <f>COUNTIF(M1289,"yes")</f>
        <v>0</v>
      </c>
      <c r="O128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89">
        <v>3.9</v>
      </c>
      <c r="Q1289" s="4">
        <v>81</v>
      </c>
      <c r="R1289" s="4">
        <f>IF(Table1[[#This Row],[rating_count]]&lt;1000,1,0)</f>
        <v>1</v>
      </c>
      <c r="S1289" s="4">
        <f>SUM(Table1[[#This Row],[rating]],Table1[[#This Row],[rating_count]]/1000)</f>
        <v>3.9809999999999999</v>
      </c>
      <c r="T1289" s="4">
        <f>PRODUCT(Table1[[#This Row],[actual_price]],Table1[[#This Row],[rating_count]])</f>
        <v>24219</v>
      </c>
      <c r="U1289" t="s">
        <v>1195</v>
      </c>
      <c r="V1289" t="s">
        <v>1196</v>
      </c>
      <c r="W1289" t="s">
        <v>1197</v>
      </c>
      <c r="X1289" t="s">
        <v>1198</v>
      </c>
      <c r="Y1289" t="s">
        <v>1199</v>
      </c>
      <c r="Z1289" t="s">
        <v>1200</v>
      </c>
      <c r="AA1289" t="s">
        <v>1201</v>
      </c>
      <c r="AB1289" t="s">
        <v>1202</v>
      </c>
    </row>
    <row r="1290" spans="1:28" x14ac:dyDescent="0.4">
      <c r="A1290" t="s">
        <v>10280</v>
      </c>
      <c r="B1290" t="s">
        <v>10281</v>
      </c>
      <c r="C1290" t="s">
        <v>8335</v>
      </c>
      <c r="D1290" t="s">
        <v>12928</v>
      </c>
      <c r="E1290" t="s">
        <v>13048</v>
      </c>
      <c r="F1290" t="s">
        <v>13056</v>
      </c>
      <c r="G1290" t="s">
        <v>13057</v>
      </c>
      <c r="H1290" t="s">
        <v>13058</v>
      </c>
      <c r="I1290" s="11">
        <v>499</v>
      </c>
      <c r="J1290" s="11">
        <v>999</v>
      </c>
      <c r="K1290" t="str">
        <f>IF(I1290&lt;200, "&lt; ₹200", IF(I1290&lt;=500, "₹200–₹500", "&gt; ₹500"))</f>
        <v>₹200–₹500</v>
      </c>
      <c r="L1290" s="12">
        <v>0.5</v>
      </c>
      <c r="M1290" s="15">
        <f>IF(L1290&gt;=50%, 1, 0)</f>
        <v>1</v>
      </c>
      <c r="N1290">
        <f>COUNTIF(M1290,"yes")</f>
        <v>0</v>
      </c>
      <c r="O129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0">
        <v>4.5999999999999996</v>
      </c>
      <c r="Q1290" s="4">
        <v>79</v>
      </c>
      <c r="R1290" s="4">
        <f>IF(Table1[[#This Row],[rating_count]]&lt;1000,1,0)</f>
        <v>1</v>
      </c>
      <c r="S1290" s="4">
        <f>SUM(Table1[[#This Row],[rating]],Table1[[#This Row],[rating_count]]/1000)</f>
        <v>4.6789999999999994</v>
      </c>
      <c r="T1290" s="4">
        <f>PRODUCT(Table1[[#This Row],[actual_price]],Table1[[#This Row],[rating_count]])</f>
        <v>78921</v>
      </c>
      <c r="U1290" t="s">
        <v>10282</v>
      </c>
      <c r="V1290" t="s">
        <v>10283</v>
      </c>
      <c r="W1290" t="s">
        <v>10284</v>
      </c>
      <c r="X1290" t="s">
        <v>10285</v>
      </c>
      <c r="Y1290" t="s">
        <v>10286</v>
      </c>
      <c r="Z1290" t="s">
        <v>10287</v>
      </c>
      <c r="AA1290" t="s">
        <v>10288</v>
      </c>
      <c r="AB1290" t="s">
        <v>10289</v>
      </c>
    </row>
    <row r="1291" spans="1:28" x14ac:dyDescent="0.4">
      <c r="A1291" t="s">
        <v>11596</v>
      </c>
      <c r="B1291" t="s">
        <v>11597</v>
      </c>
      <c r="C1291" t="s">
        <v>8313</v>
      </c>
      <c r="D1291" t="s">
        <v>12928</v>
      </c>
      <c r="E1291" t="s">
        <v>13052</v>
      </c>
      <c r="F1291" t="s">
        <v>13053</v>
      </c>
      <c r="G1291" t="s">
        <v>13054</v>
      </c>
      <c r="H1291"/>
      <c r="I1291" s="11">
        <v>9495</v>
      </c>
      <c r="J1291" s="11">
        <v>18990</v>
      </c>
      <c r="K1291" s="2" t="str">
        <f>IF(I1291&lt;200, "&lt; ₹200", IF(I1291&lt;=500, "₹200–₹500", "&gt; ₹500"))</f>
        <v>&gt; ₹500</v>
      </c>
      <c r="L1291" s="12">
        <v>0.5</v>
      </c>
      <c r="M1291" s="15">
        <f>IF(L1291&gt;=50%, 1, 0)</f>
        <v>1</v>
      </c>
      <c r="N1291">
        <f>COUNTIF(M1291,"yes")</f>
        <v>0</v>
      </c>
      <c r="O129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1">
        <v>4.2</v>
      </c>
      <c r="Q1291" s="4">
        <v>79</v>
      </c>
      <c r="R1291" s="4">
        <f>IF(Table1[[#This Row],[rating_count]]&lt;1000,1,0)</f>
        <v>1</v>
      </c>
      <c r="S1291" s="4">
        <f>SUM(Table1[[#This Row],[rating]],Table1[[#This Row],[rating_count]]/1000)</f>
        <v>4.2789999999999999</v>
      </c>
      <c r="T1291" s="4">
        <f>PRODUCT(Table1[[#This Row],[actual_price]],Table1[[#This Row],[rating_count]])</f>
        <v>1500210</v>
      </c>
      <c r="U1291" t="s">
        <v>11598</v>
      </c>
      <c r="V1291" t="s">
        <v>11599</v>
      </c>
      <c r="W1291" t="s">
        <v>11600</v>
      </c>
      <c r="X1291" t="s">
        <v>11601</v>
      </c>
      <c r="Y1291" t="s">
        <v>11602</v>
      </c>
      <c r="Z1291" t="s">
        <v>11603</v>
      </c>
      <c r="AA1291" t="s">
        <v>11604</v>
      </c>
      <c r="AB1291" t="s">
        <v>11605</v>
      </c>
    </row>
    <row r="1292" spans="1:28" x14ac:dyDescent="0.4">
      <c r="A1292" t="s">
        <v>7964</v>
      </c>
      <c r="B1292" t="s">
        <v>7965</v>
      </c>
      <c r="C1292" t="s">
        <v>4782</v>
      </c>
      <c r="D1292" t="s">
        <v>12835</v>
      </c>
      <c r="E1292" t="s">
        <v>12836</v>
      </c>
      <c r="F1292" t="s">
        <v>12904</v>
      </c>
      <c r="G1292" t="s">
        <v>12913</v>
      </c>
      <c r="H1292"/>
      <c r="I1292" s="11">
        <v>398</v>
      </c>
      <c r="J1292" s="11">
        <v>1949</v>
      </c>
      <c r="K1292" s="2" t="str">
        <f>IF(I1292&lt;200, "&lt; ₹200", IF(I1292&lt;=500, "₹200–₹500", "&gt; ₹500"))</f>
        <v>₹200–₹500</v>
      </c>
      <c r="L1292" s="12">
        <v>0.8</v>
      </c>
      <c r="M1292" s="15">
        <f>IF(L1292&gt;=50%, 1, 0)</f>
        <v>1</v>
      </c>
      <c r="N1292">
        <f>COUNTIF(M1292,"yes")</f>
        <v>0</v>
      </c>
      <c r="O129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2">
        <v>4</v>
      </c>
      <c r="Q1292" s="4">
        <v>75</v>
      </c>
      <c r="R1292" s="4">
        <f>IF(Table1[[#This Row],[rating_count]]&lt;1000,1,0)</f>
        <v>1</v>
      </c>
      <c r="S1292" s="4">
        <f>SUM(Table1[[#This Row],[rating]],Table1[[#This Row],[rating_count]]/1000)</f>
        <v>4.0750000000000002</v>
      </c>
      <c r="T1292" s="4">
        <f>PRODUCT(Table1[[#This Row],[actual_price]],Table1[[#This Row],[rating_count]])</f>
        <v>146175</v>
      </c>
      <c r="U1292" t="s">
        <v>7966</v>
      </c>
      <c r="V1292" t="s">
        <v>7967</v>
      </c>
      <c r="W1292" t="s">
        <v>7968</v>
      </c>
      <c r="X1292" t="s">
        <v>7969</v>
      </c>
      <c r="Y1292" t="s">
        <v>7970</v>
      </c>
      <c r="Z1292" t="s">
        <v>7971</v>
      </c>
      <c r="AA1292" t="s">
        <v>7972</v>
      </c>
      <c r="AB1292" t="s">
        <v>7973</v>
      </c>
    </row>
    <row r="1293" spans="1:28" hidden="1" x14ac:dyDescent="0.4">
      <c r="A1293" t="s">
        <v>7609</v>
      </c>
      <c r="B1293" t="s">
        <v>7610</v>
      </c>
      <c r="C1293" t="s">
        <v>5011</v>
      </c>
      <c r="D1293" t="s">
        <v>12835</v>
      </c>
      <c r="E1293" t="s">
        <v>12908</v>
      </c>
      <c r="F1293" t="s">
        <v>12933</v>
      </c>
      <c r="H1293"/>
      <c r="I1293" s="11">
        <v>499</v>
      </c>
      <c r="J1293" s="11">
        <v>775</v>
      </c>
      <c r="K1293" t="str">
        <f>IF(I1293&lt;200, "&lt; ₹200", IF(I1293&lt;=500, "₹200–₹500", "&gt; ₹500"))</f>
        <v>₹200–₹500</v>
      </c>
      <c r="L1293" s="12">
        <v>0.36</v>
      </c>
      <c r="M1293" s="15">
        <f>IF(L1293&gt;=50%, 1, 0)</f>
        <v>0</v>
      </c>
      <c r="N1293">
        <f>COUNTIF(M1293,"yes")</f>
        <v>0</v>
      </c>
      <c r="O129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3">
        <v>4.3</v>
      </c>
      <c r="Q1293" s="4">
        <v>74</v>
      </c>
      <c r="R1293" s="4">
        <f>IF(Table1[[#This Row],[rating_count]]&lt;1000,1,0)</f>
        <v>1</v>
      </c>
      <c r="S1293" s="4">
        <f>SUM(Table1[[#This Row],[rating]],Table1[[#This Row],[rating_count]]/1000)</f>
        <v>4.3739999999999997</v>
      </c>
      <c r="T1293" s="4">
        <f>PRODUCT(Table1[[#This Row],[actual_price]],Table1[[#This Row],[rating_count]])</f>
        <v>57350</v>
      </c>
      <c r="U1293" t="s">
        <v>7611</v>
      </c>
      <c r="V1293" t="s">
        <v>7612</v>
      </c>
      <c r="W1293" t="s">
        <v>7613</v>
      </c>
      <c r="X1293" t="s">
        <v>7614</v>
      </c>
      <c r="Y1293" t="s">
        <v>7615</v>
      </c>
      <c r="Z1293" t="s">
        <v>7616</v>
      </c>
      <c r="AA1293" t="s">
        <v>7617</v>
      </c>
      <c r="AB1293" t="s">
        <v>7618</v>
      </c>
    </row>
    <row r="1294" spans="1:28" x14ac:dyDescent="0.4">
      <c r="A1294" t="s">
        <v>10451</v>
      </c>
      <c r="B1294" t="s">
        <v>10452</v>
      </c>
      <c r="C1294" t="s">
        <v>8449</v>
      </c>
      <c r="D1294" t="s">
        <v>12928</v>
      </c>
      <c r="E1294" t="s">
        <v>13048</v>
      </c>
      <c r="F1294" t="s">
        <v>13049</v>
      </c>
      <c r="G1294" t="s">
        <v>13065</v>
      </c>
      <c r="H1294"/>
      <c r="I1294" s="11">
        <v>210</v>
      </c>
      <c r="J1294" s="11">
        <v>699</v>
      </c>
      <c r="K1294" t="str">
        <f>IF(I1294&lt;200, "&lt; ₹200", IF(I1294&lt;=500, "₹200–₹500", "&gt; ₹500"))</f>
        <v>₹200–₹500</v>
      </c>
      <c r="L1294" s="12">
        <v>0.7</v>
      </c>
      <c r="M1294" s="15">
        <f>IF(L1294&gt;=50%, 1, 0)</f>
        <v>1</v>
      </c>
      <c r="N1294">
        <f>COUNTIF(M1294,"yes")</f>
        <v>0</v>
      </c>
      <c r="O129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4">
        <v>3.7</v>
      </c>
      <c r="Q1294" s="4">
        <v>74</v>
      </c>
      <c r="R1294" s="4">
        <f>IF(Table1[[#This Row],[rating_count]]&lt;1000,1,0)</f>
        <v>1</v>
      </c>
      <c r="S1294" s="4">
        <f>SUM(Table1[[#This Row],[rating]],Table1[[#This Row],[rating_count]]/1000)</f>
        <v>3.774</v>
      </c>
      <c r="T1294" s="4">
        <f>PRODUCT(Table1[[#This Row],[actual_price]],Table1[[#This Row],[rating_count]])</f>
        <v>51726</v>
      </c>
      <c r="U1294" t="s">
        <v>10453</v>
      </c>
      <c r="V1294" t="s">
        <v>10454</v>
      </c>
      <c r="W1294" t="s">
        <v>10455</v>
      </c>
      <c r="X1294" t="s">
        <v>10456</v>
      </c>
      <c r="Y1294" t="s">
        <v>10457</v>
      </c>
      <c r="Z1294" t="s">
        <v>10458</v>
      </c>
      <c r="AA1294" t="s">
        <v>10459</v>
      </c>
      <c r="AB1294" t="s">
        <v>10460</v>
      </c>
    </row>
    <row r="1295" spans="1:28" hidden="1" x14ac:dyDescent="0.4">
      <c r="A1295" t="s">
        <v>2532</v>
      </c>
      <c r="B1295" t="s">
        <v>738</v>
      </c>
      <c r="C1295" t="s">
        <v>453</v>
      </c>
      <c r="D1295" t="s">
        <v>12843</v>
      </c>
      <c r="E1295" t="s">
        <v>12844</v>
      </c>
      <c r="F1295" t="s">
        <v>12845</v>
      </c>
      <c r="G1295" t="s">
        <v>12849</v>
      </c>
      <c r="H1295"/>
      <c r="I1295" s="11">
        <v>1289</v>
      </c>
      <c r="J1295" s="11">
        <v>2499</v>
      </c>
      <c r="K1295" s="2" t="str">
        <f>IF(I1295&lt;200, "&lt; ₹200", IF(I1295&lt;=500, "₹200–₹500", "&gt; ₹500"))</f>
        <v>&gt; ₹500</v>
      </c>
      <c r="L1295" s="12">
        <v>0.48</v>
      </c>
      <c r="M1295" s="15">
        <f>IF(L1295&gt;=50%, 1, 0)</f>
        <v>0</v>
      </c>
      <c r="N1295">
        <f>COUNTIF(M1295,"yes")</f>
        <v>0</v>
      </c>
      <c r="O129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5">
        <v>3.3</v>
      </c>
      <c r="Q1295" s="4">
        <v>73</v>
      </c>
      <c r="R1295" s="4">
        <f>IF(Table1[[#This Row],[rating_count]]&lt;1000,1,0)</f>
        <v>1</v>
      </c>
      <c r="S1295" s="4">
        <f>SUM(Table1[[#This Row],[rating]],Table1[[#This Row],[rating_count]]/1000)</f>
        <v>3.3729999999999998</v>
      </c>
      <c r="T1295" s="4">
        <f>PRODUCT(Table1[[#This Row],[actual_price]],Table1[[#This Row],[rating_count]])</f>
        <v>182427</v>
      </c>
      <c r="U1295" t="s">
        <v>2533</v>
      </c>
      <c r="V1295" t="s">
        <v>2534</v>
      </c>
      <c r="W1295" t="s">
        <v>2535</v>
      </c>
      <c r="X1295" t="s">
        <v>2536</v>
      </c>
      <c r="Y1295" t="s">
        <v>2537</v>
      </c>
      <c r="Z1295" t="s">
        <v>2538</v>
      </c>
      <c r="AA1295" t="s">
        <v>2539</v>
      </c>
      <c r="AB1295" t="s">
        <v>2540</v>
      </c>
    </row>
    <row r="1296" spans="1:28" x14ac:dyDescent="0.4">
      <c r="A1296" t="s">
        <v>3444</v>
      </c>
      <c r="B1296" t="s">
        <v>3445</v>
      </c>
      <c r="C1296" t="s">
        <v>2939</v>
      </c>
      <c r="D1296" t="s">
        <v>12843</v>
      </c>
      <c r="E1296" t="s">
        <v>12870</v>
      </c>
      <c r="F1296" t="s">
        <v>12871</v>
      </c>
      <c r="H1296"/>
      <c r="I1296" s="11">
        <v>3999</v>
      </c>
      <c r="J1296" s="11">
        <v>9999</v>
      </c>
      <c r="K1296" s="2" t="str">
        <f>IF(I1296&lt;200, "&lt; ₹200", IF(I1296&lt;=500, "₹200–₹500", "&gt; ₹500"))</f>
        <v>&gt; ₹500</v>
      </c>
      <c r="L1296" s="12">
        <v>0.6</v>
      </c>
      <c r="M1296" s="15">
        <f>IF(L1296&gt;=50%, 1, 0)</f>
        <v>1</v>
      </c>
      <c r="N1296">
        <f>COUNTIF(M1296,"yes")</f>
        <v>0</v>
      </c>
      <c r="O129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6">
        <v>4.4000000000000004</v>
      </c>
      <c r="Q1296" s="4">
        <v>73</v>
      </c>
      <c r="R1296" s="4">
        <f>IF(Table1[[#This Row],[rating_count]]&lt;1000,1,0)</f>
        <v>1</v>
      </c>
      <c r="S1296" s="4">
        <f>SUM(Table1[[#This Row],[rating]],Table1[[#This Row],[rating_count]]/1000)</f>
        <v>4.4730000000000008</v>
      </c>
      <c r="T1296" s="4">
        <f>PRODUCT(Table1[[#This Row],[actual_price]],Table1[[#This Row],[rating_count]])</f>
        <v>729927</v>
      </c>
      <c r="U1296" t="s">
        <v>3446</v>
      </c>
      <c r="V1296" t="s">
        <v>3447</v>
      </c>
      <c r="W1296" t="s">
        <v>3448</v>
      </c>
      <c r="X1296" t="s">
        <v>3449</v>
      </c>
      <c r="Y1296" t="s">
        <v>3450</v>
      </c>
      <c r="Z1296" t="s">
        <v>3451</v>
      </c>
      <c r="AA1296" t="s">
        <v>3452</v>
      </c>
      <c r="AB1296" t="s">
        <v>3453</v>
      </c>
    </row>
    <row r="1297" spans="1:28" x14ac:dyDescent="0.4">
      <c r="A1297" t="s">
        <v>8901</v>
      </c>
      <c r="B1297" t="s">
        <v>8902</v>
      </c>
      <c r="C1297" t="s">
        <v>8313</v>
      </c>
      <c r="D1297" t="s">
        <v>12928</v>
      </c>
      <c r="E1297" t="s">
        <v>13052</v>
      </c>
      <c r="F1297" t="s">
        <v>13053</v>
      </c>
      <c r="G1297" t="s">
        <v>13054</v>
      </c>
      <c r="H1297"/>
      <c r="I1297" s="11">
        <v>799</v>
      </c>
      <c r="J1297" s="11">
        <v>1989</v>
      </c>
      <c r="K1297" s="2" t="str">
        <f>IF(I1297&lt;200, "&lt; ₹200", IF(I1297&lt;=500, "₹200–₹500", "&gt; ₹500"))</f>
        <v>&gt; ₹500</v>
      </c>
      <c r="L1297" s="12">
        <v>0.6</v>
      </c>
      <c r="M1297" s="15">
        <f>IF(L1297&gt;=50%, 1, 0)</f>
        <v>1</v>
      </c>
      <c r="N1297">
        <f>COUNTIF(M1297,"yes")</f>
        <v>0</v>
      </c>
      <c r="O129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7">
        <v>4.3</v>
      </c>
      <c r="Q1297" s="4">
        <v>70</v>
      </c>
      <c r="R1297" s="4">
        <f>IF(Table1[[#This Row],[rating_count]]&lt;1000,1,0)</f>
        <v>1</v>
      </c>
      <c r="S1297" s="4">
        <f>SUM(Table1[[#This Row],[rating]],Table1[[#This Row],[rating_count]]/1000)</f>
        <v>4.37</v>
      </c>
      <c r="T1297" s="4">
        <f>PRODUCT(Table1[[#This Row],[actual_price]],Table1[[#This Row],[rating_count]])</f>
        <v>139230</v>
      </c>
      <c r="U1297" t="s">
        <v>8903</v>
      </c>
      <c r="V1297" t="s">
        <v>8904</v>
      </c>
      <c r="W1297" t="s">
        <v>8905</v>
      </c>
      <c r="X1297" t="s">
        <v>8906</v>
      </c>
      <c r="Y1297" t="s">
        <v>8907</v>
      </c>
      <c r="Z1297" t="s">
        <v>8908</v>
      </c>
      <c r="AA1297" t="s">
        <v>8909</v>
      </c>
      <c r="AB1297" t="s">
        <v>8910</v>
      </c>
    </row>
    <row r="1298" spans="1:28" x14ac:dyDescent="0.4">
      <c r="A1298" t="s">
        <v>12091</v>
      </c>
      <c r="B1298" t="s">
        <v>12092</v>
      </c>
      <c r="C1298" t="s">
        <v>8699</v>
      </c>
      <c r="D1298" t="s">
        <v>12928</v>
      </c>
      <c r="E1298" t="s">
        <v>13048</v>
      </c>
      <c r="F1298" t="s">
        <v>13049</v>
      </c>
      <c r="G1298" t="s">
        <v>13080</v>
      </c>
      <c r="H1298"/>
      <c r="I1298" s="11">
        <v>499</v>
      </c>
      <c r="J1298" s="11">
        <v>1299</v>
      </c>
      <c r="K1298" s="2" t="str">
        <f>IF(I1298&lt;200, "&lt; ₹200", IF(I1298&lt;=500, "₹200–₹500", "&gt; ₹500"))</f>
        <v>₹200–₹500</v>
      </c>
      <c r="L1298" s="12">
        <v>0.62</v>
      </c>
      <c r="M1298" s="15">
        <f>IF(L1298&gt;=50%, 1, 0)</f>
        <v>1</v>
      </c>
      <c r="N1298">
        <f>COUNTIF(M1298,"yes")</f>
        <v>0</v>
      </c>
      <c r="O129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8">
        <v>3.9</v>
      </c>
      <c r="Q1298" s="4">
        <v>65</v>
      </c>
      <c r="R1298" s="4">
        <f>IF(Table1[[#This Row],[rating_count]]&lt;1000,1,0)</f>
        <v>1</v>
      </c>
      <c r="S1298" s="4">
        <f>SUM(Table1[[#This Row],[rating]],Table1[[#This Row],[rating_count]]/1000)</f>
        <v>3.9649999999999999</v>
      </c>
      <c r="T1298" s="4">
        <f>PRODUCT(Table1[[#This Row],[actual_price]],Table1[[#This Row],[rating_count]])</f>
        <v>84435</v>
      </c>
      <c r="U1298" t="s">
        <v>12093</v>
      </c>
      <c r="V1298" t="s">
        <v>12094</v>
      </c>
      <c r="W1298" t="s">
        <v>12095</v>
      </c>
      <c r="X1298" t="s">
        <v>12096</v>
      </c>
      <c r="Y1298" t="s">
        <v>12097</v>
      </c>
      <c r="Z1298" t="s">
        <v>12098</v>
      </c>
      <c r="AA1298" t="s">
        <v>12099</v>
      </c>
      <c r="AB1298" t="s">
        <v>12100</v>
      </c>
    </row>
    <row r="1299" spans="1:28" x14ac:dyDescent="0.4">
      <c r="A1299" t="s">
        <v>1805</v>
      </c>
      <c r="B1299" t="s">
        <v>1806</v>
      </c>
      <c r="C1299" t="s">
        <v>160</v>
      </c>
      <c r="D1299" t="s">
        <v>12843</v>
      </c>
      <c r="E1299" t="s">
        <v>12844</v>
      </c>
      <c r="F1299" t="s">
        <v>12847</v>
      </c>
      <c r="G1299" t="s">
        <v>12848</v>
      </c>
      <c r="H1299"/>
      <c r="I1299" s="11">
        <v>11990</v>
      </c>
      <c r="J1299" s="11">
        <v>31990</v>
      </c>
      <c r="K1299" s="2" t="str">
        <f>IF(I1299&lt;200, "&lt; ₹200", IF(I1299&lt;=500, "₹200–₹500", "&gt; ₹500"))</f>
        <v>&gt; ₹500</v>
      </c>
      <c r="L1299" s="12">
        <v>0.63</v>
      </c>
      <c r="M1299" s="15">
        <f>IF(L1299&gt;=50%, 1, 0)</f>
        <v>1</v>
      </c>
      <c r="N1299">
        <f>COUNTIF(M1299,"yes")</f>
        <v>0</v>
      </c>
      <c r="O129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299">
        <v>4.2</v>
      </c>
      <c r="Q1299" s="4">
        <v>64</v>
      </c>
      <c r="R1299" s="4">
        <f>IF(Table1[[#This Row],[rating_count]]&lt;1000,1,0)</f>
        <v>1</v>
      </c>
      <c r="S1299" s="4">
        <f>SUM(Table1[[#This Row],[rating]],Table1[[#This Row],[rating_count]]/1000)</f>
        <v>4.2640000000000002</v>
      </c>
      <c r="T1299" s="4">
        <f>PRODUCT(Table1[[#This Row],[actual_price]],Table1[[#This Row],[rating_count]])</f>
        <v>2047360</v>
      </c>
      <c r="U1299" t="s">
        <v>719</v>
      </c>
      <c r="V1299" t="s">
        <v>1807</v>
      </c>
      <c r="W1299" t="s">
        <v>1808</v>
      </c>
      <c r="X1299" t="s">
        <v>1809</v>
      </c>
      <c r="Y1299" t="s">
        <v>1810</v>
      </c>
      <c r="Z1299" t="s">
        <v>1811</v>
      </c>
      <c r="AA1299" t="s">
        <v>1812</v>
      </c>
      <c r="AB1299" t="s">
        <v>1813</v>
      </c>
    </row>
    <row r="1300" spans="1:28" x14ac:dyDescent="0.4">
      <c r="A1300" t="s">
        <v>10793</v>
      </c>
      <c r="B1300" t="s">
        <v>10794</v>
      </c>
      <c r="C1300" t="s">
        <v>8346</v>
      </c>
      <c r="D1300" t="s">
        <v>12928</v>
      </c>
      <c r="E1300" t="s">
        <v>13048</v>
      </c>
      <c r="F1300" t="s">
        <v>13049</v>
      </c>
      <c r="G1300" t="s">
        <v>13059</v>
      </c>
      <c r="H1300"/>
      <c r="I1300" s="11">
        <v>799</v>
      </c>
      <c r="J1300" s="11">
        <v>2999</v>
      </c>
      <c r="K1300" s="2" t="str">
        <f>IF(I1300&lt;200, "&lt; ₹200", IF(I1300&lt;=500, "₹200–₹500", "&gt; ₹500"))</f>
        <v>&gt; ₹500</v>
      </c>
      <c r="L1300" s="12">
        <v>0.73</v>
      </c>
      <c r="M1300" s="15">
        <f>IF(L1300&gt;=50%, 1, 0)</f>
        <v>1</v>
      </c>
      <c r="N1300">
        <f>COUNTIF(M1300,"yes")</f>
        <v>0</v>
      </c>
      <c r="O130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0">
        <v>4.5</v>
      </c>
      <c r="Q1300" s="4">
        <v>63</v>
      </c>
      <c r="R1300" s="4">
        <f>IF(Table1[[#This Row],[rating_count]]&lt;1000,1,0)</f>
        <v>1</v>
      </c>
      <c r="S1300" s="4">
        <f>SUM(Table1[[#This Row],[rating]],Table1[[#This Row],[rating_count]]/1000)</f>
        <v>4.5629999999999997</v>
      </c>
      <c r="T1300" s="4">
        <f>PRODUCT(Table1[[#This Row],[actual_price]],Table1[[#This Row],[rating_count]])</f>
        <v>188937</v>
      </c>
      <c r="U1300" t="s">
        <v>10795</v>
      </c>
      <c r="V1300" t="s">
        <v>10796</v>
      </c>
      <c r="W1300" t="s">
        <v>10797</v>
      </c>
      <c r="X1300" t="s">
        <v>10798</v>
      </c>
      <c r="Y1300" t="s">
        <v>10799</v>
      </c>
      <c r="Z1300" t="s">
        <v>10800</v>
      </c>
      <c r="AA1300" t="s">
        <v>10801</v>
      </c>
      <c r="AB1300" t="s">
        <v>10802</v>
      </c>
    </row>
    <row r="1301" spans="1:28" hidden="1" x14ac:dyDescent="0.4">
      <c r="A1301" t="s">
        <v>11035</v>
      </c>
      <c r="B1301" t="s">
        <v>11036</v>
      </c>
      <c r="C1301" t="s">
        <v>8324</v>
      </c>
      <c r="D1301" t="s">
        <v>12928</v>
      </c>
      <c r="E1301" t="s">
        <v>13052</v>
      </c>
      <c r="F1301" t="s">
        <v>13053</v>
      </c>
      <c r="G1301" t="s">
        <v>13055</v>
      </c>
      <c r="H1301"/>
      <c r="I1301" s="11">
        <v>2590</v>
      </c>
      <c r="J1301" s="11">
        <v>4200</v>
      </c>
      <c r="K1301" s="2" t="str">
        <f>IF(I1301&lt;200, "&lt; ₹200", IF(I1301&lt;=500, "₹200–₹500", "&gt; ₹500"))</f>
        <v>&gt; ₹500</v>
      </c>
      <c r="L1301" s="12">
        <v>0.38</v>
      </c>
      <c r="M1301" s="15">
        <f>IF(L1301&gt;=50%, 1, 0)</f>
        <v>0</v>
      </c>
      <c r="N1301">
        <f>COUNTIF(M1301,"yes")</f>
        <v>0</v>
      </c>
      <c r="O130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1">
        <v>4.0999999999999996</v>
      </c>
      <c r="Q1301" s="4">
        <v>63</v>
      </c>
      <c r="R1301" s="4">
        <f>IF(Table1[[#This Row],[rating_count]]&lt;1000,1,0)</f>
        <v>1</v>
      </c>
      <c r="S1301" s="4">
        <f>SUM(Table1[[#This Row],[rating]],Table1[[#This Row],[rating_count]]/1000)</f>
        <v>4.1629999999999994</v>
      </c>
      <c r="T1301" s="4">
        <f>PRODUCT(Table1[[#This Row],[actual_price]],Table1[[#This Row],[rating_count]])</f>
        <v>264600</v>
      </c>
      <c r="U1301" t="s">
        <v>11037</v>
      </c>
      <c r="V1301" t="s">
        <v>11038</v>
      </c>
      <c r="W1301" t="s">
        <v>11039</v>
      </c>
      <c r="X1301" t="s">
        <v>11040</v>
      </c>
      <c r="Y1301" t="s">
        <v>11041</v>
      </c>
      <c r="Z1301" t="s">
        <v>11042</v>
      </c>
      <c r="AA1301" t="s">
        <v>11043</v>
      </c>
      <c r="AB1301" t="s">
        <v>11044</v>
      </c>
    </row>
    <row r="1302" spans="1:28" x14ac:dyDescent="0.4">
      <c r="A1302" t="s">
        <v>11911</v>
      </c>
      <c r="B1302" t="s">
        <v>11912</v>
      </c>
      <c r="C1302" t="s">
        <v>8482</v>
      </c>
      <c r="D1302" t="s">
        <v>12928</v>
      </c>
      <c r="E1302" t="s">
        <v>13052</v>
      </c>
      <c r="F1302" t="s">
        <v>13069</v>
      </c>
      <c r="G1302" t="s">
        <v>13070</v>
      </c>
      <c r="H1302"/>
      <c r="I1302" s="11">
        <v>1449</v>
      </c>
      <c r="J1302" s="11">
        <v>4999</v>
      </c>
      <c r="K1302" s="2" t="str">
        <f>IF(I1302&lt;200, "&lt; ₹200", IF(I1302&lt;=500, "₹200–₹500", "&gt; ₹500"))</f>
        <v>&gt; ₹500</v>
      </c>
      <c r="L1302" s="12">
        <v>0.71</v>
      </c>
      <c r="M1302" s="15">
        <f>IF(L1302&gt;=50%, 1, 0)</f>
        <v>1</v>
      </c>
      <c r="N1302">
        <f>COUNTIF(M1302,"yes")</f>
        <v>0</v>
      </c>
      <c r="O130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2">
        <v>3.6</v>
      </c>
      <c r="Q1302" s="4">
        <v>63</v>
      </c>
      <c r="R1302" s="4">
        <f>IF(Table1[[#This Row],[rating_count]]&lt;1000,1,0)</f>
        <v>1</v>
      </c>
      <c r="S1302" s="4">
        <f>SUM(Table1[[#This Row],[rating]],Table1[[#This Row],[rating_count]]/1000)</f>
        <v>3.6630000000000003</v>
      </c>
      <c r="T1302" s="4">
        <f>PRODUCT(Table1[[#This Row],[actual_price]],Table1[[#This Row],[rating_count]])</f>
        <v>314937</v>
      </c>
      <c r="U1302" t="s">
        <v>11913</v>
      </c>
      <c r="V1302" t="s">
        <v>11914</v>
      </c>
      <c r="W1302" t="s">
        <v>11915</v>
      </c>
      <c r="X1302" t="s">
        <v>11916</v>
      </c>
      <c r="Y1302" t="s">
        <v>11917</v>
      </c>
      <c r="Z1302" t="s">
        <v>11918</v>
      </c>
      <c r="AA1302" t="s">
        <v>11919</v>
      </c>
      <c r="AB1302" t="s">
        <v>11920</v>
      </c>
    </row>
    <row r="1303" spans="1:28" x14ac:dyDescent="0.4">
      <c r="A1303" t="s">
        <v>1705</v>
      </c>
      <c r="B1303" t="s">
        <v>1706</v>
      </c>
      <c r="C1303" t="s">
        <v>18</v>
      </c>
      <c r="D1303" t="s">
        <v>12835</v>
      </c>
      <c r="E1303" t="s">
        <v>12836</v>
      </c>
      <c r="F1303" t="s">
        <v>12837</v>
      </c>
      <c r="G1303" t="s">
        <v>12838</v>
      </c>
      <c r="H1303" t="s">
        <v>12839</v>
      </c>
      <c r="I1303" s="11">
        <v>139</v>
      </c>
      <c r="J1303" s="11">
        <v>549</v>
      </c>
      <c r="K1303" t="str">
        <f>IF(I1303&lt;200, "&lt; ₹200", IF(I1303&lt;=500, "₹200–₹500", "&gt; ₹500"))</f>
        <v>&lt; ₹200</v>
      </c>
      <c r="L1303" s="12">
        <v>0.75</v>
      </c>
      <c r="M1303" s="15">
        <f>IF(L1303&gt;=50%, 1, 0)</f>
        <v>1</v>
      </c>
      <c r="N1303">
        <f>COUNTIF(M1303,"yes")</f>
        <v>0</v>
      </c>
      <c r="O130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3">
        <v>3.9</v>
      </c>
      <c r="Q1303" s="4">
        <v>61</v>
      </c>
      <c r="R1303" s="4">
        <f>IF(Table1[[#This Row],[rating_count]]&lt;1000,1,0)</f>
        <v>1</v>
      </c>
      <c r="S1303" s="4">
        <f>SUM(Table1[[#This Row],[rating]],Table1[[#This Row],[rating_count]]/1000)</f>
        <v>3.9609999999999999</v>
      </c>
      <c r="T1303" s="4">
        <f>PRODUCT(Table1[[#This Row],[actual_price]],Table1[[#This Row],[rating_count]])</f>
        <v>33489</v>
      </c>
      <c r="U1303" t="s">
        <v>1707</v>
      </c>
      <c r="V1303" t="s">
        <v>1708</v>
      </c>
      <c r="W1303" t="s">
        <v>1709</v>
      </c>
      <c r="X1303" t="s">
        <v>1710</v>
      </c>
      <c r="Y1303" t="s">
        <v>1711</v>
      </c>
      <c r="Z1303" t="s">
        <v>1712</v>
      </c>
      <c r="AA1303" t="s">
        <v>1713</v>
      </c>
      <c r="AB1303" t="s">
        <v>1714</v>
      </c>
    </row>
    <row r="1304" spans="1:28" x14ac:dyDescent="0.4">
      <c r="A1304" t="s">
        <v>2076</v>
      </c>
      <c r="B1304" t="s">
        <v>2077</v>
      </c>
      <c r="C1304" t="s">
        <v>18</v>
      </c>
      <c r="D1304" t="s">
        <v>12835</v>
      </c>
      <c r="E1304" t="s">
        <v>12836</v>
      </c>
      <c r="F1304" t="s">
        <v>12837</v>
      </c>
      <c r="G1304" t="s">
        <v>12838</v>
      </c>
      <c r="H1304" t="s">
        <v>12839</v>
      </c>
      <c r="I1304" s="11">
        <v>128.31</v>
      </c>
      <c r="J1304" s="11">
        <v>549</v>
      </c>
      <c r="K1304" t="str">
        <f>IF(I1304&lt;200, "&lt; ₹200", IF(I1304&lt;=500, "₹200–₹500", "&gt; ₹500"))</f>
        <v>&lt; ₹200</v>
      </c>
      <c r="L1304" s="12">
        <v>0.77</v>
      </c>
      <c r="M1304" s="15">
        <f>IF(L1304&gt;=50%, 1, 0)</f>
        <v>1</v>
      </c>
      <c r="N1304">
        <f>COUNTIF(M1304,"yes")</f>
        <v>0</v>
      </c>
      <c r="O130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4">
        <v>3.9</v>
      </c>
      <c r="Q1304" s="4">
        <v>61</v>
      </c>
      <c r="R1304" s="4">
        <f>IF(Table1[[#This Row],[rating_count]]&lt;1000,1,0)</f>
        <v>1</v>
      </c>
      <c r="S1304" s="4">
        <f>SUM(Table1[[#This Row],[rating]],Table1[[#This Row],[rating_count]]/1000)</f>
        <v>3.9609999999999999</v>
      </c>
      <c r="T1304" s="4">
        <f>PRODUCT(Table1[[#This Row],[actual_price]],Table1[[#This Row],[rating_count]])</f>
        <v>33489</v>
      </c>
      <c r="U1304" t="s">
        <v>1707</v>
      </c>
      <c r="V1304" t="s">
        <v>1708</v>
      </c>
      <c r="W1304" t="s">
        <v>1709</v>
      </c>
      <c r="X1304" t="s">
        <v>1710</v>
      </c>
      <c r="Y1304" t="s">
        <v>1711</v>
      </c>
      <c r="Z1304" t="s">
        <v>1712</v>
      </c>
      <c r="AA1304" t="s">
        <v>2078</v>
      </c>
      <c r="AB1304" t="s">
        <v>2079</v>
      </c>
    </row>
    <row r="1305" spans="1:28" x14ac:dyDescent="0.4">
      <c r="A1305" t="s">
        <v>1448</v>
      </c>
      <c r="B1305" t="s">
        <v>1449</v>
      </c>
      <c r="C1305" t="s">
        <v>18</v>
      </c>
      <c r="D1305" t="s">
        <v>12835</v>
      </c>
      <c r="E1305" t="s">
        <v>12836</v>
      </c>
      <c r="F1305" t="s">
        <v>12837</v>
      </c>
      <c r="G1305" t="s">
        <v>12838</v>
      </c>
      <c r="H1305" t="s">
        <v>12839</v>
      </c>
      <c r="I1305" s="11">
        <v>149</v>
      </c>
      <c r="J1305" s="11">
        <v>399</v>
      </c>
      <c r="K1305" t="str">
        <f>IF(I1305&lt;200, "&lt; ₹200", IF(I1305&lt;=500, "₹200–₹500", "&gt; ₹500"))</f>
        <v>&lt; ₹200</v>
      </c>
      <c r="L1305" s="12">
        <v>0.63</v>
      </c>
      <c r="M1305" s="15">
        <f>IF(L1305&gt;=50%, 1, 0)</f>
        <v>1</v>
      </c>
      <c r="N1305">
        <f>COUNTIF(M1305,"yes")</f>
        <v>0</v>
      </c>
      <c r="O130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5">
        <v>3.9</v>
      </c>
      <c r="Q1305" s="4">
        <v>57</v>
      </c>
      <c r="R1305" s="4">
        <f>IF(Table1[[#This Row],[rating_count]]&lt;1000,1,0)</f>
        <v>1</v>
      </c>
      <c r="S1305" s="4">
        <f>SUM(Table1[[#This Row],[rating]],Table1[[#This Row],[rating_count]]/1000)</f>
        <v>3.9569999999999999</v>
      </c>
      <c r="T1305" s="4">
        <f>PRODUCT(Table1[[#This Row],[actual_price]],Table1[[#This Row],[rating_count]])</f>
        <v>22743</v>
      </c>
      <c r="U1305" t="s">
        <v>1450</v>
      </c>
      <c r="V1305" t="s">
        <v>1451</v>
      </c>
      <c r="W1305" t="s">
        <v>1452</v>
      </c>
      <c r="X1305" t="s">
        <v>1453</v>
      </c>
      <c r="Y1305" t="s">
        <v>12791</v>
      </c>
      <c r="Z1305" t="s">
        <v>1454</v>
      </c>
      <c r="AA1305" t="s">
        <v>1455</v>
      </c>
      <c r="AB1305" t="s">
        <v>1456</v>
      </c>
    </row>
    <row r="1306" spans="1:28" x14ac:dyDescent="0.4">
      <c r="A1306" t="s">
        <v>11759</v>
      </c>
      <c r="B1306" t="s">
        <v>11760</v>
      </c>
      <c r="C1306" t="s">
        <v>8324</v>
      </c>
      <c r="D1306" t="s">
        <v>12928</v>
      </c>
      <c r="E1306" t="s">
        <v>13052</v>
      </c>
      <c r="F1306" t="s">
        <v>13053</v>
      </c>
      <c r="G1306" t="s">
        <v>13055</v>
      </c>
      <c r="H1306"/>
      <c r="I1306" s="11">
        <v>1090</v>
      </c>
      <c r="J1306" s="11">
        <v>2999</v>
      </c>
      <c r="K1306" s="2" t="str">
        <f>IF(I1306&lt;200, "&lt; ₹200", IF(I1306&lt;=500, "₹200–₹500", "&gt; ₹500"))</f>
        <v>&gt; ₹500</v>
      </c>
      <c r="L1306" s="12">
        <v>0.64</v>
      </c>
      <c r="M1306" s="15">
        <f>IF(L1306&gt;=50%, 1, 0)</f>
        <v>1</v>
      </c>
      <c r="N1306">
        <f>COUNTIF(M1306,"yes")</f>
        <v>0</v>
      </c>
      <c r="O130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6">
        <v>3.5</v>
      </c>
      <c r="Q1306" s="4">
        <v>57</v>
      </c>
      <c r="R1306" s="4">
        <f>IF(Table1[[#This Row],[rating_count]]&lt;1000,1,0)</f>
        <v>1</v>
      </c>
      <c r="S1306" s="4">
        <f>SUM(Table1[[#This Row],[rating]],Table1[[#This Row],[rating_count]]/1000)</f>
        <v>3.5569999999999999</v>
      </c>
      <c r="T1306" s="4">
        <f>PRODUCT(Table1[[#This Row],[actual_price]],Table1[[#This Row],[rating_count]])</f>
        <v>170943</v>
      </c>
      <c r="U1306" t="s">
        <v>11761</v>
      </c>
      <c r="V1306" t="s">
        <v>11762</v>
      </c>
      <c r="W1306" t="s">
        <v>11763</v>
      </c>
      <c r="X1306" t="s">
        <v>11764</v>
      </c>
      <c r="Y1306" t="s">
        <v>11765</v>
      </c>
      <c r="Z1306" t="s">
        <v>11766</v>
      </c>
      <c r="AA1306" t="s">
        <v>11767</v>
      </c>
      <c r="AB1306" t="s">
        <v>11768</v>
      </c>
    </row>
    <row r="1307" spans="1:28" hidden="1" x14ac:dyDescent="0.4">
      <c r="A1307" t="s">
        <v>12111</v>
      </c>
      <c r="B1307" t="s">
        <v>12112</v>
      </c>
      <c r="C1307" t="s">
        <v>8302</v>
      </c>
      <c r="D1307" t="s">
        <v>12928</v>
      </c>
      <c r="E1307" t="s">
        <v>13048</v>
      </c>
      <c r="F1307" t="s">
        <v>13049</v>
      </c>
      <c r="G1307" t="s">
        <v>13050</v>
      </c>
      <c r="H1307" t="s">
        <v>13051</v>
      </c>
      <c r="I1307" s="11">
        <v>1260</v>
      </c>
      <c r="J1307" s="11">
        <v>2299</v>
      </c>
      <c r="K1307" s="2" t="str">
        <f>IF(I1307&lt;200, "&lt; ₹200", IF(I1307&lt;=500, "₹200–₹500", "&gt; ₹500"))</f>
        <v>&gt; ₹500</v>
      </c>
      <c r="L1307" s="12">
        <v>0.45</v>
      </c>
      <c r="M1307" s="15">
        <f>IF(L1307&gt;=50%, 1, 0)</f>
        <v>0</v>
      </c>
      <c r="N1307">
        <f>COUNTIF(M1307,"yes")</f>
        <v>0</v>
      </c>
      <c r="O130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7">
        <v>4.3</v>
      </c>
      <c r="Q1307" s="4">
        <v>55</v>
      </c>
      <c r="R1307" s="4">
        <f>IF(Table1[[#This Row],[rating_count]]&lt;1000,1,0)</f>
        <v>1</v>
      </c>
      <c r="S1307" s="4">
        <f>SUM(Table1[[#This Row],[rating]],Table1[[#This Row],[rating_count]]/1000)</f>
        <v>4.3549999999999995</v>
      </c>
      <c r="T1307" s="4">
        <f>PRODUCT(Table1[[#This Row],[actual_price]],Table1[[#This Row],[rating_count]])</f>
        <v>126445</v>
      </c>
      <c r="U1307" t="s">
        <v>12113</v>
      </c>
      <c r="V1307" t="s">
        <v>12114</v>
      </c>
      <c r="W1307" t="s">
        <v>12115</v>
      </c>
      <c r="X1307" t="s">
        <v>12116</v>
      </c>
      <c r="Y1307" t="s">
        <v>12117</v>
      </c>
      <c r="Z1307" t="s">
        <v>12118</v>
      </c>
      <c r="AA1307" t="s">
        <v>12119</v>
      </c>
      <c r="AB1307" t="s">
        <v>12120</v>
      </c>
    </row>
    <row r="1308" spans="1:28" x14ac:dyDescent="0.4">
      <c r="A1308" t="s">
        <v>10382</v>
      </c>
      <c r="B1308" t="s">
        <v>10383</v>
      </c>
      <c r="C1308" t="s">
        <v>8449</v>
      </c>
      <c r="D1308" t="s">
        <v>12928</v>
      </c>
      <c r="E1308" t="s">
        <v>13048</v>
      </c>
      <c r="F1308" t="s">
        <v>13049</v>
      </c>
      <c r="G1308" t="s">
        <v>13065</v>
      </c>
      <c r="H1308"/>
      <c r="I1308" s="11">
        <v>499</v>
      </c>
      <c r="J1308" s="11">
        <v>1299</v>
      </c>
      <c r="K1308" s="2" t="str">
        <f>IF(I1308&lt;200, "&lt; ₹200", IF(I1308&lt;=500, "₹200–₹500", "&gt; ₹500"))</f>
        <v>₹200–₹500</v>
      </c>
      <c r="L1308" s="12">
        <v>0.62</v>
      </c>
      <c r="M1308" s="15">
        <f>IF(L1308&gt;=50%, 1, 0)</f>
        <v>1</v>
      </c>
      <c r="N1308">
        <f>COUNTIF(M1308,"yes")</f>
        <v>0</v>
      </c>
      <c r="O130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8">
        <v>4.7</v>
      </c>
      <c r="Q1308" s="4">
        <v>54</v>
      </c>
      <c r="R1308" s="4">
        <f>IF(Table1[[#This Row],[rating_count]]&lt;1000,1,0)</f>
        <v>1</v>
      </c>
      <c r="S1308" s="4">
        <f>SUM(Table1[[#This Row],[rating]],Table1[[#This Row],[rating_count]]/1000)</f>
        <v>4.7540000000000004</v>
      </c>
      <c r="T1308" s="4">
        <f>PRODUCT(Table1[[#This Row],[actual_price]],Table1[[#This Row],[rating_count]])</f>
        <v>70146</v>
      </c>
      <c r="U1308" t="s">
        <v>10384</v>
      </c>
      <c r="V1308" t="s">
        <v>10385</v>
      </c>
      <c r="W1308" t="s">
        <v>10386</v>
      </c>
      <c r="X1308" t="s">
        <v>10387</v>
      </c>
      <c r="Y1308" t="s">
        <v>10388</v>
      </c>
      <c r="Z1308" t="s">
        <v>10389</v>
      </c>
      <c r="AA1308" t="s">
        <v>10390</v>
      </c>
      <c r="AB1308" t="s">
        <v>10391</v>
      </c>
    </row>
    <row r="1309" spans="1:28" x14ac:dyDescent="0.4">
      <c r="A1309" t="s">
        <v>10230</v>
      </c>
      <c r="B1309" t="s">
        <v>10231</v>
      </c>
      <c r="C1309" t="s">
        <v>8699</v>
      </c>
      <c r="D1309" t="s">
        <v>12928</v>
      </c>
      <c r="E1309" t="s">
        <v>13048</v>
      </c>
      <c r="F1309" t="s">
        <v>13049</v>
      </c>
      <c r="G1309" t="s">
        <v>13080</v>
      </c>
      <c r="H1309"/>
      <c r="I1309" s="11">
        <v>499</v>
      </c>
      <c r="J1309" s="11">
        <v>2199</v>
      </c>
      <c r="K1309" s="2" t="str">
        <f>IF(I1309&lt;200, "&lt; ₹200", IF(I1309&lt;=500, "₹200–₹500", "&gt; ₹500"))</f>
        <v>₹200–₹500</v>
      </c>
      <c r="L1309" s="12">
        <v>0.77</v>
      </c>
      <c r="M1309" s="15">
        <f>IF(L1309&gt;=50%, 1, 0)</f>
        <v>1</v>
      </c>
      <c r="N1309">
        <f>COUNTIF(M1309,"yes")</f>
        <v>0</v>
      </c>
      <c r="O130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09">
        <v>3.7</v>
      </c>
      <c r="Q1309" s="4">
        <v>53</v>
      </c>
      <c r="R1309" s="4">
        <f>IF(Table1[[#This Row],[rating_count]]&lt;1000,1,0)</f>
        <v>1</v>
      </c>
      <c r="S1309" s="4">
        <f>SUM(Table1[[#This Row],[rating]],Table1[[#This Row],[rating_count]]/1000)</f>
        <v>3.7530000000000001</v>
      </c>
      <c r="T1309" s="4">
        <f>PRODUCT(Table1[[#This Row],[actual_price]],Table1[[#This Row],[rating_count]])</f>
        <v>116547</v>
      </c>
      <c r="U1309" t="s">
        <v>10232</v>
      </c>
      <c r="V1309" t="s">
        <v>10233</v>
      </c>
      <c r="W1309" t="s">
        <v>10234</v>
      </c>
      <c r="X1309" t="s">
        <v>10235</v>
      </c>
      <c r="Y1309" t="s">
        <v>10236</v>
      </c>
      <c r="Z1309" t="s">
        <v>10237</v>
      </c>
      <c r="AA1309" t="s">
        <v>10238</v>
      </c>
      <c r="AB1309" t="s">
        <v>10239</v>
      </c>
    </row>
    <row r="1310" spans="1:28" x14ac:dyDescent="0.4">
      <c r="A1310" t="s">
        <v>2423</v>
      </c>
      <c r="B1310" t="s">
        <v>2424</v>
      </c>
      <c r="C1310" t="s">
        <v>18</v>
      </c>
      <c r="D1310" t="s">
        <v>12835</v>
      </c>
      <c r="E1310" t="s">
        <v>12836</v>
      </c>
      <c r="F1310" t="s">
        <v>12837</v>
      </c>
      <c r="G1310" t="s">
        <v>12838</v>
      </c>
      <c r="H1310" t="s">
        <v>12839</v>
      </c>
      <c r="I1310" s="11">
        <v>119</v>
      </c>
      <c r="J1310" s="11">
        <v>299</v>
      </c>
      <c r="K1310" t="str">
        <f>IF(I1310&lt;200, "&lt; ₹200", IF(I1310&lt;=500, "₹200–₹500", "&gt; ₹500"))</f>
        <v>&lt; ₹200</v>
      </c>
      <c r="L1310" s="12">
        <v>0.6</v>
      </c>
      <c r="M1310" s="15">
        <f>IF(L1310&gt;=50%, 1, 0)</f>
        <v>1</v>
      </c>
      <c r="N1310">
        <f>COUNTIF(M1310,"yes")</f>
        <v>0</v>
      </c>
      <c r="O131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0">
        <v>3.8</v>
      </c>
      <c r="Q1310" s="4">
        <v>51</v>
      </c>
      <c r="R1310" s="4">
        <f>IF(Table1[[#This Row],[rating_count]]&lt;1000,1,0)</f>
        <v>1</v>
      </c>
      <c r="S1310" s="4">
        <f>SUM(Table1[[#This Row],[rating]],Table1[[#This Row],[rating_count]]/1000)</f>
        <v>3.851</v>
      </c>
      <c r="T1310" s="4">
        <f>PRODUCT(Table1[[#This Row],[actual_price]],Table1[[#This Row],[rating_count]])</f>
        <v>15249</v>
      </c>
      <c r="U1310" t="s">
        <v>2425</v>
      </c>
      <c r="V1310" t="s">
        <v>2426</v>
      </c>
      <c r="W1310" t="s">
        <v>2427</v>
      </c>
      <c r="X1310" t="s">
        <v>2428</v>
      </c>
      <c r="Y1310" t="s">
        <v>2429</v>
      </c>
      <c r="Z1310" t="s">
        <v>2430</v>
      </c>
      <c r="AA1310" t="s">
        <v>2431</v>
      </c>
      <c r="AB1310" t="s">
        <v>2432</v>
      </c>
    </row>
    <row r="1311" spans="1:28" hidden="1" x14ac:dyDescent="0.4">
      <c r="A1311" t="s">
        <v>9955</v>
      </c>
      <c r="B1311" t="s">
        <v>9956</v>
      </c>
      <c r="C1311" t="s">
        <v>8313</v>
      </c>
      <c r="D1311" t="s">
        <v>12928</v>
      </c>
      <c r="E1311" t="s">
        <v>13052</v>
      </c>
      <c r="F1311" t="s">
        <v>13053</v>
      </c>
      <c r="G1311" t="s">
        <v>13054</v>
      </c>
      <c r="H1311"/>
      <c r="I1311" s="11">
        <v>649</v>
      </c>
      <c r="J1311" s="11">
        <v>999</v>
      </c>
      <c r="K1311" t="str">
        <f>IF(I1311&lt;200, "&lt; ₹200", IF(I1311&lt;=500, "₹200–₹500", "&gt; ₹500"))</f>
        <v>&gt; ₹500</v>
      </c>
      <c r="L1311" s="12">
        <v>0.35</v>
      </c>
      <c r="M1311" s="15">
        <f>IF(L1311&gt;=50%, 1, 0)</f>
        <v>0</v>
      </c>
      <c r="N1311">
        <f>COUNTIF(M1311,"yes")</f>
        <v>0</v>
      </c>
      <c r="O131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1">
        <v>3.8</v>
      </c>
      <c r="Q1311" s="4">
        <v>49</v>
      </c>
      <c r="R1311" s="4">
        <f>IF(Table1[[#This Row],[rating_count]]&lt;1000,1,0)</f>
        <v>1</v>
      </c>
      <c r="S1311" s="4">
        <f>SUM(Table1[[#This Row],[rating]],Table1[[#This Row],[rating_count]]/1000)</f>
        <v>3.8489999999999998</v>
      </c>
      <c r="T1311" s="4">
        <f>PRODUCT(Table1[[#This Row],[actual_price]],Table1[[#This Row],[rating_count]])</f>
        <v>48951</v>
      </c>
      <c r="U1311" t="s">
        <v>9957</v>
      </c>
      <c r="V1311" t="s">
        <v>9958</v>
      </c>
      <c r="W1311" t="s">
        <v>9959</v>
      </c>
      <c r="X1311" t="s">
        <v>9960</v>
      </c>
      <c r="Y1311" t="s">
        <v>9961</v>
      </c>
      <c r="Z1311" t="s">
        <v>9962</v>
      </c>
      <c r="AA1311" t="s">
        <v>9963</v>
      </c>
      <c r="AB1311" t="s">
        <v>9964</v>
      </c>
    </row>
    <row r="1312" spans="1:28" x14ac:dyDescent="0.4">
      <c r="A1312" t="s">
        <v>2561</v>
      </c>
      <c r="B1312" t="s">
        <v>2562</v>
      </c>
      <c r="C1312" t="s">
        <v>122</v>
      </c>
      <c r="D1312" t="s">
        <v>12843</v>
      </c>
      <c r="E1312" t="s">
        <v>12844</v>
      </c>
      <c r="F1312" t="s">
        <v>12845</v>
      </c>
      <c r="G1312" t="s">
        <v>12838</v>
      </c>
      <c r="H1312" t="s">
        <v>12846</v>
      </c>
      <c r="I1312" s="11">
        <v>599</v>
      </c>
      <c r="J1312" s="11">
        <v>1999</v>
      </c>
      <c r="K1312" s="2" t="str">
        <f>IF(I1312&lt;200, "&lt; ₹200", IF(I1312&lt;=500, "₹200–₹500", "&gt; ₹500"))</f>
        <v>&gt; ₹500</v>
      </c>
      <c r="L1312" s="12">
        <v>0.7</v>
      </c>
      <c r="M1312" s="15">
        <f>IF(L1312&gt;=50%, 1, 0)</f>
        <v>1</v>
      </c>
      <c r="N1312">
        <f>COUNTIF(M1312,"yes")</f>
        <v>0</v>
      </c>
      <c r="O131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2">
        <v>4.2</v>
      </c>
      <c r="Q1312" s="4">
        <v>47</v>
      </c>
      <c r="R1312" s="4">
        <f>IF(Table1[[#This Row],[rating_count]]&lt;1000,1,0)</f>
        <v>1</v>
      </c>
      <c r="S1312" s="4">
        <f>SUM(Table1[[#This Row],[rating]],Table1[[#This Row],[rating_count]]/1000)</f>
        <v>4.2469999999999999</v>
      </c>
      <c r="T1312" s="4">
        <f>PRODUCT(Table1[[#This Row],[actual_price]],Table1[[#This Row],[rating_count]])</f>
        <v>93953</v>
      </c>
      <c r="U1312" t="s">
        <v>2563</v>
      </c>
      <c r="V1312" t="s">
        <v>2564</v>
      </c>
      <c r="W1312" t="s">
        <v>2565</v>
      </c>
      <c r="X1312" t="s">
        <v>2566</v>
      </c>
      <c r="Y1312" t="s">
        <v>2567</v>
      </c>
      <c r="Z1312" t="s">
        <v>2568</v>
      </c>
      <c r="AA1312" t="s">
        <v>2569</v>
      </c>
      <c r="AB1312" t="s">
        <v>2570</v>
      </c>
    </row>
    <row r="1313" spans="1:28" x14ac:dyDescent="0.4">
      <c r="A1313" t="s">
        <v>10056</v>
      </c>
      <c r="B1313" t="s">
        <v>10057</v>
      </c>
      <c r="C1313" t="s">
        <v>8449</v>
      </c>
      <c r="D1313" t="s">
        <v>12928</v>
      </c>
      <c r="E1313" t="s">
        <v>13048</v>
      </c>
      <c r="F1313" t="s">
        <v>13049</v>
      </c>
      <c r="G1313" t="s">
        <v>13065</v>
      </c>
      <c r="H1313"/>
      <c r="I1313" s="11">
        <v>259</v>
      </c>
      <c r="J1313" s="11">
        <v>999</v>
      </c>
      <c r="K1313" t="str">
        <f>IF(I1313&lt;200, "&lt; ₹200", IF(I1313&lt;=500, "₹200–₹500", "&gt; ₹500"))</f>
        <v>₹200–₹500</v>
      </c>
      <c r="L1313" s="12">
        <v>0.74</v>
      </c>
      <c r="M1313" s="15">
        <f>IF(L1313&gt;=50%, 1, 0)</f>
        <v>1</v>
      </c>
      <c r="N1313">
        <f>COUNTIF(M1313,"yes")</f>
        <v>0</v>
      </c>
      <c r="O131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3">
        <v>4</v>
      </c>
      <c r="Q1313" s="4">
        <v>43</v>
      </c>
      <c r="R1313" s="4">
        <f>IF(Table1[[#This Row],[rating_count]]&lt;1000,1,0)</f>
        <v>1</v>
      </c>
      <c r="S1313" s="4">
        <f>SUM(Table1[[#This Row],[rating]],Table1[[#This Row],[rating_count]]/1000)</f>
        <v>4.0430000000000001</v>
      </c>
      <c r="T1313" s="4">
        <f>PRODUCT(Table1[[#This Row],[actual_price]],Table1[[#This Row],[rating_count]])</f>
        <v>42957</v>
      </c>
      <c r="U1313" t="s">
        <v>10058</v>
      </c>
      <c r="V1313" t="s">
        <v>10059</v>
      </c>
      <c r="W1313" t="s">
        <v>10060</v>
      </c>
      <c r="X1313" t="s">
        <v>10061</v>
      </c>
      <c r="Y1313" t="s">
        <v>10062</v>
      </c>
      <c r="Z1313" t="s">
        <v>10063</v>
      </c>
      <c r="AA1313" t="s">
        <v>10064</v>
      </c>
      <c r="AB1313" t="s">
        <v>10065</v>
      </c>
    </row>
    <row r="1314" spans="1:28" x14ac:dyDescent="0.4">
      <c r="A1314" t="s">
        <v>2623</v>
      </c>
      <c r="B1314" t="s">
        <v>2624</v>
      </c>
      <c r="C1314" t="s">
        <v>18</v>
      </c>
      <c r="D1314" t="s">
        <v>12835</v>
      </c>
      <c r="E1314" t="s">
        <v>12836</v>
      </c>
      <c r="F1314" t="s">
        <v>12837</v>
      </c>
      <c r="G1314" t="s">
        <v>12838</v>
      </c>
      <c r="H1314" t="s">
        <v>12839</v>
      </c>
      <c r="I1314" s="11">
        <v>129</v>
      </c>
      <c r="J1314" s="11">
        <v>449</v>
      </c>
      <c r="K1314" t="str">
        <f>IF(I1314&lt;200, "&lt; ₹200", IF(I1314&lt;=500, "₹200–₹500", "&gt; ₹500"))</f>
        <v>&lt; ₹200</v>
      </c>
      <c r="L1314" s="12">
        <v>0.71</v>
      </c>
      <c r="M1314" s="15">
        <f>IF(L1314&gt;=50%, 1, 0)</f>
        <v>1</v>
      </c>
      <c r="N1314">
        <f>COUNTIF(M1314,"yes")</f>
        <v>0</v>
      </c>
      <c r="O131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4">
        <v>3.7</v>
      </c>
      <c r="Q1314" s="4">
        <v>41</v>
      </c>
      <c r="R1314" s="4">
        <f>IF(Table1[[#This Row],[rating_count]]&lt;1000,1,0)</f>
        <v>1</v>
      </c>
      <c r="S1314" s="4">
        <f>SUM(Table1[[#This Row],[rating]],Table1[[#This Row],[rating_count]]/1000)</f>
        <v>3.7410000000000001</v>
      </c>
      <c r="T1314" s="4">
        <f>PRODUCT(Table1[[#This Row],[actual_price]],Table1[[#This Row],[rating_count]])</f>
        <v>18409</v>
      </c>
      <c r="U1314" t="s">
        <v>2625</v>
      </c>
      <c r="V1314" t="s">
        <v>2626</v>
      </c>
      <c r="W1314" t="s">
        <v>2627</v>
      </c>
      <c r="X1314" t="s">
        <v>2628</v>
      </c>
      <c r="Y1314" t="s">
        <v>2629</v>
      </c>
      <c r="Z1314" t="s">
        <v>2630</v>
      </c>
      <c r="AA1314" t="s">
        <v>2631</v>
      </c>
      <c r="AB1314" t="s">
        <v>2632</v>
      </c>
    </row>
    <row r="1315" spans="1:28" x14ac:dyDescent="0.4">
      <c r="A1315" t="s">
        <v>12634</v>
      </c>
      <c r="B1315" t="s">
        <v>12635</v>
      </c>
      <c r="C1315" t="s">
        <v>11750</v>
      </c>
      <c r="D1315" t="s">
        <v>12928</v>
      </c>
      <c r="E1315" t="s">
        <v>13048</v>
      </c>
      <c r="F1315" t="s">
        <v>13049</v>
      </c>
      <c r="G1315" t="s">
        <v>13139</v>
      </c>
      <c r="H1315"/>
      <c r="I1315" s="11">
        <v>899</v>
      </c>
      <c r="J1315" s="11">
        <v>1999</v>
      </c>
      <c r="K1315" s="2" t="str">
        <f>IF(I1315&lt;200, "&lt; ₹200", IF(I1315&lt;=500, "₹200–₹500", "&gt; ₹500"))</f>
        <v>&gt; ₹500</v>
      </c>
      <c r="L1315" s="12">
        <v>0.55000000000000004</v>
      </c>
      <c r="M1315" s="15">
        <f>IF(L1315&gt;=50%, 1, 0)</f>
        <v>1</v>
      </c>
      <c r="N1315">
        <f>COUNTIF(M1315,"yes")</f>
        <v>0</v>
      </c>
      <c r="O131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5">
        <v>4.2</v>
      </c>
      <c r="Q1315" s="4">
        <v>39</v>
      </c>
      <c r="R1315" s="4">
        <f>IF(Table1[[#This Row],[rating_count]]&lt;1000,1,0)</f>
        <v>1</v>
      </c>
      <c r="S1315" s="4">
        <f>SUM(Table1[[#This Row],[rating]],Table1[[#This Row],[rating_count]]/1000)</f>
        <v>4.2389999999999999</v>
      </c>
      <c r="T1315" s="4">
        <f>PRODUCT(Table1[[#This Row],[actual_price]],Table1[[#This Row],[rating_count]])</f>
        <v>77961</v>
      </c>
      <c r="U1315" t="s">
        <v>12636</v>
      </c>
      <c r="V1315" t="s">
        <v>12637</v>
      </c>
      <c r="W1315" t="s">
        <v>12638</v>
      </c>
      <c r="X1315" t="s">
        <v>12639</v>
      </c>
      <c r="Y1315" t="s">
        <v>12640</v>
      </c>
      <c r="Z1315" t="s">
        <v>12641</v>
      </c>
      <c r="AA1315" t="s">
        <v>12642</v>
      </c>
      <c r="AB1315" t="s">
        <v>12643</v>
      </c>
    </row>
    <row r="1316" spans="1:28" x14ac:dyDescent="0.4">
      <c r="A1316" t="s">
        <v>4435</v>
      </c>
      <c r="B1316" t="s">
        <v>4436</v>
      </c>
      <c r="C1316" t="s">
        <v>2939</v>
      </c>
      <c r="D1316" t="s">
        <v>12843</v>
      </c>
      <c r="E1316" t="s">
        <v>12870</v>
      </c>
      <c r="F1316" t="s">
        <v>12871</v>
      </c>
      <c r="H1316"/>
      <c r="I1316" s="11">
        <v>249</v>
      </c>
      <c r="J1316" s="11">
        <v>999</v>
      </c>
      <c r="K1316" t="str">
        <f>IF(I1316&lt;200, "&lt; ₹200", IF(I1316&lt;=500, "₹200–₹500", "&gt; ₹500"))</f>
        <v>₹200–₹500</v>
      </c>
      <c r="L1316" s="12">
        <v>0.75</v>
      </c>
      <c r="M1316" s="15">
        <f>IF(L1316&gt;=50%, 1, 0)</f>
        <v>1</v>
      </c>
      <c r="N1316">
        <f>COUNTIF(M1316,"yes")</f>
        <v>0</v>
      </c>
      <c r="O131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6">
        <v>4.5</v>
      </c>
      <c r="Q1316" s="4">
        <v>38</v>
      </c>
      <c r="R1316" s="4">
        <f>IF(Table1[[#This Row],[rating_count]]&lt;1000,1,0)</f>
        <v>1</v>
      </c>
      <c r="S1316" s="4">
        <f>SUM(Table1[[#This Row],[rating]],Table1[[#This Row],[rating_count]]/1000)</f>
        <v>4.5380000000000003</v>
      </c>
      <c r="T1316" s="4">
        <f>PRODUCT(Table1[[#This Row],[actual_price]],Table1[[#This Row],[rating_count]])</f>
        <v>37962</v>
      </c>
      <c r="U1316" t="s">
        <v>4437</v>
      </c>
      <c r="V1316" t="s">
        <v>4438</v>
      </c>
      <c r="W1316" t="s">
        <v>4439</v>
      </c>
      <c r="X1316" t="s">
        <v>4440</v>
      </c>
      <c r="Y1316" t="s">
        <v>4441</v>
      </c>
      <c r="Z1316" t="s">
        <v>4442</v>
      </c>
      <c r="AA1316" t="s">
        <v>4443</v>
      </c>
      <c r="AB1316" t="s">
        <v>4444</v>
      </c>
    </row>
    <row r="1317" spans="1:28" x14ac:dyDescent="0.4">
      <c r="A1317" t="s">
        <v>1087</v>
      </c>
      <c r="B1317" t="s">
        <v>1088</v>
      </c>
      <c r="C1317" t="s">
        <v>453</v>
      </c>
      <c r="D1317" t="s">
        <v>12843</v>
      </c>
      <c r="E1317" t="s">
        <v>12844</v>
      </c>
      <c r="F1317" t="s">
        <v>12845</v>
      </c>
      <c r="G1317" t="s">
        <v>12849</v>
      </c>
      <c r="H1317"/>
      <c r="I1317" s="11">
        <v>1499</v>
      </c>
      <c r="J1317" s="11">
        <v>3999</v>
      </c>
      <c r="K1317" s="2" t="str">
        <f>IF(I1317&lt;200, "&lt; ₹200", IF(I1317&lt;=500, "₹200–₹500", "&gt; ₹500"))</f>
        <v>&gt; ₹500</v>
      </c>
      <c r="L1317" s="12">
        <v>0.63</v>
      </c>
      <c r="M1317" s="15">
        <f>IF(L1317&gt;=50%, 1, 0)</f>
        <v>1</v>
      </c>
      <c r="N1317">
        <f>COUNTIF(M1317,"yes")</f>
        <v>0</v>
      </c>
      <c r="O131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7">
        <v>3.7</v>
      </c>
      <c r="Q1317" s="4">
        <v>37</v>
      </c>
      <c r="R1317" s="4">
        <f>IF(Table1[[#This Row],[rating_count]]&lt;1000,1,0)</f>
        <v>1</v>
      </c>
      <c r="S1317" s="4">
        <f>SUM(Table1[[#This Row],[rating]],Table1[[#This Row],[rating_count]]/1000)</f>
        <v>3.7370000000000001</v>
      </c>
      <c r="T1317" s="4">
        <f>PRODUCT(Table1[[#This Row],[actual_price]],Table1[[#This Row],[rating_count]])</f>
        <v>147963</v>
      </c>
      <c r="U1317" t="s">
        <v>1089</v>
      </c>
      <c r="V1317" t="s">
        <v>1090</v>
      </c>
      <c r="W1317" t="s">
        <v>1091</v>
      </c>
      <c r="X1317" t="s">
        <v>1092</v>
      </c>
      <c r="Y1317" t="s">
        <v>1093</v>
      </c>
      <c r="Z1317" t="s">
        <v>1094</v>
      </c>
      <c r="AA1317" t="s">
        <v>1095</v>
      </c>
      <c r="AB1317" t="s">
        <v>1096</v>
      </c>
    </row>
    <row r="1318" spans="1:28" hidden="1" x14ac:dyDescent="0.4">
      <c r="A1318" t="s">
        <v>3983</v>
      </c>
      <c r="B1318" t="s">
        <v>3984</v>
      </c>
      <c r="C1318" t="s">
        <v>2939</v>
      </c>
      <c r="D1318" t="s">
        <v>12843</v>
      </c>
      <c r="E1318" t="s">
        <v>12870</v>
      </c>
      <c r="F1318" t="s">
        <v>12871</v>
      </c>
      <c r="H1318"/>
      <c r="I1318" s="11">
        <v>4499</v>
      </c>
      <c r="J1318" s="11">
        <v>7999</v>
      </c>
      <c r="K1318" s="2" t="str">
        <f>IF(I1318&lt;200, "&lt; ₹200", IF(I1318&lt;=500, "₹200–₹500", "&gt; ₹500"))</f>
        <v>&gt; ₹500</v>
      </c>
      <c r="L1318" s="12">
        <v>0.44</v>
      </c>
      <c r="M1318" s="15">
        <f>IF(L1318&gt;=50%, 1, 0)</f>
        <v>0</v>
      </c>
      <c r="N1318">
        <f>COUNTIF(M1318,"yes")</f>
        <v>0</v>
      </c>
      <c r="O131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8">
        <v>3.5</v>
      </c>
      <c r="Q1318" s="4">
        <v>37</v>
      </c>
      <c r="R1318" s="4">
        <f>IF(Table1[[#This Row],[rating_count]]&lt;1000,1,0)</f>
        <v>1</v>
      </c>
      <c r="S1318" s="4">
        <f>SUM(Table1[[#This Row],[rating]],Table1[[#This Row],[rating_count]]/1000)</f>
        <v>3.5369999999999999</v>
      </c>
      <c r="T1318" s="4">
        <f>PRODUCT(Table1[[#This Row],[actual_price]],Table1[[#This Row],[rating_count]])</f>
        <v>295963</v>
      </c>
      <c r="U1318" t="s">
        <v>3985</v>
      </c>
      <c r="V1318" t="s">
        <v>3986</v>
      </c>
      <c r="W1318" t="s">
        <v>3987</v>
      </c>
      <c r="X1318" t="s">
        <v>3988</v>
      </c>
      <c r="Y1318" t="s">
        <v>3989</v>
      </c>
      <c r="Z1318" t="s">
        <v>3990</v>
      </c>
      <c r="AA1318" t="s">
        <v>3991</v>
      </c>
      <c r="AB1318" t="s">
        <v>3992</v>
      </c>
    </row>
    <row r="1319" spans="1:28" x14ac:dyDescent="0.4">
      <c r="A1319" t="s">
        <v>11207</v>
      </c>
      <c r="B1319" t="s">
        <v>11208</v>
      </c>
      <c r="C1319" t="s">
        <v>9394</v>
      </c>
      <c r="D1319" t="s">
        <v>12928</v>
      </c>
      <c r="E1319" t="s">
        <v>13048</v>
      </c>
      <c r="F1319" t="s">
        <v>13101</v>
      </c>
      <c r="G1319" t="s">
        <v>13102</v>
      </c>
      <c r="H1319"/>
      <c r="I1319" s="11">
        <v>193</v>
      </c>
      <c r="J1319" s="11">
        <v>399</v>
      </c>
      <c r="K1319" t="str">
        <f>IF(I1319&lt;200, "&lt; ₹200", IF(I1319&lt;=500, "₹200–₹500", "&gt; ₹500"))</f>
        <v>&lt; ₹200</v>
      </c>
      <c r="L1319" s="12">
        <v>0.52</v>
      </c>
      <c r="M1319" s="15">
        <f>IF(L1319&gt;=50%, 1, 0)</f>
        <v>1</v>
      </c>
      <c r="N1319">
        <f>COUNTIF(M1319,"yes")</f>
        <v>0</v>
      </c>
      <c r="O131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19">
        <v>3.6</v>
      </c>
      <c r="Q1319" s="4">
        <v>37</v>
      </c>
      <c r="R1319" s="4">
        <f>IF(Table1[[#This Row],[rating_count]]&lt;1000,1,0)</f>
        <v>1</v>
      </c>
      <c r="S1319" s="4">
        <f>SUM(Table1[[#This Row],[rating]],Table1[[#This Row],[rating_count]]/1000)</f>
        <v>3.637</v>
      </c>
      <c r="T1319" s="4">
        <f>PRODUCT(Table1[[#This Row],[actual_price]],Table1[[#This Row],[rating_count]])</f>
        <v>14763</v>
      </c>
      <c r="U1319" t="s">
        <v>11209</v>
      </c>
      <c r="V1319" t="s">
        <v>11210</v>
      </c>
      <c r="W1319" t="s">
        <v>11211</v>
      </c>
      <c r="X1319" t="s">
        <v>11212</v>
      </c>
      <c r="Y1319" t="s">
        <v>11213</v>
      </c>
      <c r="Z1319" t="s">
        <v>11214</v>
      </c>
      <c r="AA1319" t="s">
        <v>11215</v>
      </c>
      <c r="AB1319" t="s">
        <v>11216</v>
      </c>
    </row>
    <row r="1320" spans="1:28" x14ac:dyDescent="0.4">
      <c r="A1320" t="s">
        <v>737</v>
      </c>
      <c r="B1320" t="s">
        <v>738</v>
      </c>
      <c r="C1320" t="s">
        <v>453</v>
      </c>
      <c r="D1320" t="s">
        <v>12843</v>
      </c>
      <c r="E1320" t="s">
        <v>12844</v>
      </c>
      <c r="F1320" t="s">
        <v>12845</v>
      </c>
      <c r="G1320" t="s">
        <v>12849</v>
      </c>
      <c r="H1320"/>
      <c r="I1320" s="11">
        <v>1434</v>
      </c>
      <c r="J1320" s="11">
        <v>3999</v>
      </c>
      <c r="K1320" s="2" t="str">
        <f>IF(I1320&lt;200, "&lt; ₹200", IF(I1320&lt;=500, "₹200–₹500", "&gt; ₹500"))</f>
        <v>&gt; ₹500</v>
      </c>
      <c r="L1320" s="12">
        <v>0.64</v>
      </c>
      <c r="M1320" s="15">
        <f>IF(L1320&gt;=50%, 1, 0)</f>
        <v>1</v>
      </c>
      <c r="N1320">
        <f>COUNTIF(M1320,"yes")</f>
        <v>0</v>
      </c>
      <c r="O132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0">
        <v>4</v>
      </c>
      <c r="Q1320" s="4">
        <v>32</v>
      </c>
      <c r="R1320" s="4">
        <f>IF(Table1[[#This Row],[rating_count]]&lt;1000,1,0)</f>
        <v>1</v>
      </c>
      <c r="S1320" s="4">
        <f>SUM(Table1[[#This Row],[rating]],Table1[[#This Row],[rating_count]]/1000)</f>
        <v>4.032</v>
      </c>
      <c r="T1320" s="4">
        <f>PRODUCT(Table1[[#This Row],[actual_price]],Table1[[#This Row],[rating_count]])</f>
        <v>127968</v>
      </c>
      <c r="U1320" t="s">
        <v>739</v>
      </c>
      <c r="V1320" t="s">
        <v>740</v>
      </c>
      <c r="W1320" t="s">
        <v>741</v>
      </c>
      <c r="X1320" t="s">
        <v>742</v>
      </c>
      <c r="Y1320" t="s">
        <v>743</v>
      </c>
      <c r="Z1320" t="s">
        <v>744</v>
      </c>
      <c r="AA1320" t="s">
        <v>745</v>
      </c>
      <c r="AB1320" t="s">
        <v>746</v>
      </c>
    </row>
    <row r="1321" spans="1:28" hidden="1" x14ac:dyDescent="0.4">
      <c r="A1321" t="s">
        <v>10300</v>
      </c>
      <c r="B1321" t="s">
        <v>10301</v>
      </c>
      <c r="C1321" t="s">
        <v>8313</v>
      </c>
      <c r="D1321" t="s">
        <v>12928</v>
      </c>
      <c r="E1321" t="s">
        <v>13052</v>
      </c>
      <c r="F1321" t="s">
        <v>13053</v>
      </c>
      <c r="G1321" t="s">
        <v>13054</v>
      </c>
      <c r="H1321"/>
      <c r="I1321" s="11">
        <v>1529</v>
      </c>
      <c r="J1321" s="11">
        <v>2999</v>
      </c>
      <c r="K1321" s="2" t="str">
        <f>IF(I1321&lt;200, "&lt; ₹200", IF(I1321&lt;=500, "₹200–₹500", "&gt; ₹500"))</f>
        <v>&gt; ₹500</v>
      </c>
      <c r="L1321" s="12">
        <v>0.49</v>
      </c>
      <c r="M1321" s="15">
        <f>IF(L1321&gt;=50%, 1, 0)</f>
        <v>0</v>
      </c>
      <c r="N1321">
        <f>COUNTIF(M1321,"yes")</f>
        <v>0</v>
      </c>
      <c r="O132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1">
        <v>3.3</v>
      </c>
      <c r="Q1321" s="4">
        <v>29</v>
      </c>
      <c r="R1321" s="4">
        <f>IF(Table1[[#This Row],[rating_count]]&lt;1000,1,0)</f>
        <v>1</v>
      </c>
      <c r="S1321" s="4">
        <f>SUM(Table1[[#This Row],[rating]],Table1[[#This Row],[rating_count]]/1000)</f>
        <v>3.3289999999999997</v>
      </c>
      <c r="T1321" s="4">
        <f>PRODUCT(Table1[[#This Row],[actual_price]],Table1[[#This Row],[rating_count]])</f>
        <v>86971</v>
      </c>
      <c r="U1321" t="s">
        <v>10302</v>
      </c>
      <c r="V1321" t="s">
        <v>10303</v>
      </c>
      <c r="W1321" t="s">
        <v>10304</v>
      </c>
      <c r="X1321" t="s">
        <v>10305</v>
      </c>
      <c r="Y1321" t="s">
        <v>10306</v>
      </c>
      <c r="Z1321" t="s">
        <v>10307</v>
      </c>
      <c r="AA1321" t="s">
        <v>10308</v>
      </c>
      <c r="AB1321" t="s">
        <v>10309</v>
      </c>
    </row>
    <row r="1322" spans="1:28" hidden="1" x14ac:dyDescent="0.4">
      <c r="A1322" t="s">
        <v>10128</v>
      </c>
      <c r="B1322" t="s">
        <v>10129</v>
      </c>
      <c r="C1322" t="s">
        <v>8449</v>
      </c>
      <c r="D1322" t="s">
        <v>12928</v>
      </c>
      <c r="E1322" t="s">
        <v>13048</v>
      </c>
      <c r="F1322" t="s">
        <v>13049</v>
      </c>
      <c r="G1322" t="s">
        <v>13065</v>
      </c>
      <c r="H1322"/>
      <c r="I1322" s="11">
        <v>279</v>
      </c>
      <c r="J1322" s="11">
        <v>499</v>
      </c>
      <c r="K1322" t="str">
        <f>IF(I1322&lt;200, "&lt; ₹200", IF(I1322&lt;=500, "₹200–₹500", "&gt; ₹500"))</f>
        <v>₹200–₹500</v>
      </c>
      <c r="L1322" s="12">
        <v>0.44</v>
      </c>
      <c r="M1322" s="15">
        <f>IF(L1322&gt;=50%, 1, 0)</f>
        <v>0</v>
      </c>
      <c r="N1322">
        <f>COUNTIF(M1322,"yes")</f>
        <v>0</v>
      </c>
      <c r="O132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2">
        <v>4.8</v>
      </c>
      <c r="Q1322" s="4">
        <v>28</v>
      </c>
      <c r="R1322" s="4">
        <f>IF(Table1[[#This Row],[rating_count]]&lt;1000,1,0)</f>
        <v>1</v>
      </c>
      <c r="S1322" s="4">
        <f>SUM(Table1[[#This Row],[rating]],Table1[[#This Row],[rating_count]]/1000)</f>
        <v>4.8279999999999994</v>
      </c>
      <c r="T1322" s="4">
        <f>PRODUCT(Table1[[#This Row],[actual_price]],Table1[[#This Row],[rating_count]])</f>
        <v>13972</v>
      </c>
      <c r="U1322" t="s">
        <v>10130</v>
      </c>
      <c r="V1322" t="s">
        <v>10131</v>
      </c>
      <c r="W1322" t="s">
        <v>10132</v>
      </c>
      <c r="X1322" t="s">
        <v>10133</v>
      </c>
      <c r="Y1322" t="s">
        <v>10134</v>
      </c>
      <c r="Z1322" t="s">
        <v>10135</v>
      </c>
      <c r="AA1322" t="s">
        <v>10136</v>
      </c>
      <c r="AB1322" t="s">
        <v>10137</v>
      </c>
    </row>
    <row r="1323" spans="1:28" hidden="1" x14ac:dyDescent="0.4">
      <c r="A1323" t="s">
        <v>1844</v>
      </c>
      <c r="B1323" t="s">
        <v>1845</v>
      </c>
      <c r="C1323" t="s">
        <v>1395</v>
      </c>
      <c r="D1323" t="s">
        <v>12843</v>
      </c>
      <c r="E1323" t="s">
        <v>12844</v>
      </c>
      <c r="F1323" t="s">
        <v>12858</v>
      </c>
      <c r="H1323"/>
      <c r="I1323" s="11">
        <v>6490</v>
      </c>
      <c r="J1323" s="11">
        <v>9990</v>
      </c>
      <c r="K1323" s="2" t="str">
        <f>IF(I1323&lt;200, "&lt; ₹200", IF(I1323&lt;=500, "₹200–₹500", "&gt; ₹500"))</f>
        <v>&gt; ₹500</v>
      </c>
      <c r="L1323" s="12">
        <v>0.35</v>
      </c>
      <c r="M1323" s="15">
        <f>IF(L1323&gt;=50%, 1, 0)</f>
        <v>0</v>
      </c>
      <c r="N1323">
        <f>COUNTIF(M1323,"yes")</f>
        <v>0</v>
      </c>
      <c r="O132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3">
        <v>4</v>
      </c>
      <c r="Q1323" s="4">
        <v>27</v>
      </c>
      <c r="R1323" s="4">
        <f>IF(Table1[[#This Row],[rating_count]]&lt;1000,1,0)</f>
        <v>1</v>
      </c>
      <c r="S1323" s="4">
        <f>SUM(Table1[[#This Row],[rating]],Table1[[#This Row],[rating_count]]/1000)</f>
        <v>4.0270000000000001</v>
      </c>
      <c r="T1323" s="4">
        <f>PRODUCT(Table1[[#This Row],[actual_price]],Table1[[#This Row],[rating_count]])</f>
        <v>269730</v>
      </c>
      <c r="U1323" t="s">
        <v>1846</v>
      </c>
      <c r="V1323" t="s">
        <v>1847</v>
      </c>
      <c r="W1323" t="s">
        <v>1848</v>
      </c>
      <c r="X1323" t="s">
        <v>1849</v>
      </c>
      <c r="Y1323" t="s">
        <v>1850</v>
      </c>
      <c r="Z1323" t="s">
        <v>1851</v>
      </c>
      <c r="AA1323" t="s">
        <v>1852</v>
      </c>
      <c r="AB1323" t="s">
        <v>1853</v>
      </c>
    </row>
    <row r="1324" spans="1:28" x14ac:dyDescent="0.4">
      <c r="A1324" t="s">
        <v>2638</v>
      </c>
      <c r="B1324" t="s">
        <v>2639</v>
      </c>
      <c r="C1324" t="s">
        <v>122</v>
      </c>
      <c r="D1324" t="s">
        <v>12843</v>
      </c>
      <c r="E1324" t="s">
        <v>12844</v>
      </c>
      <c r="F1324" t="s">
        <v>12845</v>
      </c>
      <c r="G1324" t="s">
        <v>12838</v>
      </c>
      <c r="H1324" t="s">
        <v>12846</v>
      </c>
      <c r="I1324" s="11">
        <v>185</v>
      </c>
      <c r="J1324" s="11">
        <v>499</v>
      </c>
      <c r="K1324" t="str">
        <f>IF(I1324&lt;200, "&lt; ₹200", IF(I1324&lt;=500, "₹200–₹500", "&gt; ₹500"))</f>
        <v>&lt; ₹200</v>
      </c>
      <c r="L1324" s="12">
        <v>0.63</v>
      </c>
      <c r="M1324" s="15">
        <f>IF(L1324&gt;=50%, 1, 0)</f>
        <v>1</v>
      </c>
      <c r="N1324">
        <f>COUNTIF(M1324,"yes")</f>
        <v>0</v>
      </c>
      <c r="O132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4">
        <v>4.2</v>
      </c>
      <c r="Q1324" s="4">
        <v>25</v>
      </c>
      <c r="R1324" s="4">
        <f>IF(Table1[[#This Row],[rating_count]]&lt;1000,1,0)</f>
        <v>1</v>
      </c>
      <c r="S1324" s="4">
        <f>SUM(Table1[[#This Row],[rating]],Table1[[#This Row],[rating_count]]/1000)</f>
        <v>4.2250000000000005</v>
      </c>
      <c r="T1324" s="4">
        <f>PRODUCT(Table1[[#This Row],[actual_price]],Table1[[#This Row],[rating_count]])</f>
        <v>12475</v>
      </c>
      <c r="U1324" t="s">
        <v>2640</v>
      </c>
      <c r="V1324" t="s">
        <v>2641</v>
      </c>
      <c r="W1324" t="s">
        <v>2642</v>
      </c>
      <c r="X1324" t="s">
        <v>2643</v>
      </c>
      <c r="Y1324" t="s">
        <v>2644</v>
      </c>
      <c r="Z1324" t="s">
        <v>2645</v>
      </c>
      <c r="AA1324" t="s">
        <v>2646</v>
      </c>
      <c r="AB1324" t="s">
        <v>2647</v>
      </c>
    </row>
    <row r="1325" spans="1:28" hidden="1" x14ac:dyDescent="0.4">
      <c r="A1325" t="s">
        <v>10491</v>
      </c>
      <c r="B1325" t="s">
        <v>10492</v>
      </c>
      <c r="C1325" t="s">
        <v>8313</v>
      </c>
      <c r="D1325" t="s">
        <v>12928</v>
      </c>
      <c r="E1325" t="s">
        <v>13052</v>
      </c>
      <c r="F1325" t="s">
        <v>13053</v>
      </c>
      <c r="G1325" t="s">
        <v>13054</v>
      </c>
      <c r="H1325"/>
      <c r="I1325" s="11">
        <v>2439</v>
      </c>
      <c r="J1325" s="11">
        <v>2545</v>
      </c>
      <c r="K1325" s="2" t="str">
        <f>IF(I1325&lt;200, "&lt; ₹200", IF(I1325&lt;=500, "₹200–₹500", "&gt; ₹500"))</f>
        <v>&gt; ₹500</v>
      </c>
      <c r="L1325" s="12">
        <v>0.04</v>
      </c>
      <c r="M1325" s="15">
        <f>IF(L1325&gt;=50%, 1, 0)</f>
        <v>0</v>
      </c>
      <c r="N1325">
        <f>COUNTIF(M1325,"yes")</f>
        <v>0</v>
      </c>
      <c r="O132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5">
        <v>4.0999999999999996</v>
      </c>
      <c r="Q1325" s="4">
        <v>25</v>
      </c>
      <c r="R1325" s="4">
        <f>IF(Table1[[#This Row],[rating_count]]&lt;1000,1,0)</f>
        <v>1</v>
      </c>
      <c r="S1325" s="4">
        <f>SUM(Table1[[#This Row],[rating]],Table1[[#This Row],[rating_count]]/1000)</f>
        <v>4.125</v>
      </c>
      <c r="T1325" s="4">
        <f>PRODUCT(Table1[[#This Row],[actual_price]],Table1[[#This Row],[rating_count]])</f>
        <v>63625</v>
      </c>
      <c r="U1325" t="s">
        <v>10493</v>
      </c>
      <c r="V1325" t="s">
        <v>10494</v>
      </c>
      <c r="W1325" t="s">
        <v>10495</v>
      </c>
      <c r="X1325" t="s">
        <v>10496</v>
      </c>
      <c r="Y1325" t="s">
        <v>10497</v>
      </c>
      <c r="Z1325" t="s">
        <v>10498</v>
      </c>
      <c r="AA1325" t="s">
        <v>10499</v>
      </c>
      <c r="AB1325" t="s">
        <v>10500</v>
      </c>
    </row>
    <row r="1326" spans="1:28" x14ac:dyDescent="0.4">
      <c r="A1326" t="s">
        <v>1404</v>
      </c>
      <c r="B1326" t="s">
        <v>1405</v>
      </c>
      <c r="C1326" t="s">
        <v>122</v>
      </c>
      <c r="D1326" t="s">
        <v>12843</v>
      </c>
      <c r="E1326" t="s">
        <v>12844</v>
      </c>
      <c r="F1326" t="s">
        <v>12845</v>
      </c>
      <c r="G1326" t="s">
        <v>12838</v>
      </c>
      <c r="H1326" t="s">
        <v>12846</v>
      </c>
      <c r="I1326" s="11">
        <v>637</v>
      </c>
      <c r="J1326" s="11">
        <v>1499</v>
      </c>
      <c r="K1326" s="2" t="str">
        <f>IF(I1326&lt;200, "&lt; ₹200", IF(I1326&lt;=500, "₹200–₹500", "&gt; ₹500"))</f>
        <v>&gt; ₹500</v>
      </c>
      <c r="L1326" s="12">
        <v>0.57999999999999996</v>
      </c>
      <c r="M1326" s="15">
        <f>IF(L1326&gt;=50%, 1, 0)</f>
        <v>1</v>
      </c>
      <c r="N1326">
        <f>COUNTIF(M1326,"yes")</f>
        <v>0</v>
      </c>
      <c r="O132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6">
        <v>4.0999999999999996</v>
      </c>
      <c r="Q1326" s="4">
        <v>24</v>
      </c>
      <c r="R1326" s="4">
        <f>IF(Table1[[#This Row],[rating_count]]&lt;1000,1,0)</f>
        <v>1</v>
      </c>
      <c r="S1326" s="4">
        <f>SUM(Table1[[#This Row],[rating]],Table1[[#This Row],[rating_count]]/1000)</f>
        <v>4.1239999999999997</v>
      </c>
      <c r="T1326" s="4">
        <f>PRODUCT(Table1[[#This Row],[actual_price]],Table1[[#This Row],[rating_count]])</f>
        <v>35976</v>
      </c>
      <c r="U1326" t="s">
        <v>1406</v>
      </c>
      <c r="V1326" t="s">
        <v>1407</v>
      </c>
      <c r="W1326" t="s">
        <v>1408</v>
      </c>
      <c r="X1326" t="s">
        <v>1409</v>
      </c>
      <c r="Y1326" t="s">
        <v>1410</v>
      </c>
      <c r="Z1326" t="s">
        <v>1411</v>
      </c>
      <c r="AA1326" t="s">
        <v>1412</v>
      </c>
      <c r="AB1326" t="s">
        <v>1413</v>
      </c>
    </row>
    <row r="1327" spans="1:28" hidden="1" x14ac:dyDescent="0.4">
      <c r="A1327" t="s">
        <v>11687</v>
      </c>
      <c r="B1327" t="s">
        <v>11688</v>
      </c>
      <c r="C1327" t="s">
        <v>9045</v>
      </c>
      <c r="D1327" t="s">
        <v>12928</v>
      </c>
      <c r="E1327" t="s">
        <v>13048</v>
      </c>
      <c r="F1327" t="s">
        <v>13049</v>
      </c>
      <c r="G1327" t="s">
        <v>13088</v>
      </c>
      <c r="H1327"/>
      <c r="I1327" s="11">
        <v>161</v>
      </c>
      <c r="J1327" s="11">
        <v>300</v>
      </c>
      <c r="K1327" t="str">
        <f>IF(I1327&lt;200, "&lt; ₹200", IF(I1327&lt;=500, "₹200–₹500", "&gt; ₹500"))</f>
        <v>&lt; ₹200</v>
      </c>
      <c r="L1327" s="12">
        <v>0.46</v>
      </c>
      <c r="M1327" s="15">
        <f>IF(L1327&gt;=50%, 1, 0)</f>
        <v>0</v>
      </c>
      <c r="N1327">
        <f>COUNTIF(M1327,"yes")</f>
        <v>0</v>
      </c>
      <c r="O132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7">
        <v>2.6</v>
      </c>
      <c r="Q1327" s="4">
        <v>24</v>
      </c>
      <c r="R1327" s="4">
        <f>IF(Table1[[#This Row],[rating_count]]&lt;1000,1,0)</f>
        <v>1</v>
      </c>
      <c r="S1327" s="4">
        <f>SUM(Table1[[#This Row],[rating]],Table1[[#This Row],[rating_count]]/1000)</f>
        <v>2.6240000000000001</v>
      </c>
      <c r="T1327" s="4">
        <f>PRODUCT(Table1[[#This Row],[actual_price]],Table1[[#This Row],[rating_count]])</f>
        <v>7200</v>
      </c>
      <c r="U1327" t="s">
        <v>11689</v>
      </c>
      <c r="V1327" t="s">
        <v>11690</v>
      </c>
      <c r="W1327" t="s">
        <v>11691</v>
      </c>
      <c r="X1327" t="s">
        <v>11692</v>
      </c>
      <c r="Y1327" t="s">
        <v>11693</v>
      </c>
      <c r="Z1327" t="s">
        <v>11694</v>
      </c>
      <c r="AA1327" t="s">
        <v>11695</v>
      </c>
      <c r="AB1327" t="s">
        <v>11696</v>
      </c>
    </row>
    <row r="1328" spans="1:28" hidden="1" x14ac:dyDescent="0.4">
      <c r="A1328" t="s">
        <v>12594</v>
      </c>
      <c r="B1328" t="s">
        <v>12595</v>
      </c>
      <c r="C1328" t="s">
        <v>8313</v>
      </c>
      <c r="D1328" t="s">
        <v>12928</v>
      </c>
      <c r="E1328" t="s">
        <v>13052</v>
      </c>
      <c r="F1328" t="s">
        <v>13053</v>
      </c>
      <c r="G1328" t="s">
        <v>13054</v>
      </c>
      <c r="H1328"/>
      <c r="I1328" s="11">
        <v>1149</v>
      </c>
      <c r="J1328" s="11">
        <v>1899</v>
      </c>
      <c r="K1328" s="2" t="str">
        <f>IF(I1328&lt;200, "&lt; ₹200", IF(I1328&lt;=500, "₹200–₹500", "&gt; ₹500"))</f>
        <v>&gt; ₹500</v>
      </c>
      <c r="L1328" s="12">
        <v>0.39</v>
      </c>
      <c r="M1328" s="15">
        <f>IF(L1328&gt;=50%, 1, 0)</f>
        <v>0</v>
      </c>
      <c r="N1328">
        <f>COUNTIF(M1328,"yes")</f>
        <v>0</v>
      </c>
      <c r="O132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8">
        <v>3.5</v>
      </c>
      <c r="Q1328" s="4">
        <v>24</v>
      </c>
      <c r="R1328" s="4">
        <f>IF(Table1[[#This Row],[rating_count]]&lt;1000,1,0)</f>
        <v>1</v>
      </c>
      <c r="S1328" s="4">
        <f>SUM(Table1[[#This Row],[rating]],Table1[[#This Row],[rating_count]]/1000)</f>
        <v>3.524</v>
      </c>
      <c r="T1328" s="4">
        <f>PRODUCT(Table1[[#This Row],[actual_price]],Table1[[#This Row],[rating_count]])</f>
        <v>45576</v>
      </c>
      <c r="U1328" t="s">
        <v>12596</v>
      </c>
      <c r="V1328" t="s">
        <v>12597</v>
      </c>
      <c r="W1328" t="s">
        <v>12598</v>
      </c>
      <c r="X1328" t="s">
        <v>12599</v>
      </c>
      <c r="Y1328" t="s">
        <v>12600</v>
      </c>
      <c r="Z1328" t="s">
        <v>12601</v>
      </c>
      <c r="AA1328" t="s">
        <v>12602</v>
      </c>
      <c r="AB1328" t="s">
        <v>12603</v>
      </c>
    </row>
    <row r="1329" spans="1:28" x14ac:dyDescent="0.4">
      <c r="A1329" t="s">
        <v>2408</v>
      </c>
      <c r="B1329" t="s">
        <v>2409</v>
      </c>
      <c r="C1329" t="s">
        <v>453</v>
      </c>
      <c r="D1329" t="s">
        <v>12843</v>
      </c>
      <c r="E1329" t="s">
        <v>12844</v>
      </c>
      <c r="F1329" t="s">
        <v>12845</v>
      </c>
      <c r="G1329" t="s">
        <v>12849</v>
      </c>
      <c r="H1329"/>
      <c r="I1329" s="11">
        <v>399</v>
      </c>
      <c r="J1329" s="11">
        <v>999</v>
      </c>
      <c r="K1329" t="str">
        <f>IF(I1329&lt;200, "&lt; ₹200", IF(I1329&lt;=500, "₹200–₹500", "&gt; ₹500"))</f>
        <v>₹200–₹500</v>
      </c>
      <c r="L1329" s="12">
        <v>0.6</v>
      </c>
      <c r="M1329" s="15">
        <f>IF(L1329&gt;=50%, 1, 0)</f>
        <v>1</v>
      </c>
      <c r="N1329">
        <f>COUNTIF(M1329,"yes")</f>
        <v>0</v>
      </c>
      <c r="O132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29">
        <v>3.3</v>
      </c>
      <c r="Q1329" s="4">
        <v>23</v>
      </c>
      <c r="R1329" s="4">
        <f>IF(Table1[[#This Row],[rating_count]]&lt;1000,1,0)</f>
        <v>1</v>
      </c>
      <c r="S1329" s="4">
        <f>SUM(Table1[[#This Row],[rating]],Table1[[#This Row],[rating_count]]/1000)</f>
        <v>3.323</v>
      </c>
      <c r="T1329" s="4">
        <f>PRODUCT(Table1[[#This Row],[actual_price]],Table1[[#This Row],[rating_count]])</f>
        <v>22977</v>
      </c>
      <c r="U1329" t="s">
        <v>2410</v>
      </c>
      <c r="V1329" t="s">
        <v>2411</v>
      </c>
      <c r="W1329" t="s">
        <v>2412</v>
      </c>
      <c r="X1329" t="s">
        <v>2413</v>
      </c>
      <c r="Y1329" t="s">
        <v>2414</v>
      </c>
      <c r="Z1329" t="s">
        <v>2415</v>
      </c>
      <c r="AA1329" t="s">
        <v>2416</v>
      </c>
      <c r="AB1329" t="s">
        <v>2417</v>
      </c>
    </row>
    <row r="1330" spans="1:28" x14ac:dyDescent="0.4">
      <c r="A1330" t="s">
        <v>6218</v>
      </c>
      <c r="B1330" t="s">
        <v>6219</v>
      </c>
      <c r="C1330" t="s">
        <v>4751</v>
      </c>
      <c r="D1330" t="s">
        <v>12835</v>
      </c>
      <c r="E1330" t="s">
        <v>12836</v>
      </c>
      <c r="F1330" t="s">
        <v>12910</v>
      </c>
      <c r="G1330" t="s">
        <v>12911</v>
      </c>
      <c r="H1330"/>
      <c r="I1330" s="11">
        <v>499</v>
      </c>
      <c r="J1330" s="11">
        <v>1000</v>
      </c>
      <c r="K1330" s="2" t="str">
        <f>IF(I1330&lt;200, "&lt; ₹200", IF(I1330&lt;=500, "₹200–₹500", "&gt; ₹500"))</f>
        <v>₹200–₹500</v>
      </c>
      <c r="L1330" s="12">
        <v>0.5</v>
      </c>
      <c r="M1330" s="15">
        <f>IF(L1330&gt;=50%, 1, 0)</f>
        <v>1</v>
      </c>
      <c r="N1330">
        <f>COUNTIF(M1330,"yes")</f>
        <v>0</v>
      </c>
      <c r="O133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0">
        <v>5</v>
      </c>
      <c r="Q1330" s="4">
        <v>23</v>
      </c>
      <c r="R1330" s="4">
        <f>IF(Table1[[#This Row],[rating_count]]&lt;1000,1,0)</f>
        <v>1</v>
      </c>
      <c r="S1330" s="4">
        <f>SUM(Table1[[#This Row],[rating]],Table1[[#This Row],[rating_count]]/1000)</f>
        <v>5.0229999999999997</v>
      </c>
      <c r="T1330" s="4">
        <f>PRODUCT(Table1[[#This Row],[actual_price]],Table1[[#This Row],[rating_count]])</f>
        <v>23000</v>
      </c>
      <c r="U1330" t="s">
        <v>6220</v>
      </c>
      <c r="V1330" t="s">
        <v>6221</v>
      </c>
      <c r="W1330" t="s">
        <v>6222</v>
      </c>
      <c r="X1330" t="s">
        <v>6223</v>
      </c>
      <c r="Y1330" t="s">
        <v>6224</v>
      </c>
      <c r="Z1330" t="s">
        <v>6225</v>
      </c>
      <c r="AA1330" t="s">
        <v>6226</v>
      </c>
      <c r="AB1330" t="s">
        <v>6227</v>
      </c>
    </row>
    <row r="1331" spans="1:28" x14ac:dyDescent="0.4">
      <c r="A1331" t="s">
        <v>7073</v>
      </c>
      <c r="B1331" t="s">
        <v>7074</v>
      </c>
      <c r="C1331" t="s">
        <v>4762</v>
      </c>
      <c r="D1331" t="s">
        <v>12835</v>
      </c>
      <c r="E1331" t="s">
        <v>12836</v>
      </c>
      <c r="F1331" t="s">
        <v>12910</v>
      </c>
      <c r="G1331" t="s">
        <v>12912</v>
      </c>
      <c r="H1331"/>
      <c r="I1331" s="11">
        <v>175</v>
      </c>
      <c r="J1331" s="11">
        <v>499</v>
      </c>
      <c r="K1331" t="str">
        <f>IF(I1331&lt;200, "&lt; ₹200", IF(I1331&lt;=500, "₹200–₹500", "&gt; ₹500"))</f>
        <v>&lt; ₹200</v>
      </c>
      <c r="L1331" s="12">
        <v>0.65</v>
      </c>
      <c r="M1331" s="15">
        <f>IF(L1331&gt;=50%, 1, 0)</f>
        <v>1</v>
      </c>
      <c r="N1331">
        <f>COUNTIF(M1331,"yes")</f>
        <v>0</v>
      </c>
      <c r="O133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1">
        <v>4.0999999999999996</v>
      </c>
      <c r="Q1331" s="4">
        <v>21</v>
      </c>
      <c r="R1331" s="4">
        <f>IF(Table1[[#This Row],[rating_count]]&lt;1000,1,0)</f>
        <v>1</v>
      </c>
      <c r="S1331" s="4">
        <f>SUM(Table1[[#This Row],[rating]],Table1[[#This Row],[rating_count]]/1000)</f>
        <v>4.1209999999999996</v>
      </c>
      <c r="T1331" s="4">
        <f>PRODUCT(Table1[[#This Row],[actual_price]],Table1[[#This Row],[rating_count]])</f>
        <v>10479</v>
      </c>
      <c r="U1331" t="s">
        <v>7075</v>
      </c>
      <c r="V1331" t="s">
        <v>7076</v>
      </c>
      <c r="W1331" t="s">
        <v>7077</v>
      </c>
      <c r="X1331" t="s">
        <v>7078</v>
      </c>
      <c r="Y1331" t="s">
        <v>7079</v>
      </c>
      <c r="Z1331" t="s">
        <v>7080</v>
      </c>
      <c r="AA1331" t="s">
        <v>7081</v>
      </c>
      <c r="AB1331" t="s">
        <v>7082</v>
      </c>
    </row>
    <row r="1332" spans="1:28" x14ac:dyDescent="0.4">
      <c r="A1332" t="s">
        <v>9753</v>
      </c>
      <c r="B1332" t="s">
        <v>9754</v>
      </c>
      <c r="C1332" t="s">
        <v>8482</v>
      </c>
      <c r="D1332" t="s">
        <v>12928</v>
      </c>
      <c r="E1332" t="s">
        <v>13052</v>
      </c>
      <c r="F1332" t="s">
        <v>13069</v>
      </c>
      <c r="G1332" t="s">
        <v>13070</v>
      </c>
      <c r="H1332"/>
      <c r="I1332" s="11">
        <v>1448</v>
      </c>
      <c r="J1332" s="11">
        <v>2999</v>
      </c>
      <c r="K1332" s="2" t="str">
        <f>IF(I1332&lt;200, "&lt; ₹200", IF(I1332&lt;=500, "₹200–₹500", "&gt; ₹500"))</f>
        <v>&gt; ₹500</v>
      </c>
      <c r="L1332" s="12">
        <v>0.52</v>
      </c>
      <c r="M1332" s="15">
        <f>IF(L1332&gt;=50%, 1, 0)</f>
        <v>1</v>
      </c>
      <c r="N1332">
        <f>COUNTIF(M1332,"yes")</f>
        <v>0</v>
      </c>
      <c r="O133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2">
        <v>4.5</v>
      </c>
      <c r="Q1332" s="4">
        <v>19</v>
      </c>
      <c r="R1332" s="4">
        <f>IF(Table1[[#This Row],[rating_count]]&lt;1000,1,0)</f>
        <v>1</v>
      </c>
      <c r="S1332" s="4">
        <f>SUM(Table1[[#This Row],[rating]],Table1[[#This Row],[rating_count]]/1000)</f>
        <v>4.5190000000000001</v>
      </c>
      <c r="T1332" s="4">
        <f>PRODUCT(Table1[[#This Row],[actual_price]],Table1[[#This Row],[rating_count]])</f>
        <v>56981</v>
      </c>
      <c r="U1332" t="s">
        <v>9755</v>
      </c>
      <c r="V1332" t="s">
        <v>9756</v>
      </c>
      <c r="W1332" t="s">
        <v>9757</v>
      </c>
      <c r="X1332" t="s">
        <v>9758</v>
      </c>
      <c r="Y1332" t="s">
        <v>9759</v>
      </c>
      <c r="Z1332" t="s">
        <v>9760</v>
      </c>
      <c r="AA1332" t="s">
        <v>9761</v>
      </c>
      <c r="AB1332" t="s">
        <v>9762</v>
      </c>
    </row>
    <row r="1333" spans="1:28" hidden="1" x14ac:dyDescent="0.4">
      <c r="A1333" t="s">
        <v>12494</v>
      </c>
      <c r="B1333" t="s">
        <v>12495</v>
      </c>
      <c r="C1333" t="s">
        <v>8324</v>
      </c>
      <c r="D1333" t="s">
        <v>12928</v>
      </c>
      <c r="E1333" t="s">
        <v>13052</v>
      </c>
      <c r="F1333" t="s">
        <v>13053</v>
      </c>
      <c r="G1333" t="s">
        <v>13055</v>
      </c>
      <c r="H1333"/>
      <c r="I1333" s="11">
        <v>799</v>
      </c>
      <c r="J1333" s="11">
        <v>1199</v>
      </c>
      <c r="K1333" s="2" t="str">
        <f>IF(I1333&lt;200, "&lt; ₹200", IF(I1333&lt;=500, "₹200–₹500", "&gt; ₹500"))</f>
        <v>&gt; ₹500</v>
      </c>
      <c r="L1333" s="12">
        <v>0.33</v>
      </c>
      <c r="M1333" s="15">
        <f>IF(L1333&gt;=50%, 1, 0)</f>
        <v>0</v>
      </c>
      <c r="N1333">
        <f>COUNTIF(M1333,"yes")</f>
        <v>0</v>
      </c>
      <c r="O133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3">
        <v>4.4000000000000004</v>
      </c>
      <c r="Q1333" s="4">
        <v>17</v>
      </c>
      <c r="R1333" s="4">
        <f>IF(Table1[[#This Row],[rating_count]]&lt;1000,1,0)</f>
        <v>1</v>
      </c>
      <c r="S1333" s="4">
        <f>SUM(Table1[[#This Row],[rating]],Table1[[#This Row],[rating_count]]/1000)</f>
        <v>4.4170000000000007</v>
      </c>
      <c r="T1333" s="4">
        <f>PRODUCT(Table1[[#This Row],[actual_price]],Table1[[#This Row],[rating_count]])</f>
        <v>20383</v>
      </c>
      <c r="U1333" t="s">
        <v>8903</v>
      </c>
      <c r="V1333" t="s">
        <v>12496</v>
      </c>
      <c r="W1333" t="s">
        <v>12497</v>
      </c>
      <c r="X1333" t="s">
        <v>12498</v>
      </c>
      <c r="Y1333" t="s">
        <v>12499</v>
      </c>
      <c r="Z1333" t="s">
        <v>12500</v>
      </c>
      <c r="AA1333" t="s">
        <v>8909</v>
      </c>
      <c r="AB1333" t="s">
        <v>12501</v>
      </c>
    </row>
    <row r="1334" spans="1:28" hidden="1" x14ac:dyDescent="0.4">
      <c r="A1334" t="s">
        <v>11045</v>
      </c>
      <c r="B1334" t="s">
        <v>11046</v>
      </c>
      <c r="C1334" t="s">
        <v>8324</v>
      </c>
      <c r="D1334" t="s">
        <v>12928</v>
      </c>
      <c r="E1334" t="s">
        <v>13052</v>
      </c>
      <c r="F1334" t="s">
        <v>13053</v>
      </c>
      <c r="G1334" t="s">
        <v>13055</v>
      </c>
      <c r="H1334"/>
      <c r="I1334" s="11">
        <v>899</v>
      </c>
      <c r="J1334" s="11">
        <v>1599</v>
      </c>
      <c r="K1334" s="2" t="str">
        <f>IF(I1334&lt;200, "&lt; ₹200", IF(I1334&lt;=500, "₹200–₹500", "&gt; ₹500"))</f>
        <v>&gt; ₹500</v>
      </c>
      <c r="L1334" s="12">
        <v>0.44</v>
      </c>
      <c r="M1334" s="15">
        <f>IF(L1334&gt;=50%, 1, 0)</f>
        <v>0</v>
      </c>
      <c r="N1334">
        <f>COUNTIF(M1334,"yes")</f>
        <v>0</v>
      </c>
      <c r="O133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4">
        <v>3.4</v>
      </c>
      <c r="Q1334" s="4">
        <v>15</v>
      </c>
      <c r="R1334" s="4">
        <f>IF(Table1[[#This Row],[rating_count]]&lt;1000,1,0)</f>
        <v>1</v>
      </c>
      <c r="S1334" s="4">
        <f>SUM(Table1[[#This Row],[rating]],Table1[[#This Row],[rating_count]]/1000)</f>
        <v>3.415</v>
      </c>
      <c r="T1334" s="4">
        <f>PRODUCT(Table1[[#This Row],[actual_price]],Table1[[#This Row],[rating_count]])</f>
        <v>23985</v>
      </c>
      <c r="U1334" t="s">
        <v>11047</v>
      </c>
      <c r="V1334" t="s">
        <v>11048</v>
      </c>
      <c r="W1334" t="s">
        <v>11049</v>
      </c>
      <c r="X1334" t="s">
        <v>11050</v>
      </c>
      <c r="Y1334" t="s">
        <v>11051</v>
      </c>
      <c r="Z1334" t="s">
        <v>11052</v>
      </c>
      <c r="AA1334" t="s">
        <v>11053</v>
      </c>
      <c r="AB1334" t="s">
        <v>11054</v>
      </c>
    </row>
    <row r="1335" spans="1:28" x14ac:dyDescent="0.4">
      <c r="A1335" t="s">
        <v>4641</v>
      </c>
      <c r="B1335" t="s">
        <v>4642</v>
      </c>
      <c r="C1335" t="s">
        <v>3144</v>
      </c>
      <c r="D1335" t="s">
        <v>12843</v>
      </c>
      <c r="E1335" t="s">
        <v>12872</v>
      </c>
      <c r="F1335" t="s">
        <v>12873</v>
      </c>
      <c r="G1335" t="s">
        <v>12874</v>
      </c>
      <c r="H1335" t="s">
        <v>12887</v>
      </c>
      <c r="I1335" s="11">
        <v>219</v>
      </c>
      <c r="J1335" s="11">
        <v>499</v>
      </c>
      <c r="K1335" t="str">
        <f>IF(I1335&lt;200, "&lt; ₹200", IF(I1335&lt;=500, "₹200–₹500", "&gt; ₹500"))</f>
        <v>₹200–₹500</v>
      </c>
      <c r="L1335" s="12">
        <v>0.56000000000000005</v>
      </c>
      <c r="M1335" s="15">
        <f>IF(L1335&gt;=50%, 1, 0)</f>
        <v>1</v>
      </c>
      <c r="N1335">
        <f>COUNTIF(M1335,"yes")</f>
        <v>0</v>
      </c>
      <c r="O133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5">
        <v>4.4000000000000004</v>
      </c>
      <c r="Q1335" s="4">
        <v>14</v>
      </c>
      <c r="R1335" s="4">
        <f>IF(Table1[[#This Row],[rating_count]]&lt;1000,1,0)</f>
        <v>1</v>
      </c>
      <c r="S1335" s="4">
        <f>SUM(Table1[[#This Row],[rating]],Table1[[#This Row],[rating_count]]/1000)</f>
        <v>4.4140000000000006</v>
      </c>
      <c r="T1335" s="4">
        <f>PRODUCT(Table1[[#This Row],[actual_price]],Table1[[#This Row],[rating_count]])</f>
        <v>6986</v>
      </c>
      <c r="U1335" t="s">
        <v>4643</v>
      </c>
      <c r="V1335" t="s">
        <v>4644</v>
      </c>
      <c r="W1335" t="s">
        <v>4645</v>
      </c>
      <c r="X1335" t="s">
        <v>4646</v>
      </c>
      <c r="Y1335" t="s">
        <v>4647</v>
      </c>
      <c r="Z1335" t="s">
        <v>4648</v>
      </c>
      <c r="AA1335" t="s">
        <v>4649</v>
      </c>
      <c r="AB1335" t="s">
        <v>4650</v>
      </c>
    </row>
    <row r="1336" spans="1:28" x14ac:dyDescent="0.4">
      <c r="A1336" t="s">
        <v>10550</v>
      </c>
      <c r="B1336" t="s">
        <v>10551</v>
      </c>
      <c r="C1336" t="s">
        <v>8449</v>
      </c>
      <c r="D1336" t="s">
        <v>12928</v>
      </c>
      <c r="E1336" t="s">
        <v>13048</v>
      </c>
      <c r="F1336" t="s">
        <v>13049</v>
      </c>
      <c r="G1336" t="s">
        <v>13065</v>
      </c>
      <c r="H1336"/>
      <c r="I1336" s="11">
        <v>669</v>
      </c>
      <c r="J1336" s="11">
        <v>1499</v>
      </c>
      <c r="K1336" s="2" t="str">
        <f>IF(I1336&lt;200, "&lt; ₹200", IF(I1336&lt;=500, "₹200–₹500", "&gt; ₹500"))</f>
        <v>&gt; ₹500</v>
      </c>
      <c r="L1336" s="12">
        <v>0.55000000000000004</v>
      </c>
      <c r="M1336" s="15">
        <f>IF(L1336&gt;=50%, 1, 0)</f>
        <v>1</v>
      </c>
      <c r="N1336">
        <f>COUNTIF(M1336,"yes")</f>
        <v>0</v>
      </c>
      <c r="O133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6">
        <v>2.2999999999999998</v>
      </c>
      <c r="Q1336" s="4">
        <v>13</v>
      </c>
      <c r="R1336" s="4">
        <f>IF(Table1[[#This Row],[rating_count]]&lt;1000,1,0)</f>
        <v>1</v>
      </c>
      <c r="S1336" s="4">
        <f>SUM(Table1[[#This Row],[rating]],Table1[[#This Row],[rating_count]]/1000)</f>
        <v>2.3129999999999997</v>
      </c>
      <c r="T1336" s="4">
        <f>PRODUCT(Table1[[#This Row],[actual_price]],Table1[[#This Row],[rating_count]])</f>
        <v>19487</v>
      </c>
      <c r="U1336" t="s">
        <v>10552</v>
      </c>
      <c r="V1336" t="s">
        <v>10553</v>
      </c>
      <c r="W1336" t="s">
        <v>10554</v>
      </c>
      <c r="X1336" t="s">
        <v>10555</v>
      </c>
      <c r="Y1336" t="s">
        <v>10556</v>
      </c>
      <c r="Z1336" t="s">
        <v>10557</v>
      </c>
      <c r="AA1336" t="s">
        <v>10558</v>
      </c>
      <c r="AB1336" t="s">
        <v>10559</v>
      </c>
    </row>
    <row r="1337" spans="1:28" x14ac:dyDescent="0.4">
      <c r="A1337" t="s">
        <v>1378</v>
      </c>
      <c r="B1337" t="s">
        <v>1379</v>
      </c>
      <c r="C1337" t="s">
        <v>453</v>
      </c>
      <c r="D1337" t="s">
        <v>12843</v>
      </c>
      <c r="E1337" t="s">
        <v>12844</v>
      </c>
      <c r="F1337" t="s">
        <v>12845</v>
      </c>
      <c r="G1337" t="s">
        <v>12849</v>
      </c>
      <c r="H1337"/>
      <c r="I1337" s="11">
        <v>399</v>
      </c>
      <c r="J1337" s="11">
        <v>799</v>
      </c>
      <c r="K1337" t="str">
        <f>IF(I1337&lt;200, "&lt; ₹200", IF(I1337&lt;=500, "₹200–₹500", "&gt; ₹500"))</f>
        <v>₹200–₹500</v>
      </c>
      <c r="L1337" s="12">
        <v>0.5</v>
      </c>
      <c r="M1337" s="15">
        <f>IF(L1337&gt;=50%, 1, 0)</f>
        <v>1</v>
      </c>
      <c r="N1337">
        <f>COUNTIF(M1337,"yes")</f>
        <v>0</v>
      </c>
      <c r="O133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7">
        <v>4.3</v>
      </c>
      <c r="Q1337" s="4">
        <v>12</v>
      </c>
      <c r="R1337" s="4">
        <f>IF(Table1[[#This Row],[rating_count]]&lt;1000,1,0)</f>
        <v>1</v>
      </c>
      <c r="S1337" s="4">
        <f>SUM(Table1[[#This Row],[rating]],Table1[[#This Row],[rating_count]]/1000)</f>
        <v>4.3119999999999994</v>
      </c>
      <c r="T1337" s="4">
        <f>PRODUCT(Table1[[#This Row],[actual_price]],Table1[[#This Row],[rating_count]])</f>
        <v>9588</v>
      </c>
      <c r="U1337" t="s">
        <v>1380</v>
      </c>
      <c r="V1337" t="s">
        <v>1381</v>
      </c>
      <c r="W1337" t="s">
        <v>1382</v>
      </c>
      <c r="X1337" t="s">
        <v>1383</v>
      </c>
      <c r="Y1337" t="s">
        <v>1384</v>
      </c>
      <c r="Z1337" t="s">
        <v>1385</v>
      </c>
      <c r="AA1337" t="s">
        <v>1386</v>
      </c>
      <c r="AB1337" t="s">
        <v>1387</v>
      </c>
    </row>
    <row r="1338" spans="1:28" x14ac:dyDescent="0.4">
      <c r="A1338" t="s">
        <v>9495</v>
      </c>
      <c r="B1338" t="s">
        <v>9496</v>
      </c>
      <c r="C1338" t="s">
        <v>9045</v>
      </c>
      <c r="D1338" t="s">
        <v>12928</v>
      </c>
      <c r="E1338" t="s">
        <v>13048</v>
      </c>
      <c r="F1338" t="s">
        <v>13049</v>
      </c>
      <c r="G1338" t="s">
        <v>13088</v>
      </c>
      <c r="H1338"/>
      <c r="I1338" s="11">
        <v>199</v>
      </c>
      <c r="J1338" s="11">
        <v>499</v>
      </c>
      <c r="K1338" t="str">
        <f>IF(I1338&lt;200, "&lt; ₹200", IF(I1338&lt;=500, "₹200–₹500", "&gt; ₹500"))</f>
        <v>&lt; ₹200</v>
      </c>
      <c r="L1338" s="12">
        <v>0.6</v>
      </c>
      <c r="M1338" s="15">
        <f>IF(L1338&gt;=50%, 1, 0)</f>
        <v>1</v>
      </c>
      <c r="N1338">
        <f>COUNTIF(M1338,"yes")</f>
        <v>0</v>
      </c>
      <c r="O133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8">
        <v>3.3</v>
      </c>
      <c r="Q1338" s="4">
        <v>12</v>
      </c>
      <c r="R1338" s="4">
        <f>IF(Table1[[#This Row],[rating_count]]&lt;1000,1,0)</f>
        <v>1</v>
      </c>
      <c r="S1338" s="4">
        <f>SUM(Table1[[#This Row],[rating]],Table1[[#This Row],[rating_count]]/1000)</f>
        <v>3.3119999999999998</v>
      </c>
      <c r="T1338" s="4">
        <f>PRODUCT(Table1[[#This Row],[actual_price]],Table1[[#This Row],[rating_count]])</f>
        <v>5988</v>
      </c>
      <c r="U1338" t="s">
        <v>9497</v>
      </c>
      <c r="V1338" t="s">
        <v>9498</v>
      </c>
      <c r="W1338" t="s">
        <v>9499</v>
      </c>
      <c r="X1338" t="s">
        <v>9500</v>
      </c>
      <c r="Y1338" t="s">
        <v>9501</v>
      </c>
      <c r="Z1338" t="s">
        <v>9502</v>
      </c>
      <c r="AA1338" t="s">
        <v>9503</v>
      </c>
      <c r="AB1338" t="s">
        <v>9504</v>
      </c>
    </row>
    <row r="1339" spans="1:28" x14ac:dyDescent="0.4">
      <c r="A1339" t="s">
        <v>9693</v>
      </c>
      <c r="B1339" t="s">
        <v>9694</v>
      </c>
      <c r="C1339" t="s">
        <v>8324</v>
      </c>
      <c r="D1339" t="s">
        <v>12928</v>
      </c>
      <c r="E1339" t="s">
        <v>13052</v>
      </c>
      <c r="F1339" t="s">
        <v>13053</v>
      </c>
      <c r="G1339" t="s">
        <v>13055</v>
      </c>
      <c r="H1339"/>
      <c r="I1339" s="11">
        <v>784</v>
      </c>
      <c r="J1339" s="11">
        <v>1599</v>
      </c>
      <c r="K1339" s="2" t="str">
        <f>IF(I1339&lt;200, "&lt; ₹200", IF(I1339&lt;=500, "₹200–₹500", "&gt; ₹500"))</f>
        <v>&gt; ₹500</v>
      </c>
      <c r="L1339" s="12">
        <v>0.51</v>
      </c>
      <c r="M1339" s="15">
        <f>IF(L1339&gt;=50%, 1, 0)</f>
        <v>1</v>
      </c>
      <c r="N1339">
        <f>COUNTIF(M1339,"yes")</f>
        <v>0</v>
      </c>
      <c r="O133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39">
        <v>4.5</v>
      </c>
      <c r="Q1339" s="4">
        <v>11</v>
      </c>
      <c r="R1339" s="4">
        <f>IF(Table1[[#This Row],[rating_count]]&lt;1000,1,0)</f>
        <v>1</v>
      </c>
      <c r="S1339" s="4">
        <f>SUM(Table1[[#This Row],[rating]],Table1[[#This Row],[rating_count]]/1000)</f>
        <v>4.5110000000000001</v>
      </c>
      <c r="T1339" s="4">
        <f>PRODUCT(Table1[[#This Row],[actual_price]],Table1[[#This Row],[rating_count]])</f>
        <v>17589</v>
      </c>
      <c r="U1339" t="s">
        <v>9695</v>
      </c>
      <c r="V1339" t="s">
        <v>9696</v>
      </c>
      <c r="W1339" t="s">
        <v>9697</v>
      </c>
      <c r="X1339" t="s">
        <v>9698</v>
      </c>
      <c r="Y1339" t="s">
        <v>9699</v>
      </c>
      <c r="Z1339" t="s">
        <v>9700</v>
      </c>
      <c r="AA1339" t="s">
        <v>9701</v>
      </c>
      <c r="AB1339" t="s">
        <v>9702</v>
      </c>
    </row>
    <row r="1340" spans="1:28" x14ac:dyDescent="0.4">
      <c r="A1340" t="s">
        <v>11055</v>
      </c>
      <c r="B1340" t="s">
        <v>11056</v>
      </c>
      <c r="C1340" t="s">
        <v>8324</v>
      </c>
      <c r="D1340" t="s">
        <v>12928</v>
      </c>
      <c r="E1340" t="s">
        <v>13052</v>
      </c>
      <c r="F1340" t="s">
        <v>13053</v>
      </c>
      <c r="G1340" t="s">
        <v>13055</v>
      </c>
      <c r="H1340"/>
      <c r="I1340" s="11">
        <v>998</v>
      </c>
      <c r="J1340" s="11">
        <v>2999</v>
      </c>
      <c r="K1340" s="2" t="str">
        <f>IF(I1340&lt;200, "&lt; ₹200", IF(I1340&lt;=500, "₹200–₹500", "&gt; ₹500"))</f>
        <v>&gt; ₹500</v>
      </c>
      <c r="L1340" s="12">
        <v>0.67</v>
      </c>
      <c r="M1340" s="15">
        <f>IF(L1340&gt;=50%, 1, 0)</f>
        <v>1</v>
      </c>
      <c r="N1340">
        <f>COUNTIF(M1340,"yes")</f>
        <v>0</v>
      </c>
      <c r="O134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0">
        <v>4.5999999999999996</v>
      </c>
      <c r="Q1340" s="4">
        <v>9</v>
      </c>
      <c r="R1340" s="4">
        <f>IF(Table1[[#This Row],[rating_count]]&lt;1000,1,0)</f>
        <v>1</v>
      </c>
      <c r="S1340" s="4">
        <f>SUM(Table1[[#This Row],[rating]],Table1[[#This Row],[rating_count]]/1000)</f>
        <v>4.609</v>
      </c>
      <c r="T1340" s="4">
        <f>PRODUCT(Table1[[#This Row],[actual_price]],Table1[[#This Row],[rating_count]])</f>
        <v>26991</v>
      </c>
      <c r="U1340" t="s">
        <v>11057</v>
      </c>
      <c r="V1340" t="s">
        <v>11058</v>
      </c>
      <c r="W1340" t="s">
        <v>11059</v>
      </c>
      <c r="X1340" t="s">
        <v>11060</v>
      </c>
      <c r="Y1340" t="s">
        <v>11061</v>
      </c>
      <c r="Z1340" t="s">
        <v>11062</v>
      </c>
      <c r="AA1340" t="s">
        <v>11063</v>
      </c>
      <c r="AB1340" t="s">
        <v>11064</v>
      </c>
    </row>
    <row r="1341" spans="1:28" hidden="1" x14ac:dyDescent="0.4">
      <c r="A1341" t="s">
        <v>11870</v>
      </c>
      <c r="B1341" t="s">
        <v>11871</v>
      </c>
      <c r="C1341" t="s">
        <v>8324</v>
      </c>
      <c r="D1341" t="s">
        <v>12928</v>
      </c>
      <c r="E1341" t="s">
        <v>13052</v>
      </c>
      <c r="F1341" t="s">
        <v>13053</v>
      </c>
      <c r="G1341" t="s">
        <v>13055</v>
      </c>
      <c r="H1341"/>
      <c r="I1341" s="11">
        <v>778</v>
      </c>
      <c r="J1341" s="11">
        <v>999</v>
      </c>
      <c r="K1341" t="str">
        <f>IF(I1341&lt;200, "&lt; ₹200", IF(I1341&lt;=500, "₹200–₹500", "&gt; ₹500"))</f>
        <v>&gt; ₹500</v>
      </c>
      <c r="L1341" s="12">
        <v>0.22</v>
      </c>
      <c r="M1341" s="15">
        <f>IF(L1341&gt;=50%, 1, 0)</f>
        <v>0</v>
      </c>
      <c r="N1341">
        <f>COUNTIF(M1341,"yes")</f>
        <v>0</v>
      </c>
      <c r="O134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1">
        <v>3.3</v>
      </c>
      <c r="Q1341" s="4">
        <v>8</v>
      </c>
      <c r="R1341" s="4">
        <f>IF(Table1[[#This Row],[rating_count]]&lt;1000,1,0)</f>
        <v>1</v>
      </c>
      <c r="S1341" s="4">
        <f>SUM(Table1[[#This Row],[rating]],Table1[[#This Row],[rating_count]]/1000)</f>
        <v>3.3079999999999998</v>
      </c>
      <c r="T1341" s="4">
        <f>PRODUCT(Table1[[#This Row],[actual_price]],Table1[[#This Row],[rating_count]])</f>
        <v>7992</v>
      </c>
      <c r="U1341" t="s">
        <v>11872</v>
      </c>
      <c r="V1341" t="s">
        <v>11873</v>
      </c>
      <c r="W1341" t="s">
        <v>11874</v>
      </c>
      <c r="X1341" t="s">
        <v>11875</v>
      </c>
      <c r="Y1341" t="s">
        <v>11876</v>
      </c>
      <c r="Z1341" t="s">
        <v>11877</v>
      </c>
      <c r="AA1341" t="s">
        <v>11878</v>
      </c>
      <c r="AB1341" t="s">
        <v>11879</v>
      </c>
    </row>
    <row r="1342" spans="1:28" x14ac:dyDescent="0.4">
      <c r="A1342" t="s">
        <v>2613</v>
      </c>
      <c r="B1342" t="s">
        <v>2614</v>
      </c>
      <c r="C1342" t="s">
        <v>1395</v>
      </c>
      <c r="D1342" t="s">
        <v>12843</v>
      </c>
      <c r="E1342" t="s">
        <v>12844</v>
      </c>
      <c r="F1342" t="s">
        <v>12858</v>
      </c>
      <c r="H1342"/>
      <c r="I1342" s="11">
        <v>13990</v>
      </c>
      <c r="J1342" s="11">
        <v>28900</v>
      </c>
      <c r="K1342" s="2" t="str">
        <f>IF(I1342&lt;200, "&lt; ₹200", IF(I1342&lt;=500, "₹200–₹500", "&gt; ₹500"))</f>
        <v>&gt; ₹500</v>
      </c>
      <c r="L1342" s="12">
        <v>0.52</v>
      </c>
      <c r="M1342" s="15">
        <f>IF(L1342&gt;=50%, 1, 0)</f>
        <v>1</v>
      </c>
      <c r="N1342">
        <f>COUNTIF(M1342,"yes")</f>
        <v>0</v>
      </c>
      <c r="O134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2">
        <v>4.5</v>
      </c>
      <c r="Q1342" s="4">
        <v>7</v>
      </c>
      <c r="R1342" s="4">
        <f>IF(Table1[[#This Row],[rating_count]]&lt;1000,1,0)</f>
        <v>1</v>
      </c>
      <c r="S1342" s="4">
        <f>SUM(Table1[[#This Row],[rating]],Table1[[#This Row],[rating_count]]/1000)</f>
        <v>4.5069999999999997</v>
      </c>
      <c r="T1342" s="4">
        <f>PRODUCT(Table1[[#This Row],[actual_price]],Table1[[#This Row],[rating_count]])</f>
        <v>202300</v>
      </c>
      <c r="U1342" t="s">
        <v>2615</v>
      </c>
      <c r="V1342" t="s">
        <v>2616</v>
      </c>
      <c r="W1342" t="s">
        <v>2617</v>
      </c>
      <c r="X1342" t="s">
        <v>2618</v>
      </c>
      <c r="Y1342" t="s">
        <v>2619</v>
      </c>
      <c r="Z1342" t="s">
        <v>2620</v>
      </c>
      <c r="AA1342" t="s">
        <v>2621</v>
      </c>
      <c r="AB1342" t="s">
        <v>2622</v>
      </c>
    </row>
    <row r="1343" spans="1:28" hidden="1" x14ac:dyDescent="0.4">
      <c r="A1343" t="s">
        <v>10341</v>
      </c>
      <c r="B1343" t="s">
        <v>10342</v>
      </c>
      <c r="C1343" t="s">
        <v>9004</v>
      </c>
      <c r="D1343" t="s">
        <v>12928</v>
      </c>
      <c r="E1343" t="s">
        <v>13048</v>
      </c>
      <c r="F1343" t="s">
        <v>13049</v>
      </c>
      <c r="G1343" t="s">
        <v>13059</v>
      </c>
      <c r="H1343" t="s">
        <v>13087</v>
      </c>
      <c r="I1343" s="11">
        <v>239</v>
      </c>
      <c r="J1343" s="11">
        <v>239</v>
      </c>
      <c r="K1343" t="str">
        <f>IF(I1343&lt;200, "&lt; ₹200", IF(I1343&lt;=500, "₹200–₹500", "&gt; ₹500"))</f>
        <v>₹200–₹500</v>
      </c>
      <c r="L1343" s="12">
        <v>0</v>
      </c>
      <c r="M1343" s="15">
        <f>IF(L1343&gt;=50%, 1, 0)</f>
        <v>0</v>
      </c>
      <c r="N1343">
        <f>COUNTIF(M1343,"yes")</f>
        <v>0</v>
      </c>
      <c r="O1343"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3">
        <v>4.3</v>
      </c>
      <c r="Q1343" s="4">
        <v>7</v>
      </c>
      <c r="R1343" s="4">
        <f>IF(Table1[[#This Row],[rating_count]]&lt;1000,1,0)</f>
        <v>1</v>
      </c>
      <c r="S1343" s="4">
        <f>SUM(Table1[[#This Row],[rating]],Table1[[#This Row],[rating_count]]/1000)</f>
        <v>4.3069999999999995</v>
      </c>
      <c r="T1343" s="4">
        <f>PRODUCT(Table1[[#This Row],[actual_price]],Table1[[#This Row],[rating_count]])</f>
        <v>1673</v>
      </c>
      <c r="U1343" t="s">
        <v>10343</v>
      </c>
      <c r="V1343" t="s">
        <v>10344</v>
      </c>
      <c r="W1343" t="s">
        <v>10345</v>
      </c>
      <c r="X1343" t="s">
        <v>10346</v>
      </c>
      <c r="Y1343" t="s">
        <v>10347</v>
      </c>
      <c r="Z1343" t="s">
        <v>10348</v>
      </c>
      <c r="AA1343" t="s">
        <v>10349</v>
      </c>
      <c r="AB1343" t="s">
        <v>10350</v>
      </c>
    </row>
    <row r="1344" spans="1:28" x14ac:dyDescent="0.4">
      <c r="A1344" t="s">
        <v>9320</v>
      </c>
      <c r="B1344" t="s">
        <v>9321</v>
      </c>
      <c r="C1344" t="s">
        <v>8335</v>
      </c>
      <c r="D1344" t="s">
        <v>12928</v>
      </c>
      <c r="E1344" t="s">
        <v>13048</v>
      </c>
      <c r="F1344" t="s">
        <v>13056</v>
      </c>
      <c r="G1344" t="s">
        <v>13057</v>
      </c>
      <c r="H1344" t="s">
        <v>13058</v>
      </c>
      <c r="I1344" s="11">
        <v>469</v>
      </c>
      <c r="J1344" s="11">
        <v>1599</v>
      </c>
      <c r="K1344" s="2" t="str">
        <f>IF(I1344&lt;200, "&lt; ₹200", IF(I1344&lt;=500, "₹200–₹500", "&gt; ₹500"))</f>
        <v>₹200–₹500</v>
      </c>
      <c r="L1344" s="12">
        <v>0.71</v>
      </c>
      <c r="M1344" s="15">
        <f>IF(L1344&gt;=50%, 1, 0)</f>
        <v>1</v>
      </c>
      <c r="N1344">
        <f>COUNTIF(M1344,"yes")</f>
        <v>0</v>
      </c>
      <c r="O1344"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4">
        <v>3.7</v>
      </c>
      <c r="Q1344" s="4">
        <v>6</v>
      </c>
      <c r="R1344" s="4">
        <f>IF(Table1[[#This Row],[rating_count]]&lt;1000,1,0)</f>
        <v>1</v>
      </c>
      <c r="S1344" s="4">
        <f>SUM(Table1[[#This Row],[rating]],Table1[[#This Row],[rating_count]]/1000)</f>
        <v>3.706</v>
      </c>
      <c r="T1344" s="4">
        <f>PRODUCT(Table1[[#This Row],[actual_price]],Table1[[#This Row],[rating_count]])</f>
        <v>9594</v>
      </c>
      <c r="U1344" t="s">
        <v>9322</v>
      </c>
      <c r="V1344" t="s">
        <v>9323</v>
      </c>
      <c r="W1344" t="s">
        <v>9324</v>
      </c>
      <c r="X1344" t="s">
        <v>9325</v>
      </c>
      <c r="Y1344" t="s">
        <v>9326</v>
      </c>
      <c r="Z1344" t="s">
        <v>9327</v>
      </c>
      <c r="AA1344" t="s">
        <v>9328</v>
      </c>
      <c r="AB1344" t="s">
        <v>9329</v>
      </c>
    </row>
    <row r="1345" spans="1:28" x14ac:dyDescent="0.4">
      <c r="A1345" t="s">
        <v>1541</v>
      </c>
      <c r="B1345" t="s">
        <v>1542</v>
      </c>
      <c r="C1345" t="s">
        <v>18</v>
      </c>
      <c r="D1345" t="s">
        <v>12835</v>
      </c>
      <c r="E1345" t="s">
        <v>12836</v>
      </c>
      <c r="F1345" t="s">
        <v>12837</v>
      </c>
      <c r="G1345" t="s">
        <v>12838</v>
      </c>
      <c r="H1345" t="s">
        <v>12839</v>
      </c>
      <c r="I1345" s="11">
        <v>399</v>
      </c>
      <c r="J1345" s="11">
        <v>1999</v>
      </c>
      <c r="K1345" s="2" t="str">
        <f>IF(I1345&lt;200, "&lt; ₹200", IF(I1345&lt;=500, "₹200–₹500", "&gt; ₹500"))</f>
        <v>₹200–₹500</v>
      </c>
      <c r="L1345" s="12">
        <v>0.8</v>
      </c>
      <c r="M1345" s="15">
        <f>IF(L1345&gt;=50%, 1, 0)</f>
        <v>1</v>
      </c>
      <c r="N1345">
        <f>COUNTIF(M1345,"yes")</f>
        <v>0</v>
      </c>
      <c r="O1345"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5">
        <v>5</v>
      </c>
      <c r="Q1345" s="4">
        <v>5</v>
      </c>
      <c r="R1345" s="4">
        <f>IF(Table1[[#This Row],[rating_count]]&lt;1000,1,0)</f>
        <v>1</v>
      </c>
      <c r="S1345" s="4">
        <f>SUM(Table1[[#This Row],[rating]],Table1[[#This Row],[rating_count]]/1000)</f>
        <v>5.0049999999999999</v>
      </c>
      <c r="T1345" s="4">
        <f>PRODUCT(Table1[[#This Row],[actual_price]],Table1[[#This Row],[rating_count]])</f>
        <v>9995</v>
      </c>
      <c r="U1345" t="s">
        <v>1543</v>
      </c>
      <c r="V1345" t="s">
        <v>1544</v>
      </c>
      <c r="W1345" t="s">
        <v>1545</v>
      </c>
      <c r="X1345" t="s">
        <v>1546</v>
      </c>
      <c r="Y1345" t="s">
        <v>1547</v>
      </c>
      <c r="Z1345" t="s">
        <v>1548</v>
      </c>
      <c r="AA1345" t="s">
        <v>1549</v>
      </c>
      <c r="AB1345" t="s">
        <v>1550</v>
      </c>
    </row>
    <row r="1346" spans="1:28" x14ac:dyDescent="0.4">
      <c r="A1346" t="s">
        <v>8800</v>
      </c>
      <c r="B1346" t="s">
        <v>8801</v>
      </c>
      <c r="C1346" t="s">
        <v>8313</v>
      </c>
      <c r="D1346" t="s">
        <v>12928</v>
      </c>
      <c r="E1346" t="s">
        <v>13052</v>
      </c>
      <c r="F1346" t="s">
        <v>13053</v>
      </c>
      <c r="G1346" t="s">
        <v>13054</v>
      </c>
      <c r="H1346"/>
      <c r="I1346" s="11">
        <v>1099</v>
      </c>
      <c r="J1346" s="11">
        <v>2400</v>
      </c>
      <c r="K1346" s="2" t="str">
        <f>IF(I1346&lt;200, "&lt; ₹200", IF(I1346&lt;=500, "₹200–₹500", "&gt; ₹500"))</f>
        <v>&gt; ₹500</v>
      </c>
      <c r="L1346" s="12">
        <v>0.54</v>
      </c>
      <c r="M1346" s="15">
        <f>IF(L1346&gt;=50%, 1, 0)</f>
        <v>1</v>
      </c>
      <c r="N1346">
        <f>COUNTIF(M1346,"yes")</f>
        <v>0</v>
      </c>
      <c r="O1346"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6">
        <v>3.8</v>
      </c>
      <c r="Q1346" s="4">
        <v>4</v>
      </c>
      <c r="R1346" s="4">
        <f>IF(Table1[[#This Row],[rating_count]]&lt;1000,1,0)</f>
        <v>1</v>
      </c>
      <c r="S1346" s="4">
        <f>SUM(Table1[[#This Row],[rating]],Table1[[#This Row],[rating_count]]/1000)</f>
        <v>3.8039999999999998</v>
      </c>
      <c r="T1346" s="4">
        <f>PRODUCT(Table1[[#This Row],[actual_price]],Table1[[#This Row],[rating_count]])</f>
        <v>9600</v>
      </c>
      <c r="U1346" t="s">
        <v>8802</v>
      </c>
      <c r="V1346" t="s">
        <v>8803</v>
      </c>
      <c r="W1346" t="s">
        <v>8804</v>
      </c>
      <c r="X1346" t="s">
        <v>8805</v>
      </c>
      <c r="Y1346" t="s">
        <v>8806</v>
      </c>
      <c r="Z1346" t="s">
        <v>8807</v>
      </c>
      <c r="AA1346" t="s">
        <v>8808</v>
      </c>
      <c r="AB1346" t="s">
        <v>8809</v>
      </c>
    </row>
    <row r="1347" spans="1:28" x14ac:dyDescent="0.4">
      <c r="A1347" t="s">
        <v>11566</v>
      </c>
      <c r="B1347" t="s">
        <v>11567</v>
      </c>
      <c r="C1347" t="s">
        <v>8313</v>
      </c>
      <c r="D1347" t="s">
        <v>12928</v>
      </c>
      <c r="E1347" t="s">
        <v>13052</v>
      </c>
      <c r="F1347" t="s">
        <v>13053</v>
      </c>
      <c r="G1347" t="s">
        <v>13054</v>
      </c>
      <c r="H1347"/>
      <c r="I1347" s="11">
        <v>929</v>
      </c>
      <c r="J1347" s="11">
        <v>2199</v>
      </c>
      <c r="K1347" s="2" t="str">
        <f>IF(I1347&lt;200, "&lt; ₹200", IF(I1347&lt;=500, "₹200–₹500", "&gt; ₹500"))</f>
        <v>&gt; ₹500</v>
      </c>
      <c r="L1347" s="12">
        <v>0.57999999999999996</v>
      </c>
      <c r="M1347" s="15">
        <f>IF(L1347&gt;=50%, 1, 0)</f>
        <v>1</v>
      </c>
      <c r="N1347">
        <f>COUNTIF(M1347,"yes")</f>
        <v>0</v>
      </c>
      <c r="O1347"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7">
        <v>3.7</v>
      </c>
      <c r="Q1347" s="4">
        <v>4</v>
      </c>
      <c r="R1347" s="4">
        <f>IF(Table1[[#This Row],[rating_count]]&lt;1000,1,0)</f>
        <v>1</v>
      </c>
      <c r="S1347" s="4">
        <f>SUM(Table1[[#This Row],[rating]],Table1[[#This Row],[rating_count]]/1000)</f>
        <v>3.7040000000000002</v>
      </c>
      <c r="T1347" s="4">
        <f>PRODUCT(Table1[[#This Row],[actual_price]],Table1[[#This Row],[rating_count]])</f>
        <v>8796</v>
      </c>
      <c r="U1347" t="s">
        <v>11568</v>
      </c>
      <c r="V1347" t="s">
        <v>11569</v>
      </c>
      <c r="W1347" t="s">
        <v>11570</v>
      </c>
      <c r="X1347" t="s">
        <v>11571</v>
      </c>
      <c r="Y1347" t="s">
        <v>11572</v>
      </c>
      <c r="Z1347" t="s">
        <v>11573</v>
      </c>
      <c r="AA1347" t="s">
        <v>11574</v>
      </c>
      <c r="AB1347" t="s">
        <v>11575</v>
      </c>
    </row>
    <row r="1348" spans="1:28" hidden="1" x14ac:dyDescent="0.4">
      <c r="A1348" t="s">
        <v>11981</v>
      </c>
      <c r="B1348" t="s">
        <v>11982</v>
      </c>
      <c r="C1348" t="s">
        <v>8699</v>
      </c>
      <c r="D1348" t="s">
        <v>12928</v>
      </c>
      <c r="E1348" t="s">
        <v>13048</v>
      </c>
      <c r="F1348" t="s">
        <v>13049</v>
      </c>
      <c r="G1348" t="s">
        <v>13080</v>
      </c>
      <c r="H1348"/>
      <c r="I1348" s="11">
        <v>649</v>
      </c>
      <c r="J1348" s="11">
        <v>999</v>
      </c>
      <c r="K1348" t="str">
        <f>IF(I1348&lt;200, "&lt; ₹200", IF(I1348&lt;=500, "₹200–₹500", "&gt; ₹500"))</f>
        <v>&gt; ₹500</v>
      </c>
      <c r="L1348" s="12">
        <v>0.35</v>
      </c>
      <c r="M1348" s="15">
        <f>IF(L1348&gt;=50%, 1, 0)</f>
        <v>0</v>
      </c>
      <c r="N1348">
        <f>COUNTIF(M1348,"yes")</f>
        <v>0</v>
      </c>
      <c r="O1348"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8">
        <v>3.6</v>
      </c>
      <c r="Q1348" s="4">
        <v>4</v>
      </c>
      <c r="R1348" s="4">
        <f>IF(Table1[[#This Row],[rating_count]]&lt;1000,1,0)</f>
        <v>1</v>
      </c>
      <c r="S1348" s="4">
        <f>SUM(Table1[[#This Row],[rating]],Table1[[#This Row],[rating_count]]/1000)</f>
        <v>3.6040000000000001</v>
      </c>
      <c r="T1348" s="4">
        <f>PRODUCT(Table1[[#This Row],[actual_price]],Table1[[#This Row],[rating_count]])</f>
        <v>3996</v>
      </c>
      <c r="U1348" t="s">
        <v>11983</v>
      </c>
      <c r="V1348" t="s">
        <v>11984</v>
      </c>
      <c r="W1348" t="s">
        <v>11985</v>
      </c>
      <c r="X1348" t="s">
        <v>11986</v>
      </c>
      <c r="Y1348" t="s">
        <v>11987</v>
      </c>
      <c r="Z1348" t="s">
        <v>11988</v>
      </c>
      <c r="AA1348" t="s">
        <v>11989</v>
      </c>
      <c r="AB1348" t="s">
        <v>11990</v>
      </c>
    </row>
    <row r="1349" spans="1:28" hidden="1" x14ac:dyDescent="0.4">
      <c r="A1349" t="s">
        <v>11217</v>
      </c>
      <c r="B1349" t="s">
        <v>11218</v>
      </c>
      <c r="C1349" t="s">
        <v>8324</v>
      </c>
      <c r="D1349" t="s">
        <v>12928</v>
      </c>
      <c r="E1349" t="s">
        <v>13052</v>
      </c>
      <c r="F1349" t="s">
        <v>13053</v>
      </c>
      <c r="G1349" t="s">
        <v>13055</v>
      </c>
      <c r="H1349"/>
      <c r="I1349" s="11">
        <v>1299</v>
      </c>
      <c r="J1349" s="11">
        <v>2495</v>
      </c>
      <c r="K1349" s="2" t="str">
        <f>IF(I1349&lt;200, "&lt; ₹200", IF(I1349&lt;=500, "₹200–₹500", "&gt; ₹500"))</f>
        <v>&gt; ₹500</v>
      </c>
      <c r="L1349" s="12">
        <v>0.48</v>
      </c>
      <c r="M1349" s="15">
        <f>IF(L1349&gt;=50%, 1, 0)</f>
        <v>0</v>
      </c>
      <c r="N1349">
        <f>COUNTIF(M1349,"yes")</f>
        <v>0</v>
      </c>
      <c r="O1349"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49">
        <v>2</v>
      </c>
      <c r="Q1349" s="4">
        <v>2</v>
      </c>
      <c r="R1349" s="4">
        <f>IF(Table1[[#This Row],[rating_count]]&lt;1000,1,0)</f>
        <v>1</v>
      </c>
      <c r="S1349" s="4">
        <f>SUM(Table1[[#This Row],[rating]],Table1[[#This Row],[rating_count]]/1000)</f>
        <v>2.0019999999999998</v>
      </c>
      <c r="T1349" s="4">
        <f>PRODUCT(Table1[[#This Row],[actual_price]],Table1[[#This Row],[rating_count]])</f>
        <v>4990</v>
      </c>
      <c r="U1349" t="s">
        <v>11219</v>
      </c>
      <c r="V1349" t="s">
        <v>11220</v>
      </c>
      <c r="W1349" t="s">
        <v>11221</v>
      </c>
      <c r="X1349" t="s">
        <v>11222</v>
      </c>
      <c r="Y1349" t="s">
        <v>11223</v>
      </c>
      <c r="Z1349" t="s">
        <v>11224</v>
      </c>
      <c r="AA1349" t="s">
        <v>11225</v>
      </c>
      <c r="AB1349" t="s">
        <v>11226</v>
      </c>
    </row>
    <row r="1350" spans="1:28" x14ac:dyDescent="0.4">
      <c r="A1350" t="s">
        <v>12724</v>
      </c>
      <c r="B1350" t="s">
        <v>12725</v>
      </c>
      <c r="C1350" t="s">
        <v>8335</v>
      </c>
      <c r="D1350" t="s">
        <v>12928</v>
      </c>
      <c r="E1350" t="s">
        <v>13048</v>
      </c>
      <c r="F1350" t="s">
        <v>13056</v>
      </c>
      <c r="G1350" t="s">
        <v>13057</v>
      </c>
      <c r="H1350" t="s">
        <v>13058</v>
      </c>
      <c r="I1350" s="11">
        <v>199</v>
      </c>
      <c r="J1350" s="11">
        <v>999</v>
      </c>
      <c r="K1350" t="str">
        <f>IF(I1350&lt;200, "&lt; ₹200", IF(I1350&lt;=500, "₹200–₹500", "&gt; ₹500"))</f>
        <v>&lt; ₹200</v>
      </c>
      <c r="L1350" s="12">
        <v>0.8</v>
      </c>
      <c r="M1350" s="15">
        <f>IF(L1350&gt;=50%, 1, 0)</f>
        <v>1</v>
      </c>
      <c r="N1350">
        <f>COUNTIF(M1350,"yes")</f>
        <v>0</v>
      </c>
      <c r="O1350"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50">
        <v>3.1</v>
      </c>
      <c r="Q1350" s="4">
        <v>2</v>
      </c>
      <c r="R1350" s="4">
        <f>IF(Table1[[#This Row],[rating_count]]&lt;1000,1,0)</f>
        <v>1</v>
      </c>
      <c r="S1350" s="4">
        <f>SUM(Table1[[#This Row],[rating]],Table1[[#This Row],[rating_count]]/1000)</f>
        <v>3.1019999999999999</v>
      </c>
      <c r="T1350" s="4">
        <f>PRODUCT(Table1[[#This Row],[actual_price]],Table1[[#This Row],[rating_count]])</f>
        <v>1998</v>
      </c>
      <c r="U1350" t="s">
        <v>12726</v>
      </c>
      <c r="V1350" t="s">
        <v>12727</v>
      </c>
      <c r="W1350" t="s">
        <v>12728</v>
      </c>
      <c r="X1350" t="s">
        <v>12729</v>
      </c>
      <c r="Y1350" t="s">
        <v>12730</v>
      </c>
      <c r="Z1350" t="s">
        <v>12731</v>
      </c>
      <c r="AA1350" t="s">
        <v>12732</v>
      </c>
      <c r="AB1350" t="s">
        <v>12733</v>
      </c>
    </row>
    <row r="1351" spans="1:28" x14ac:dyDescent="0.4">
      <c r="A1351" t="s">
        <v>2468</v>
      </c>
      <c r="B1351" t="s">
        <v>2469</v>
      </c>
      <c r="C1351" t="s">
        <v>18</v>
      </c>
      <c r="D1351" t="s">
        <v>12835</v>
      </c>
      <c r="E1351" t="s">
        <v>12836</v>
      </c>
      <c r="F1351" t="s">
        <v>12837</v>
      </c>
      <c r="G1351" t="s">
        <v>12838</v>
      </c>
      <c r="H1351" t="s">
        <v>12839</v>
      </c>
      <c r="I1351" s="11">
        <v>199</v>
      </c>
      <c r="J1351" s="11">
        <v>999</v>
      </c>
      <c r="K1351" t="str">
        <f>IF(I1351&lt;200, "&lt; ₹200", IF(I1351&lt;=500, "₹200–₹500", "&gt; ₹500"))</f>
        <v>&lt; ₹200</v>
      </c>
      <c r="L1351" s="12">
        <v>0.8</v>
      </c>
      <c r="M1351" s="15">
        <f>IF(L1351&gt;=50%, 1, 0)</f>
        <v>1</v>
      </c>
      <c r="N1351">
        <f>COUNTIF(M1351,"yes")</f>
        <v>0</v>
      </c>
      <c r="O1351"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51">
        <v>3</v>
      </c>
      <c r="Q1351" s="4">
        <v>0</v>
      </c>
      <c r="R1351" s="4">
        <f>IF(Table1[[#This Row],[rating_count]]&lt;1000,1,0)</f>
        <v>1</v>
      </c>
      <c r="S1351" s="4">
        <f>SUM(Table1[[#This Row],[rating]],Table1[[#This Row],[rating_count]]/1000)</f>
        <v>3</v>
      </c>
      <c r="T1351" s="4">
        <f>PRODUCT(Table1[[#This Row],[actual_price]],Table1[[#This Row],[rating_count]])</f>
        <v>0</v>
      </c>
      <c r="U1351" t="s">
        <v>2470</v>
      </c>
      <c r="V1351" t="s">
        <v>2471</v>
      </c>
      <c r="W1351" t="s">
        <v>2472</v>
      </c>
      <c r="X1351" t="s">
        <v>2473</v>
      </c>
      <c r="Y1351" t="s">
        <v>2474</v>
      </c>
      <c r="Z1351" t="s">
        <v>2475</v>
      </c>
      <c r="AA1351" t="s">
        <v>2476</v>
      </c>
      <c r="AB1351" t="s">
        <v>2477</v>
      </c>
    </row>
    <row r="1352" spans="1:28" x14ac:dyDescent="0.4">
      <c r="A1352" t="s">
        <v>2852</v>
      </c>
      <c r="B1352" t="s">
        <v>2853</v>
      </c>
      <c r="C1352" t="s">
        <v>18</v>
      </c>
      <c r="D1352" t="s">
        <v>12835</v>
      </c>
      <c r="E1352" t="s">
        <v>12836</v>
      </c>
      <c r="F1352" t="s">
        <v>12837</v>
      </c>
      <c r="G1352" t="s">
        <v>12838</v>
      </c>
      <c r="H1352" t="s">
        <v>12839</v>
      </c>
      <c r="I1352" s="11">
        <v>249</v>
      </c>
      <c r="J1352" s="11">
        <v>999</v>
      </c>
      <c r="K1352" t="str">
        <f>IF(I1352&lt;200, "&lt; ₹200", IF(I1352&lt;=500, "₹200–₹500", "&gt; ₹500"))</f>
        <v>₹200–₹500</v>
      </c>
      <c r="L1352" s="12">
        <v>0.75</v>
      </c>
      <c r="M1352" s="15">
        <f>IF(L1352&gt;=50%, 1, 0)</f>
        <v>1</v>
      </c>
      <c r="N1352">
        <f>COUNTIF(M1352,"yes")</f>
        <v>0</v>
      </c>
      <c r="O1352" s="1"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P1352">
        <v>5</v>
      </c>
      <c r="Q1352" s="4">
        <v>0</v>
      </c>
      <c r="R1352" s="4">
        <f>IF(Table1[[#This Row],[rating_count]]&lt;1000,1,0)</f>
        <v>1</v>
      </c>
      <c r="S1352" s="4">
        <f>SUM(Table1[[#This Row],[rating]],Table1[[#This Row],[rating_count]]/1000)</f>
        <v>5</v>
      </c>
      <c r="T1352" s="4">
        <f>PRODUCT(Table1[[#This Row],[actual_price]],Table1[[#This Row],[rating_count]])</f>
        <v>0</v>
      </c>
      <c r="U1352" t="s">
        <v>2854</v>
      </c>
      <c r="V1352" t="s">
        <v>2855</v>
      </c>
      <c r="W1352" t="s">
        <v>2856</v>
      </c>
      <c r="X1352" t="s">
        <v>2857</v>
      </c>
      <c r="Y1352" t="s">
        <v>2858</v>
      </c>
      <c r="Z1352" t="s">
        <v>2859</v>
      </c>
      <c r="AA1352" t="s">
        <v>2860</v>
      </c>
      <c r="AB1352" t="s">
        <v>2861</v>
      </c>
    </row>
    <row r="1353" spans="1:28" x14ac:dyDescent="0.4">
      <c r="H1353"/>
      <c r="I1353"/>
      <c r="J1353"/>
      <c r="L1353"/>
      <c r="M1353"/>
    </row>
    <row r="1354" spans="1:28" x14ac:dyDescent="0.4">
      <c r="H1354"/>
      <c r="I1354"/>
      <c r="J1354"/>
      <c r="L1354"/>
      <c r="M1354"/>
    </row>
    <row r="1355" spans="1:28" x14ac:dyDescent="0.4">
      <c r="H1355"/>
      <c r="I1355"/>
      <c r="J1355"/>
      <c r="L1355"/>
      <c r="M1355"/>
    </row>
    <row r="1356" spans="1:28" x14ac:dyDescent="0.4">
      <c r="H1356"/>
      <c r="I1356"/>
      <c r="J1356"/>
      <c r="L1356"/>
      <c r="M1356"/>
    </row>
    <row r="1357" spans="1:28" x14ac:dyDescent="0.4">
      <c r="H1357"/>
      <c r="I1357"/>
      <c r="J1357"/>
      <c r="L1357"/>
      <c r="M1357"/>
    </row>
    <row r="1358" spans="1:28" x14ac:dyDescent="0.4">
      <c r="H1358"/>
      <c r="I1358"/>
      <c r="J1358"/>
      <c r="L1358"/>
      <c r="M1358"/>
    </row>
    <row r="1359" spans="1:28" x14ac:dyDescent="0.4">
      <c r="H1359"/>
      <c r="I1359"/>
      <c r="J1359"/>
      <c r="L1359"/>
      <c r="M1359"/>
    </row>
    <row r="1360" spans="1:28" x14ac:dyDescent="0.4">
      <c r="H1360"/>
      <c r="I1360"/>
      <c r="J1360"/>
      <c r="L1360"/>
      <c r="M1360"/>
    </row>
    <row r="1361" customFormat="1" x14ac:dyDescent="0.4"/>
    <row r="1362" customFormat="1" x14ac:dyDescent="0.4"/>
    <row r="1363" customFormat="1" x14ac:dyDescent="0.4"/>
    <row r="1364" customFormat="1" x14ac:dyDescent="0.4"/>
    <row r="1365" customFormat="1" x14ac:dyDescent="0.4"/>
    <row r="1366" customFormat="1" x14ac:dyDescent="0.4"/>
    <row r="1367" customFormat="1" x14ac:dyDescent="0.4"/>
    <row r="1368" customFormat="1" x14ac:dyDescent="0.4"/>
    <row r="1369" customFormat="1" x14ac:dyDescent="0.4"/>
    <row r="1370" customFormat="1" x14ac:dyDescent="0.4"/>
    <row r="1371" customFormat="1" x14ac:dyDescent="0.4"/>
    <row r="1372" customFormat="1" x14ac:dyDescent="0.4"/>
    <row r="1373" customFormat="1" x14ac:dyDescent="0.4"/>
    <row r="1374" customFormat="1" x14ac:dyDescent="0.4"/>
    <row r="1375" customFormat="1" x14ac:dyDescent="0.4"/>
    <row r="1376" customFormat="1" x14ac:dyDescent="0.4"/>
    <row r="1377" customFormat="1" x14ac:dyDescent="0.4"/>
    <row r="1378" customFormat="1" x14ac:dyDescent="0.4"/>
    <row r="1379" customFormat="1" x14ac:dyDescent="0.4"/>
    <row r="1380" customFormat="1" x14ac:dyDescent="0.4"/>
    <row r="1381" customFormat="1" x14ac:dyDescent="0.4"/>
    <row r="1382" customFormat="1" x14ac:dyDescent="0.4"/>
    <row r="1383" customFormat="1" x14ac:dyDescent="0.4"/>
    <row r="1384" customFormat="1" x14ac:dyDescent="0.4"/>
    <row r="1385" customFormat="1" x14ac:dyDescent="0.4"/>
    <row r="1386" customFormat="1" x14ac:dyDescent="0.4"/>
    <row r="1387" customFormat="1" x14ac:dyDescent="0.4"/>
    <row r="1388" customFormat="1" x14ac:dyDescent="0.4"/>
    <row r="1389" customFormat="1" x14ac:dyDescent="0.4"/>
    <row r="1390" customFormat="1" x14ac:dyDescent="0.4"/>
    <row r="1391" customFormat="1" x14ac:dyDescent="0.4"/>
    <row r="1392" customFormat="1" x14ac:dyDescent="0.4"/>
    <row r="1393" customFormat="1" x14ac:dyDescent="0.4"/>
    <row r="1394" customFormat="1" x14ac:dyDescent="0.4"/>
    <row r="1395" customFormat="1" x14ac:dyDescent="0.4"/>
    <row r="1396" customFormat="1" x14ac:dyDescent="0.4"/>
    <row r="1397" customFormat="1" x14ac:dyDescent="0.4"/>
    <row r="1398" customFormat="1" x14ac:dyDescent="0.4"/>
    <row r="1399" customFormat="1" x14ac:dyDescent="0.4"/>
    <row r="1400" customFormat="1" x14ac:dyDescent="0.4"/>
    <row r="1401" customFormat="1" x14ac:dyDescent="0.4"/>
    <row r="1402" customFormat="1" x14ac:dyDescent="0.4"/>
    <row r="1403" customFormat="1" x14ac:dyDescent="0.4"/>
    <row r="1404" customFormat="1" x14ac:dyDescent="0.4"/>
    <row r="1405" customFormat="1" x14ac:dyDescent="0.4"/>
    <row r="1406" customFormat="1" x14ac:dyDescent="0.4"/>
    <row r="1407" customFormat="1" x14ac:dyDescent="0.4"/>
    <row r="1408" customFormat="1" x14ac:dyDescent="0.4"/>
    <row r="1409" customFormat="1" x14ac:dyDescent="0.4"/>
    <row r="1410" customFormat="1" x14ac:dyDescent="0.4"/>
    <row r="1411" customFormat="1" x14ac:dyDescent="0.4"/>
    <row r="1412" customFormat="1" x14ac:dyDescent="0.4"/>
    <row r="1413" customFormat="1" x14ac:dyDescent="0.4"/>
    <row r="1414" customFormat="1" x14ac:dyDescent="0.4"/>
    <row r="1415" customFormat="1" x14ac:dyDescent="0.4"/>
    <row r="1416" customFormat="1" x14ac:dyDescent="0.4"/>
    <row r="1417" customFormat="1" x14ac:dyDescent="0.4"/>
    <row r="1418" customFormat="1" x14ac:dyDescent="0.4"/>
    <row r="1419" customFormat="1" x14ac:dyDescent="0.4"/>
    <row r="1420" customFormat="1" x14ac:dyDescent="0.4"/>
    <row r="1421" customFormat="1" x14ac:dyDescent="0.4"/>
    <row r="1422" customFormat="1" x14ac:dyDescent="0.4"/>
    <row r="1423" customFormat="1" x14ac:dyDescent="0.4"/>
    <row r="1424" customFormat="1" x14ac:dyDescent="0.4"/>
    <row r="1425" customFormat="1" x14ac:dyDescent="0.4"/>
    <row r="1426" customFormat="1" x14ac:dyDescent="0.4"/>
    <row r="1427" customFormat="1" x14ac:dyDescent="0.4"/>
    <row r="1428" customFormat="1" x14ac:dyDescent="0.4"/>
    <row r="1429" customFormat="1" x14ac:dyDescent="0.4"/>
    <row r="1430" customFormat="1" x14ac:dyDescent="0.4"/>
    <row r="1431" customFormat="1" x14ac:dyDescent="0.4"/>
    <row r="1432" customFormat="1" x14ac:dyDescent="0.4"/>
    <row r="1433" customFormat="1" x14ac:dyDescent="0.4"/>
    <row r="1434" customFormat="1" x14ac:dyDescent="0.4"/>
    <row r="1435" customFormat="1" x14ac:dyDescent="0.4"/>
    <row r="1436" customFormat="1" x14ac:dyDescent="0.4"/>
    <row r="1437" customFormat="1" x14ac:dyDescent="0.4"/>
    <row r="1438" customFormat="1" x14ac:dyDescent="0.4"/>
    <row r="1439" customFormat="1" x14ac:dyDescent="0.4"/>
    <row r="1440" customFormat="1" x14ac:dyDescent="0.4"/>
    <row r="1441" customFormat="1" x14ac:dyDescent="0.4"/>
    <row r="1442" customFormat="1" x14ac:dyDescent="0.4"/>
    <row r="1443" customFormat="1" x14ac:dyDescent="0.4"/>
    <row r="1444" customFormat="1" x14ac:dyDescent="0.4"/>
    <row r="1445" customFormat="1" x14ac:dyDescent="0.4"/>
    <row r="1446" customFormat="1" x14ac:dyDescent="0.4"/>
    <row r="1447" customFormat="1" x14ac:dyDescent="0.4"/>
    <row r="1448" customFormat="1" x14ac:dyDescent="0.4"/>
    <row r="1449" customFormat="1" x14ac:dyDescent="0.4"/>
    <row r="1450" customFormat="1" x14ac:dyDescent="0.4"/>
    <row r="1451" customFormat="1" x14ac:dyDescent="0.4"/>
    <row r="1452" customFormat="1" x14ac:dyDescent="0.4"/>
    <row r="1453" customFormat="1" x14ac:dyDescent="0.4"/>
    <row r="1454" customFormat="1" x14ac:dyDescent="0.4"/>
    <row r="1455" customFormat="1" x14ac:dyDescent="0.4"/>
    <row r="1456" customFormat="1" x14ac:dyDescent="0.4"/>
    <row r="1457" customFormat="1" x14ac:dyDescent="0.4"/>
    <row r="1458" customFormat="1" x14ac:dyDescent="0.4"/>
    <row r="1459" customFormat="1" x14ac:dyDescent="0.4"/>
    <row r="1460" customFormat="1" x14ac:dyDescent="0.4"/>
    <row r="1461" customFormat="1" x14ac:dyDescent="0.4"/>
    <row r="1462" customFormat="1" x14ac:dyDescent="0.4"/>
    <row r="1463" customFormat="1" x14ac:dyDescent="0.4"/>
    <row r="1464" customFormat="1" x14ac:dyDescent="0.4"/>
    <row r="1465" customFormat="1" x14ac:dyDescent="0.4"/>
    <row r="1466" customFormat="1" x14ac:dyDescent="0.4"/>
  </sheetData>
  <phoneticPr fontId="18"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3351-4869-486B-9699-2215AA8391C3}">
  <dimension ref="A1:AX1356"/>
  <sheetViews>
    <sheetView topLeftCell="Q1" workbookViewId="0">
      <selection activeCell="A11" sqref="A11"/>
    </sheetView>
  </sheetViews>
  <sheetFormatPr defaultRowHeight="16" x14ac:dyDescent="0.4"/>
  <cols>
    <col min="1" max="1" width="23.08203125" bestFit="1" customWidth="1"/>
    <col min="2" max="2" width="27.5" bestFit="1" customWidth="1"/>
    <col min="4" max="4" width="23.08203125" bestFit="1" customWidth="1"/>
    <col min="5" max="5" width="20.33203125" bestFit="1" customWidth="1"/>
    <col min="6" max="6" width="17.25" bestFit="1" customWidth="1"/>
    <col min="7" max="7" width="23.08203125" bestFit="1" customWidth="1"/>
    <col min="8" max="8" width="16" bestFit="1" customWidth="1"/>
    <col min="9" max="9" width="17.4140625" bestFit="1" customWidth="1"/>
    <col min="10" max="10" width="12.08203125" style="8" bestFit="1" customWidth="1"/>
    <col min="11" max="11" width="14.5" bestFit="1" customWidth="1"/>
    <col min="14" max="14" width="23.08203125" bestFit="1" customWidth="1"/>
    <col min="15" max="15" width="20.1640625" bestFit="1" customWidth="1"/>
    <col min="16" max="17" width="21.5" bestFit="1" customWidth="1"/>
    <col min="18" max="18" width="12.08203125" bestFit="1" customWidth="1"/>
    <col min="19" max="19" width="17.4140625" bestFit="1" customWidth="1"/>
    <col min="20" max="20" width="21.5" bestFit="1" customWidth="1"/>
    <col min="21" max="21" width="13.5" bestFit="1" customWidth="1"/>
    <col min="22" max="23" width="22.08203125" bestFit="1" customWidth="1"/>
    <col min="24" max="24" width="11.58203125" bestFit="1" customWidth="1"/>
    <col min="25" max="25" width="10.33203125" bestFit="1" customWidth="1"/>
    <col min="26" max="27" width="20.33203125" bestFit="1" customWidth="1"/>
    <col min="28" max="28" width="23.08203125" bestFit="1" customWidth="1"/>
    <col min="29" max="29" width="49.6640625" bestFit="1" customWidth="1"/>
    <col min="30" max="30" width="9.08203125" customWidth="1"/>
    <col min="31" max="31" width="10.33203125" bestFit="1" customWidth="1"/>
    <col min="32" max="32" width="20.33203125" bestFit="1" customWidth="1"/>
    <col min="38" max="38" width="23.08203125" bestFit="1" customWidth="1"/>
    <col min="39" max="39" width="14.5" bestFit="1" customWidth="1"/>
    <col min="40" max="40" width="24.33203125" bestFit="1" customWidth="1"/>
    <col min="42" max="42" width="18.58203125" bestFit="1" customWidth="1"/>
    <col min="43" max="43" width="19.9140625" bestFit="1" customWidth="1"/>
    <col min="45" max="45" width="11.75" bestFit="1" customWidth="1"/>
    <col min="46" max="47" width="21.5" bestFit="1" customWidth="1"/>
    <col min="49" max="49" width="12.08203125" bestFit="1" customWidth="1"/>
    <col min="50" max="51" width="23.83203125" bestFit="1" customWidth="1"/>
  </cols>
  <sheetData>
    <row r="1" spans="1:50" x14ac:dyDescent="0.4">
      <c r="J1"/>
      <c r="U1" t="s">
        <v>13171</v>
      </c>
    </row>
    <row r="2" spans="1:50" ht="80" x14ac:dyDescent="0.4">
      <c r="A2" t="s">
        <v>13162</v>
      </c>
      <c r="D2" t="s">
        <v>13161</v>
      </c>
      <c r="G2" t="s">
        <v>13164</v>
      </c>
      <c r="J2" s="8" t="s">
        <v>13165</v>
      </c>
      <c r="R2" t="s">
        <v>13193</v>
      </c>
      <c r="AL2" t="s">
        <v>13180</v>
      </c>
      <c r="AP2" t="s">
        <v>13188</v>
      </c>
      <c r="AS2" t="s">
        <v>13182</v>
      </c>
      <c r="AW2" t="s">
        <v>13187</v>
      </c>
    </row>
    <row r="3" spans="1:50" x14ac:dyDescent="0.4">
      <c r="A3" s="5" t="s">
        <v>13184</v>
      </c>
      <c r="B3" t="s">
        <v>13158</v>
      </c>
      <c r="D3" s="5" t="s">
        <v>13160</v>
      </c>
      <c r="E3" t="s">
        <v>13159</v>
      </c>
      <c r="G3" s="5" t="s">
        <v>13160</v>
      </c>
      <c r="H3" t="s">
        <v>13163</v>
      </c>
      <c r="J3" s="5" t="s">
        <v>13184</v>
      </c>
      <c r="K3" t="s">
        <v>13166</v>
      </c>
      <c r="N3" t="s">
        <v>13167</v>
      </c>
      <c r="Y3" t="s">
        <v>13177</v>
      </c>
      <c r="AB3" t="s">
        <v>13174</v>
      </c>
    </row>
    <row r="4" spans="1:50" x14ac:dyDescent="0.4">
      <c r="A4" s="6" t="s">
        <v>13105</v>
      </c>
      <c r="B4" s="1">
        <v>0.42</v>
      </c>
      <c r="D4" s="6" t="s">
        <v>13105</v>
      </c>
      <c r="E4" s="16">
        <v>1</v>
      </c>
      <c r="G4" s="6" t="s">
        <v>13105</v>
      </c>
      <c r="H4" s="16">
        <v>1</v>
      </c>
      <c r="J4" s="6" t="s">
        <v>9565</v>
      </c>
      <c r="K4" s="16">
        <v>4.8</v>
      </c>
      <c r="N4" s="8"/>
      <c r="R4" s="5" t="s">
        <v>13184</v>
      </c>
      <c r="S4" t="s">
        <v>13170</v>
      </c>
      <c r="U4" s="5" t="s">
        <v>13184</v>
      </c>
      <c r="V4" t="s">
        <v>13196</v>
      </c>
    </row>
    <row r="5" spans="1:50" x14ac:dyDescent="0.4">
      <c r="A5" s="6" t="s">
        <v>12835</v>
      </c>
      <c r="B5" s="1">
        <v>0.53224000000000027</v>
      </c>
      <c r="D5" s="6" t="s">
        <v>12835</v>
      </c>
      <c r="E5" s="16">
        <v>375</v>
      </c>
      <c r="G5" s="6" t="s">
        <v>12835</v>
      </c>
      <c r="H5" s="16">
        <v>375</v>
      </c>
      <c r="J5" s="6" t="s">
        <v>2852</v>
      </c>
      <c r="K5" s="16">
        <v>5</v>
      </c>
      <c r="N5" s="5" t="s">
        <v>13160</v>
      </c>
      <c r="O5" t="s">
        <v>13169</v>
      </c>
      <c r="P5" t="s">
        <v>13168</v>
      </c>
      <c r="R5" s="6" t="s">
        <v>120</v>
      </c>
      <c r="S5" s="10">
        <v>426973</v>
      </c>
      <c r="U5" s="6" t="s">
        <v>436</v>
      </c>
      <c r="V5" s="16">
        <v>1</v>
      </c>
      <c r="AE5" t="s">
        <v>13178</v>
      </c>
      <c r="AL5" s="5" t="s">
        <v>13160</v>
      </c>
      <c r="AM5" t="s">
        <v>13166</v>
      </c>
      <c r="AN5" t="s">
        <v>13186</v>
      </c>
      <c r="AP5" t="s">
        <v>13195</v>
      </c>
      <c r="AS5" s="5" t="s">
        <v>13160</v>
      </c>
      <c r="AT5" t="s">
        <v>13168</v>
      </c>
      <c r="AW5" s="5" t="s">
        <v>13160</v>
      </c>
      <c r="AX5" t="s">
        <v>13192</v>
      </c>
    </row>
    <row r="6" spans="1:50" x14ac:dyDescent="0.4">
      <c r="A6" s="6" t="s">
        <v>12843</v>
      </c>
      <c r="B6" s="1">
        <v>0.49910204081632642</v>
      </c>
      <c r="D6" s="6" t="s">
        <v>12843</v>
      </c>
      <c r="E6" s="16">
        <v>490</v>
      </c>
      <c r="G6" s="6" t="s">
        <v>12843</v>
      </c>
      <c r="H6" s="16">
        <v>490</v>
      </c>
      <c r="J6" s="6" t="s">
        <v>10128</v>
      </c>
      <c r="K6" s="16">
        <v>4.8</v>
      </c>
      <c r="N6" s="6" t="s">
        <v>13105</v>
      </c>
      <c r="O6" s="16">
        <v>4000</v>
      </c>
      <c r="P6" s="16">
        <v>2339</v>
      </c>
      <c r="R6" s="6" t="s">
        <v>446</v>
      </c>
      <c r="S6" s="10">
        <v>426973</v>
      </c>
      <c r="U6" s="6" t="s">
        <v>1278</v>
      </c>
      <c r="V6" s="16">
        <v>0</v>
      </c>
      <c r="AL6" s="6" t="s">
        <v>13105</v>
      </c>
      <c r="AM6" s="16">
        <v>3.8</v>
      </c>
      <c r="AN6" s="16">
        <v>2339</v>
      </c>
      <c r="AP6" s="14">
        <v>310</v>
      </c>
      <c r="AS6" s="6" t="s">
        <v>12843</v>
      </c>
      <c r="AT6" s="16">
        <v>3041107</v>
      </c>
      <c r="AW6" s="6" t="s">
        <v>446</v>
      </c>
      <c r="AX6" s="10">
        <v>431.37299999999999</v>
      </c>
    </row>
    <row r="7" spans="1:50" x14ac:dyDescent="0.4">
      <c r="A7" s="6" t="s">
        <v>13123</v>
      </c>
      <c r="B7" s="1">
        <v>0.53</v>
      </c>
      <c r="D7" s="6" t="s">
        <v>13123</v>
      </c>
      <c r="E7" s="16">
        <v>1</v>
      </c>
      <c r="G7" s="6" t="s">
        <v>13123</v>
      </c>
      <c r="H7" s="16">
        <v>1</v>
      </c>
      <c r="J7" s="6" t="s">
        <v>12011</v>
      </c>
      <c r="K7" s="16">
        <v>4.7</v>
      </c>
      <c r="N7" s="6" t="s">
        <v>12835</v>
      </c>
      <c r="O7" s="16">
        <v>1857.7456533333334</v>
      </c>
      <c r="P7" s="16">
        <v>355308.36</v>
      </c>
      <c r="R7" s="6" t="s">
        <v>607</v>
      </c>
      <c r="S7" s="10">
        <v>426973</v>
      </c>
      <c r="U7" s="6" t="s">
        <v>5769</v>
      </c>
      <c r="V7" s="16">
        <v>0</v>
      </c>
      <c r="AL7" s="6" t="s">
        <v>12835</v>
      </c>
      <c r="AM7" s="16">
        <v>4.1538666666666622</v>
      </c>
      <c r="AN7" s="16">
        <v>947.48895999999991</v>
      </c>
      <c r="AS7" s="9" t="s">
        <v>13157</v>
      </c>
      <c r="AT7" s="16">
        <v>3041107</v>
      </c>
      <c r="AW7" s="6" t="s">
        <v>607</v>
      </c>
      <c r="AX7" s="10">
        <v>431.37299999999999</v>
      </c>
    </row>
    <row r="8" spans="1:50" x14ac:dyDescent="0.4">
      <c r="A8" s="6" t="s">
        <v>12928</v>
      </c>
      <c r="B8" s="1">
        <v>0.4012053571428576</v>
      </c>
      <c r="D8" s="6" t="s">
        <v>12928</v>
      </c>
      <c r="E8" s="16">
        <v>448</v>
      </c>
      <c r="G8" s="6" t="s">
        <v>12928</v>
      </c>
      <c r="H8" s="16">
        <v>448</v>
      </c>
      <c r="J8" s="6" t="s">
        <v>1541</v>
      </c>
      <c r="K8" s="16">
        <v>5</v>
      </c>
      <c r="N8" s="6" t="s">
        <v>12843</v>
      </c>
      <c r="O8" s="16">
        <v>10418.083673469388</v>
      </c>
      <c r="P8" s="16">
        <v>3050476</v>
      </c>
      <c r="R8" s="6" t="s">
        <v>3434</v>
      </c>
      <c r="S8" s="10">
        <v>363713</v>
      </c>
      <c r="U8" s="6" t="s">
        <v>5779</v>
      </c>
      <c r="V8" s="16">
        <v>0</v>
      </c>
      <c r="Y8" s="7" t="s">
        <v>13185</v>
      </c>
      <c r="Z8" t="s">
        <v>13159</v>
      </c>
      <c r="AB8" s="5" t="s">
        <v>13160</v>
      </c>
      <c r="AC8" t="s">
        <v>13173</v>
      </c>
      <c r="AL8" s="6" t="s">
        <v>12843</v>
      </c>
      <c r="AM8" s="16">
        <v>4.0777551020408138</v>
      </c>
      <c r="AN8" s="16">
        <v>6225.4612244897962</v>
      </c>
      <c r="AW8" s="6" t="s">
        <v>3098</v>
      </c>
      <c r="AX8" s="10">
        <v>367.81300000000005</v>
      </c>
    </row>
    <row r="9" spans="1:50" x14ac:dyDescent="0.4">
      <c r="A9" s="6" t="s">
        <v>12998</v>
      </c>
      <c r="B9" s="1">
        <v>0.57499999999999996</v>
      </c>
      <c r="D9" s="6" t="s">
        <v>12998</v>
      </c>
      <c r="E9" s="16">
        <v>2</v>
      </c>
      <c r="G9" s="6" t="s">
        <v>12998</v>
      </c>
      <c r="H9" s="16">
        <v>2</v>
      </c>
      <c r="J9" s="6" t="s">
        <v>10875</v>
      </c>
      <c r="K9" s="16">
        <v>4.7</v>
      </c>
      <c r="N9" s="6" t="s">
        <v>13123</v>
      </c>
      <c r="O9" s="16">
        <v>1900</v>
      </c>
      <c r="P9" s="16">
        <v>899</v>
      </c>
      <c r="R9" s="6" t="s">
        <v>3098</v>
      </c>
      <c r="S9" s="10">
        <v>363713</v>
      </c>
      <c r="U9" s="6" t="s">
        <v>5856</v>
      </c>
      <c r="V9" s="16">
        <v>0</v>
      </c>
      <c r="Y9" s="6">
        <v>4.0999999999999996</v>
      </c>
      <c r="Z9" s="16">
        <v>225</v>
      </c>
      <c r="AB9" s="6" t="s">
        <v>13105</v>
      </c>
      <c r="AC9" s="10">
        <v>4472000</v>
      </c>
      <c r="AE9" s="5" t="s">
        <v>13160</v>
      </c>
      <c r="AF9" t="s">
        <v>13159</v>
      </c>
      <c r="AL9" s="6" t="s">
        <v>13123</v>
      </c>
      <c r="AM9" s="16">
        <v>4</v>
      </c>
      <c r="AN9" s="16">
        <v>899</v>
      </c>
      <c r="AW9" s="6" t="s">
        <v>3434</v>
      </c>
      <c r="AX9" s="10">
        <v>367.81300000000005</v>
      </c>
    </row>
    <row r="10" spans="1:50" x14ac:dyDescent="0.4">
      <c r="A10" s="6" t="s">
        <v>12916</v>
      </c>
      <c r="B10" s="1">
        <v>0.45999999999999996</v>
      </c>
      <c r="D10" s="6" t="s">
        <v>12916</v>
      </c>
      <c r="E10" s="16">
        <v>2</v>
      </c>
      <c r="G10" s="6" t="s">
        <v>12916</v>
      </c>
      <c r="H10" s="16">
        <v>2</v>
      </c>
      <c r="J10" s="6" t="s">
        <v>10351</v>
      </c>
      <c r="K10" s="16">
        <v>4.7</v>
      </c>
      <c r="N10" s="6" t="s">
        <v>12928</v>
      </c>
      <c r="O10" s="16">
        <v>4162.0736607142853</v>
      </c>
      <c r="P10" s="16">
        <v>1044115.81</v>
      </c>
      <c r="R10" s="9" t="s">
        <v>13157</v>
      </c>
      <c r="S10" s="10">
        <v>2008345</v>
      </c>
      <c r="U10" s="6" t="s">
        <v>4738</v>
      </c>
      <c r="V10" s="16">
        <v>1</v>
      </c>
      <c r="Y10" s="6">
        <v>4.3</v>
      </c>
      <c r="Z10" s="16">
        <v>209</v>
      </c>
      <c r="AB10" s="6" t="s">
        <v>12835</v>
      </c>
      <c r="AC10" s="10">
        <v>11628228477.380001</v>
      </c>
      <c r="AE10" s="6" t="s">
        <v>13189</v>
      </c>
      <c r="AF10" s="16">
        <v>342</v>
      </c>
      <c r="AL10" s="6" t="s">
        <v>12928</v>
      </c>
      <c r="AM10" s="16">
        <v>4.0316964285714239</v>
      </c>
      <c r="AN10" s="16">
        <v>2330.6156473214287</v>
      </c>
      <c r="AW10" s="6" t="s">
        <v>120</v>
      </c>
      <c r="AX10" s="10">
        <v>431.37299999999999</v>
      </c>
    </row>
    <row r="11" spans="1:50" x14ac:dyDescent="0.4">
      <c r="A11" s="6" t="s">
        <v>12921</v>
      </c>
      <c r="B11" s="1">
        <v>0.12354838709677422</v>
      </c>
      <c r="D11" s="6" t="s">
        <v>12921</v>
      </c>
      <c r="E11" s="16">
        <v>31</v>
      </c>
      <c r="G11" s="6" t="s">
        <v>12921</v>
      </c>
      <c r="H11" s="16">
        <v>31</v>
      </c>
      <c r="J11" s="6" t="s">
        <v>10382</v>
      </c>
      <c r="K11" s="16">
        <v>4.7</v>
      </c>
      <c r="N11" s="6" t="s">
        <v>12998</v>
      </c>
      <c r="O11" s="16">
        <v>799</v>
      </c>
      <c r="P11" s="16">
        <v>674</v>
      </c>
      <c r="U11" s="6" t="s">
        <v>1322</v>
      </c>
      <c r="V11" s="16">
        <v>0</v>
      </c>
      <c r="Y11" s="6">
        <v>4.2</v>
      </c>
      <c r="Z11" s="16">
        <v>207</v>
      </c>
      <c r="AB11" s="6" t="s">
        <v>12843</v>
      </c>
      <c r="AC11" s="10">
        <v>91324237562</v>
      </c>
      <c r="AE11" s="6" t="s">
        <v>13190</v>
      </c>
      <c r="AF11" s="16">
        <v>850</v>
      </c>
      <c r="AL11" s="6" t="s">
        <v>12998</v>
      </c>
      <c r="AM11" s="16">
        <v>4.25</v>
      </c>
      <c r="AN11" s="16">
        <v>337</v>
      </c>
      <c r="AW11" s="9" t="s">
        <v>13157</v>
      </c>
      <c r="AX11" s="10">
        <v>2029.7450000000001</v>
      </c>
    </row>
    <row r="12" spans="1:50" x14ac:dyDescent="0.4">
      <c r="A12" s="6" t="s">
        <v>13025</v>
      </c>
      <c r="B12" s="1">
        <v>0</v>
      </c>
      <c r="D12" s="6" t="s">
        <v>13025</v>
      </c>
      <c r="E12" s="16">
        <v>1</v>
      </c>
      <c r="G12" s="6" t="s">
        <v>13025</v>
      </c>
      <c r="H12" s="16">
        <v>1</v>
      </c>
      <c r="J12" s="6" t="s">
        <v>11115</v>
      </c>
      <c r="K12" s="16">
        <v>4.8</v>
      </c>
      <c r="N12" s="6" t="s">
        <v>12916</v>
      </c>
      <c r="O12" s="16">
        <v>1347</v>
      </c>
      <c r="P12" s="16">
        <v>1276</v>
      </c>
      <c r="U12" s="6" t="s">
        <v>1662</v>
      </c>
      <c r="V12" s="16">
        <v>1</v>
      </c>
      <c r="Y12" s="6">
        <v>4</v>
      </c>
      <c r="Z12" s="16">
        <v>159</v>
      </c>
      <c r="AB12" s="6" t="s">
        <v>13123</v>
      </c>
      <c r="AC12" s="10">
        <v>6959700</v>
      </c>
      <c r="AE12" s="6" t="s">
        <v>13191</v>
      </c>
      <c r="AF12" s="16">
        <v>159</v>
      </c>
      <c r="AL12" s="6" t="s">
        <v>12916</v>
      </c>
      <c r="AM12" s="16">
        <v>3.9</v>
      </c>
      <c r="AN12" s="16">
        <v>638</v>
      </c>
    </row>
    <row r="13" spans="1:50" x14ac:dyDescent="0.4">
      <c r="A13" s="6" t="s">
        <v>13157</v>
      </c>
      <c r="B13" s="1">
        <v>0.46686898593634329</v>
      </c>
      <c r="D13" s="6" t="s">
        <v>13157</v>
      </c>
      <c r="E13" s="16">
        <v>1351</v>
      </c>
      <c r="G13" s="6" t="s">
        <v>13157</v>
      </c>
      <c r="H13" s="16">
        <v>1351</v>
      </c>
      <c r="J13" s="6" t="s">
        <v>3802</v>
      </c>
      <c r="K13" s="16">
        <v>4.7</v>
      </c>
      <c r="N13" s="6" t="s">
        <v>12921</v>
      </c>
      <c r="O13" s="16">
        <v>397.19354838709677</v>
      </c>
      <c r="P13" s="16">
        <v>9349</v>
      </c>
      <c r="U13" s="6" t="s">
        <v>2119</v>
      </c>
      <c r="V13" s="16">
        <v>1</v>
      </c>
      <c r="Y13" s="6">
        <v>3.9</v>
      </c>
      <c r="Z13" s="16">
        <v>114</v>
      </c>
      <c r="AB13" s="6" t="s">
        <v>12928</v>
      </c>
      <c r="AC13" s="10">
        <v>10459722337</v>
      </c>
      <c r="AE13" s="9" t="s">
        <v>13157</v>
      </c>
      <c r="AF13" s="16">
        <v>1351</v>
      </c>
      <c r="AL13" s="6" t="s">
        <v>12921</v>
      </c>
      <c r="AM13" s="16">
        <v>4.3096774193548386</v>
      </c>
      <c r="AN13" s="16">
        <v>301.58064516129031</v>
      </c>
    </row>
    <row r="14" spans="1:50" x14ac:dyDescent="0.4">
      <c r="J14" s="6" t="s">
        <v>6218</v>
      </c>
      <c r="K14" s="16">
        <v>5</v>
      </c>
      <c r="N14" s="6" t="s">
        <v>13025</v>
      </c>
      <c r="O14" s="16">
        <v>150</v>
      </c>
      <c r="P14" s="16">
        <v>150</v>
      </c>
      <c r="U14" s="6" t="s">
        <v>9925</v>
      </c>
      <c r="V14" s="16">
        <v>0</v>
      </c>
      <c r="Y14" s="6">
        <v>4.4000000000000004</v>
      </c>
      <c r="Z14" s="16">
        <v>114</v>
      </c>
      <c r="AB14" s="6" t="s">
        <v>12998</v>
      </c>
      <c r="AC14" s="10">
        <v>6163434</v>
      </c>
      <c r="AL14" s="6" t="s">
        <v>13025</v>
      </c>
      <c r="AM14" s="16">
        <v>4.3</v>
      </c>
      <c r="AN14" s="16">
        <v>150</v>
      </c>
    </row>
    <row r="15" spans="1:50" x14ac:dyDescent="0.4">
      <c r="J15" s="6" t="s">
        <v>2192</v>
      </c>
      <c r="K15" s="16">
        <v>4.7</v>
      </c>
      <c r="N15" s="9" t="s">
        <v>13157</v>
      </c>
      <c r="O15" s="16">
        <v>5691.1766247224277</v>
      </c>
      <c r="P15" s="16">
        <v>4464587.17</v>
      </c>
      <c r="U15" s="6" t="s">
        <v>7892</v>
      </c>
      <c r="V15" s="16">
        <v>0</v>
      </c>
      <c r="Y15" s="6">
        <v>3.8</v>
      </c>
      <c r="Z15" s="16">
        <v>84</v>
      </c>
      <c r="AB15" s="6" t="s">
        <v>12916</v>
      </c>
      <c r="AC15" s="10">
        <v>151117062</v>
      </c>
      <c r="AL15" s="9" t="s">
        <v>13157</v>
      </c>
      <c r="AM15" s="16">
        <v>4.0888230940044528</v>
      </c>
      <c r="AN15" s="16">
        <v>3304.6537157660991</v>
      </c>
    </row>
    <row r="16" spans="1:50" x14ac:dyDescent="0.4">
      <c r="J16" s="9" t="s">
        <v>13157</v>
      </c>
      <c r="K16" s="16">
        <v>4.8000000000000007</v>
      </c>
      <c r="U16" s="6" t="s">
        <v>7104</v>
      </c>
      <c r="V16" s="16">
        <v>1</v>
      </c>
      <c r="Y16" s="6">
        <v>4.5</v>
      </c>
      <c r="Z16" s="16">
        <v>68</v>
      </c>
      <c r="AB16" s="6" t="s">
        <v>12921</v>
      </c>
      <c r="AC16" s="10">
        <v>60778817</v>
      </c>
    </row>
    <row r="17" spans="10:29" x14ac:dyDescent="0.4">
      <c r="J17"/>
      <c r="U17" s="6" t="s">
        <v>11456</v>
      </c>
      <c r="V17" s="16">
        <v>0</v>
      </c>
      <c r="Y17" s="6">
        <v>3.7</v>
      </c>
      <c r="Z17" s="16">
        <v>41</v>
      </c>
      <c r="AB17" s="6" t="s">
        <v>13025</v>
      </c>
      <c r="AC17" s="10">
        <v>2380050</v>
      </c>
    </row>
    <row r="18" spans="10:29" x14ac:dyDescent="0.4">
      <c r="J18"/>
      <c r="U18" s="6" t="s">
        <v>527</v>
      </c>
      <c r="V18" s="16">
        <v>1</v>
      </c>
      <c r="Y18" s="6">
        <v>3.6</v>
      </c>
      <c r="Z18" s="16">
        <v>34</v>
      </c>
      <c r="AB18" s="9" t="s">
        <v>13157</v>
      </c>
      <c r="AC18" s="10">
        <v>113644059439.38</v>
      </c>
    </row>
    <row r="19" spans="10:29" x14ac:dyDescent="0.4">
      <c r="J19"/>
      <c r="U19" s="6" t="s">
        <v>321</v>
      </c>
      <c r="V19" s="16">
        <v>0</v>
      </c>
      <c r="Y19" s="6">
        <v>3.5</v>
      </c>
      <c r="Z19" s="16">
        <v>26</v>
      </c>
    </row>
    <row r="20" spans="10:29" x14ac:dyDescent="0.4">
      <c r="J20"/>
      <c r="U20" s="6" t="s">
        <v>91</v>
      </c>
      <c r="V20" s="16">
        <v>1</v>
      </c>
      <c r="Y20" s="6">
        <v>4.5999999999999996</v>
      </c>
      <c r="Z20" s="16">
        <v>16</v>
      </c>
    </row>
    <row r="21" spans="10:29" x14ac:dyDescent="0.4">
      <c r="J21"/>
      <c r="U21" s="6" t="s">
        <v>10190</v>
      </c>
      <c r="V21" s="16">
        <v>0</v>
      </c>
      <c r="Y21" s="6">
        <v>3.3</v>
      </c>
      <c r="Z21" s="16">
        <v>15</v>
      </c>
    </row>
    <row r="22" spans="10:29" x14ac:dyDescent="0.4">
      <c r="J22"/>
      <c r="U22" s="6" t="s">
        <v>10721</v>
      </c>
      <c r="V22" s="16">
        <v>0</v>
      </c>
      <c r="Y22" s="6">
        <v>3.4</v>
      </c>
      <c r="Z22" s="16">
        <v>10</v>
      </c>
    </row>
    <row r="23" spans="10:29" x14ac:dyDescent="0.4">
      <c r="J23"/>
      <c r="U23" s="6" t="s">
        <v>6403</v>
      </c>
      <c r="V23" s="16">
        <v>0</v>
      </c>
      <c r="Y23" s="6">
        <v>4.7</v>
      </c>
      <c r="Z23" s="16">
        <v>6</v>
      </c>
    </row>
    <row r="24" spans="10:29" x14ac:dyDescent="0.4">
      <c r="J24"/>
      <c r="U24" s="6" t="s">
        <v>8656</v>
      </c>
      <c r="V24" s="16">
        <v>0</v>
      </c>
      <c r="Y24" s="6">
        <v>3</v>
      </c>
      <c r="Z24" s="16">
        <v>4</v>
      </c>
    </row>
    <row r="25" spans="10:29" x14ac:dyDescent="0.4">
      <c r="J25"/>
      <c r="U25" s="6" t="s">
        <v>9475</v>
      </c>
      <c r="V25" s="16">
        <v>0</v>
      </c>
      <c r="Y25" s="6">
        <v>3.1</v>
      </c>
      <c r="Z25" s="16">
        <v>4</v>
      </c>
    </row>
    <row r="26" spans="10:29" x14ac:dyDescent="0.4">
      <c r="J26"/>
      <c r="U26" s="6" t="s">
        <v>8871</v>
      </c>
      <c r="V26" s="16">
        <v>0</v>
      </c>
      <c r="Y26" s="6">
        <v>4.8</v>
      </c>
      <c r="Z26" s="16">
        <v>3</v>
      </c>
    </row>
    <row r="27" spans="10:29" x14ac:dyDescent="0.4">
      <c r="J27"/>
      <c r="U27" s="6" t="s">
        <v>9555</v>
      </c>
      <c r="V27" s="16">
        <v>0</v>
      </c>
      <c r="Y27" s="6">
        <v>5</v>
      </c>
      <c r="Z27" s="16">
        <v>3</v>
      </c>
    </row>
    <row r="28" spans="10:29" x14ac:dyDescent="0.4">
      <c r="J28"/>
      <c r="U28" s="6" t="s">
        <v>12152</v>
      </c>
      <c r="V28" s="16">
        <v>0</v>
      </c>
      <c r="Y28" s="6">
        <v>2.8</v>
      </c>
      <c r="Z28" s="16">
        <v>2</v>
      </c>
    </row>
    <row r="29" spans="10:29" x14ac:dyDescent="0.4">
      <c r="J29"/>
      <c r="U29" s="6" t="s">
        <v>9945</v>
      </c>
      <c r="V29" s="16">
        <v>0</v>
      </c>
      <c r="Y29" s="6">
        <v>3.2</v>
      </c>
      <c r="Z29" s="16">
        <v>2</v>
      </c>
    </row>
    <row r="30" spans="10:29" x14ac:dyDescent="0.4">
      <c r="J30"/>
      <c r="U30" s="6" t="s">
        <v>7370</v>
      </c>
      <c r="V30" s="16">
        <v>0</v>
      </c>
      <c r="Y30" s="6">
        <v>2</v>
      </c>
      <c r="Z30" s="16">
        <v>1</v>
      </c>
    </row>
    <row r="31" spans="10:29" x14ac:dyDescent="0.4">
      <c r="J31"/>
      <c r="U31" s="6" t="s">
        <v>10210</v>
      </c>
      <c r="V31" s="16">
        <v>0</v>
      </c>
      <c r="Y31" s="6">
        <v>2.9</v>
      </c>
      <c r="Z31" s="16">
        <v>1</v>
      </c>
    </row>
    <row r="32" spans="10:29" x14ac:dyDescent="0.4">
      <c r="J32"/>
      <c r="U32" s="6" t="s">
        <v>12754</v>
      </c>
      <c r="V32" s="16">
        <v>0</v>
      </c>
      <c r="Y32" s="6">
        <v>0</v>
      </c>
      <c r="Z32" s="16">
        <v>1</v>
      </c>
    </row>
    <row r="33" spans="10:26" x14ac:dyDescent="0.4">
      <c r="J33"/>
      <c r="U33" s="6" t="s">
        <v>9075</v>
      </c>
      <c r="V33" s="16">
        <v>0</v>
      </c>
      <c r="Y33" s="6">
        <v>2.6</v>
      </c>
      <c r="Z33" s="16">
        <v>1</v>
      </c>
    </row>
    <row r="34" spans="10:26" x14ac:dyDescent="0.4">
      <c r="J34"/>
      <c r="U34" s="6" t="s">
        <v>8769</v>
      </c>
      <c r="V34" s="16">
        <v>0</v>
      </c>
      <c r="Y34" s="6">
        <v>2.2999999999999998</v>
      </c>
      <c r="Z34" s="16">
        <v>1</v>
      </c>
    </row>
    <row r="35" spans="10:26" x14ac:dyDescent="0.4">
      <c r="J35"/>
      <c r="U35" s="6" t="s">
        <v>9156</v>
      </c>
      <c r="V35" s="16">
        <v>0</v>
      </c>
      <c r="Y35" s="9" t="s">
        <v>13157</v>
      </c>
      <c r="Z35" s="16">
        <v>1351</v>
      </c>
    </row>
    <row r="36" spans="10:26" x14ac:dyDescent="0.4">
      <c r="J36"/>
      <c r="U36" s="6" t="s">
        <v>11145</v>
      </c>
      <c r="V36" s="16">
        <v>0</v>
      </c>
    </row>
    <row r="37" spans="10:26" x14ac:dyDescent="0.4">
      <c r="J37"/>
      <c r="U37" s="6" t="s">
        <v>4872</v>
      </c>
      <c r="V37" s="16">
        <v>1</v>
      </c>
    </row>
    <row r="38" spans="10:26" x14ac:dyDescent="0.4">
      <c r="J38"/>
      <c r="U38" s="6" t="s">
        <v>5592</v>
      </c>
      <c r="V38" s="16">
        <v>0</v>
      </c>
    </row>
    <row r="39" spans="10:26" x14ac:dyDescent="0.4">
      <c r="J39"/>
      <c r="U39" s="6" t="s">
        <v>11406</v>
      </c>
      <c r="V39" s="16">
        <v>0</v>
      </c>
    </row>
    <row r="40" spans="10:26" x14ac:dyDescent="0.4">
      <c r="J40"/>
      <c r="U40" s="6" t="s">
        <v>9167</v>
      </c>
      <c r="V40" s="16">
        <v>0</v>
      </c>
    </row>
    <row r="41" spans="10:26" x14ac:dyDescent="0.4">
      <c r="J41"/>
      <c r="U41" s="6" t="s">
        <v>8603</v>
      </c>
      <c r="V41" s="16">
        <v>0</v>
      </c>
    </row>
    <row r="42" spans="10:26" x14ac:dyDescent="0.4">
      <c r="J42"/>
      <c r="U42" s="6" t="s">
        <v>5268</v>
      </c>
      <c r="V42" s="16">
        <v>0</v>
      </c>
    </row>
    <row r="43" spans="10:26" x14ac:dyDescent="0.4">
      <c r="J43"/>
      <c r="U43" s="6" t="s">
        <v>10803</v>
      </c>
      <c r="V43" s="16">
        <v>0</v>
      </c>
    </row>
    <row r="44" spans="10:26" x14ac:dyDescent="0.4">
      <c r="J44"/>
      <c r="U44" s="6" t="s">
        <v>11498</v>
      </c>
      <c r="V44" s="16">
        <v>0</v>
      </c>
    </row>
    <row r="45" spans="10:26" x14ac:dyDescent="0.4">
      <c r="J45"/>
      <c r="U45" s="6" t="s">
        <v>6790</v>
      </c>
      <c r="V45" s="16">
        <v>0</v>
      </c>
    </row>
    <row r="46" spans="10:26" x14ac:dyDescent="0.4">
      <c r="J46"/>
      <c r="U46" s="6" t="s">
        <v>8098</v>
      </c>
      <c r="V46" s="16">
        <v>1</v>
      </c>
    </row>
    <row r="47" spans="10:26" x14ac:dyDescent="0.4">
      <c r="J47"/>
      <c r="U47" s="6" t="s">
        <v>6740</v>
      </c>
      <c r="V47" s="16">
        <v>0</v>
      </c>
    </row>
    <row r="48" spans="10:26" x14ac:dyDescent="0.4">
      <c r="J48"/>
      <c r="U48" s="6" t="s">
        <v>7529</v>
      </c>
      <c r="V48" s="16">
        <v>0</v>
      </c>
    </row>
    <row r="49" spans="10:22" x14ac:dyDescent="0.4">
      <c r="J49"/>
      <c r="U49" s="6" t="s">
        <v>6780</v>
      </c>
      <c r="V49" s="16">
        <v>0</v>
      </c>
    </row>
    <row r="50" spans="10:22" x14ac:dyDescent="0.4">
      <c r="J50"/>
      <c r="U50" s="6" t="s">
        <v>9392</v>
      </c>
      <c r="V50" s="16">
        <v>0</v>
      </c>
    </row>
    <row r="51" spans="10:22" x14ac:dyDescent="0.4">
      <c r="J51"/>
      <c r="U51" s="6" t="s">
        <v>8739</v>
      </c>
      <c r="V51" s="16">
        <v>0</v>
      </c>
    </row>
    <row r="52" spans="10:22" x14ac:dyDescent="0.4">
      <c r="J52"/>
      <c r="U52" s="6" t="s">
        <v>8117</v>
      </c>
      <c r="V52" s="16">
        <v>1</v>
      </c>
    </row>
    <row r="53" spans="10:22" x14ac:dyDescent="0.4">
      <c r="J53"/>
      <c r="U53" s="6" t="s">
        <v>9126</v>
      </c>
      <c r="V53" s="16">
        <v>0</v>
      </c>
    </row>
    <row r="54" spans="10:22" x14ac:dyDescent="0.4">
      <c r="J54"/>
      <c r="U54" s="6" t="s">
        <v>1597</v>
      </c>
      <c r="V54" s="16">
        <v>1</v>
      </c>
    </row>
    <row r="55" spans="10:22" x14ac:dyDescent="0.4">
      <c r="J55"/>
      <c r="U55" s="6" t="s">
        <v>1785</v>
      </c>
      <c r="V55" s="16">
        <v>0</v>
      </c>
    </row>
    <row r="56" spans="10:22" x14ac:dyDescent="0.4">
      <c r="J56"/>
      <c r="U56" s="6" t="s">
        <v>1755</v>
      </c>
      <c r="V56" s="16">
        <v>1</v>
      </c>
    </row>
    <row r="57" spans="10:22" x14ac:dyDescent="0.4">
      <c r="J57"/>
      <c r="U57" s="6" t="s">
        <v>2832</v>
      </c>
      <c r="V57" s="16">
        <v>1</v>
      </c>
    </row>
    <row r="58" spans="10:22" x14ac:dyDescent="0.4">
      <c r="J58"/>
      <c r="U58" s="6" t="s">
        <v>12684</v>
      </c>
      <c r="V58" s="16">
        <v>0</v>
      </c>
    </row>
    <row r="59" spans="10:22" x14ac:dyDescent="0.4">
      <c r="J59"/>
      <c r="U59" s="6" t="s">
        <v>6169</v>
      </c>
      <c r="V59" s="16">
        <v>1</v>
      </c>
    </row>
    <row r="60" spans="10:22" x14ac:dyDescent="0.4">
      <c r="J60"/>
      <c r="U60" s="6" t="s">
        <v>9238</v>
      </c>
      <c r="V60" s="16">
        <v>0</v>
      </c>
    </row>
    <row r="61" spans="10:22" x14ac:dyDescent="0.4">
      <c r="J61"/>
      <c r="U61" s="6" t="s">
        <v>9403</v>
      </c>
      <c r="V61" s="16">
        <v>0</v>
      </c>
    </row>
    <row r="62" spans="10:22" x14ac:dyDescent="0.4">
      <c r="J62"/>
      <c r="U62" s="6" t="s">
        <v>8311</v>
      </c>
      <c r="V62" s="16">
        <v>0</v>
      </c>
    </row>
    <row r="63" spans="10:22" x14ac:dyDescent="0.4">
      <c r="J63"/>
      <c r="U63" s="6" t="s">
        <v>8563</v>
      </c>
      <c r="V63" s="16">
        <v>0</v>
      </c>
    </row>
    <row r="64" spans="10:22" x14ac:dyDescent="0.4">
      <c r="J64"/>
      <c r="U64" s="6" t="s">
        <v>9505</v>
      </c>
      <c r="V64" s="16">
        <v>0</v>
      </c>
    </row>
    <row r="65" spans="10:22" x14ac:dyDescent="0.4">
      <c r="J65"/>
      <c r="U65" s="6" t="s">
        <v>6363</v>
      </c>
      <c r="V65" s="16">
        <v>0</v>
      </c>
    </row>
    <row r="66" spans="10:22" x14ac:dyDescent="0.4">
      <c r="J66"/>
      <c r="U66" s="6" t="s">
        <v>12764</v>
      </c>
      <c r="V66" s="16">
        <v>0</v>
      </c>
    </row>
    <row r="67" spans="10:22" x14ac:dyDescent="0.4">
      <c r="J67"/>
      <c r="U67" s="6" t="s">
        <v>12502</v>
      </c>
      <c r="V67" s="16">
        <v>0</v>
      </c>
    </row>
    <row r="68" spans="10:22" x14ac:dyDescent="0.4">
      <c r="J68"/>
      <c r="U68" s="6" t="s">
        <v>7763</v>
      </c>
      <c r="V68" s="16">
        <v>0</v>
      </c>
    </row>
    <row r="69" spans="10:22" x14ac:dyDescent="0.4">
      <c r="J69"/>
      <c r="U69" s="6" t="s">
        <v>11941</v>
      </c>
      <c r="V69" s="16">
        <v>0</v>
      </c>
    </row>
    <row r="70" spans="10:22" x14ac:dyDescent="0.4">
      <c r="J70"/>
      <c r="U70" s="6" t="s">
        <v>12443</v>
      </c>
      <c r="V70" s="16">
        <v>0</v>
      </c>
    </row>
    <row r="71" spans="10:22" x14ac:dyDescent="0.4">
      <c r="J71"/>
      <c r="U71" s="6" t="s">
        <v>7213</v>
      </c>
      <c r="V71" s="16">
        <v>0</v>
      </c>
    </row>
    <row r="72" spans="10:22" x14ac:dyDescent="0.4">
      <c r="J72"/>
      <c r="U72" s="6" t="s">
        <v>9106</v>
      </c>
      <c r="V72" s="16">
        <v>1</v>
      </c>
    </row>
    <row r="73" spans="10:22" x14ac:dyDescent="0.4">
      <c r="J73"/>
      <c r="U73" s="6" t="s">
        <v>5102</v>
      </c>
      <c r="V73" s="16">
        <v>1</v>
      </c>
    </row>
    <row r="74" spans="10:22" x14ac:dyDescent="0.4">
      <c r="J74"/>
      <c r="U74" s="6" t="s">
        <v>6250</v>
      </c>
      <c r="V74" s="16">
        <v>0</v>
      </c>
    </row>
    <row r="75" spans="10:22" x14ac:dyDescent="0.4">
      <c r="J75"/>
      <c r="U75" s="6" t="s">
        <v>6107</v>
      </c>
      <c r="V75" s="16">
        <v>0</v>
      </c>
    </row>
    <row r="76" spans="10:22" x14ac:dyDescent="0.4">
      <c r="J76"/>
      <c r="U76" s="6" t="s">
        <v>6148</v>
      </c>
      <c r="V76" s="16">
        <v>0</v>
      </c>
    </row>
    <row r="77" spans="10:22" x14ac:dyDescent="0.4">
      <c r="J77"/>
      <c r="U77" s="6" t="s">
        <v>6066</v>
      </c>
      <c r="V77" s="16">
        <v>0</v>
      </c>
    </row>
    <row r="78" spans="10:22" x14ac:dyDescent="0.4">
      <c r="J78"/>
      <c r="U78" s="6" t="s">
        <v>7144</v>
      </c>
      <c r="V78" s="16">
        <v>0</v>
      </c>
    </row>
    <row r="79" spans="10:22" x14ac:dyDescent="0.4">
      <c r="J79"/>
      <c r="U79" s="6" t="s">
        <v>6953</v>
      </c>
      <c r="V79" s="16">
        <v>0</v>
      </c>
    </row>
    <row r="80" spans="10:22" x14ac:dyDescent="0.4">
      <c r="J80"/>
      <c r="U80" s="6" t="s">
        <v>11677</v>
      </c>
      <c r="V80" s="16">
        <v>0</v>
      </c>
    </row>
    <row r="81" spans="10:22" x14ac:dyDescent="0.4">
      <c r="J81"/>
      <c r="U81" s="6" t="s">
        <v>8386</v>
      </c>
      <c r="V81" s="16">
        <v>0</v>
      </c>
    </row>
    <row r="82" spans="10:22" x14ac:dyDescent="0.4">
      <c r="J82"/>
      <c r="U82" s="6" t="s">
        <v>5391</v>
      </c>
      <c r="V82" s="16">
        <v>0</v>
      </c>
    </row>
    <row r="83" spans="10:22" x14ac:dyDescent="0.4">
      <c r="J83"/>
      <c r="U83" s="6" t="s">
        <v>5216</v>
      </c>
      <c r="V83" s="16">
        <v>0</v>
      </c>
    </row>
    <row r="84" spans="10:22" x14ac:dyDescent="0.4">
      <c r="J84"/>
      <c r="U84" s="6" t="s">
        <v>8005</v>
      </c>
      <c r="V84" s="16">
        <v>0</v>
      </c>
    </row>
    <row r="85" spans="10:22" x14ac:dyDescent="0.4">
      <c r="J85"/>
      <c r="U85" s="6" t="s">
        <v>8177</v>
      </c>
      <c r="V85" s="16">
        <v>0</v>
      </c>
    </row>
    <row r="86" spans="10:22" x14ac:dyDescent="0.4">
      <c r="J86"/>
      <c r="U86" s="6" t="s">
        <v>7350</v>
      </c>
      <c r="V86" s="16">
        <v>0</v>
      </c>
    </row>
    <row r="87" spans="10:22" x14ac:dyDescent="0.4">
      <c r="J87"/>
      <c r="U87" s="6" t="s">
        <v>5794</v>
      </c>
      <c r="V87" s="16">
        <v>0</v>
      </c>
    </row>
    <row r="88" spans="10:22" x14ac:dyDescent="0.4">
      <c r="J88"/>
      <c r="U88" s="6" t="s">
        <v>5480</v>
      </c>
      <c r="V88" s="16">
        <v>0</v>
      </c>
    </row>
    <row r="89" spans="10:22" x14ac:dyDescent="0.4">
      <c r="J89"/>
      <c r="U89" s="6" t="s">
        <v>7477</v>
      </c>
      <c r="V89" s="16">
        <v>0</v>
      </c>
    </row>
    <row r="90" spans="10:22" x14ac:dyDescent="0.4">
      <c r="J90"/>
      <c r="U90" s="6" t="s">
        <v>5144</v>
      </c>
      <c r="V90" s="16">
        <v>1</v>
      </c>
    </row>
    <row r="91" spans="10:22" x14ac:dyDescent="0.4">
      <c r="J91"/>
      <c r="U91" s="6" t="s">
        <v>6668</v>
      </c>
      <c r="V91" s="16">
        <v>0</v>
      </c>
    </row>
    <row r="92" spans="10:22" x14ac:dyDescent="0.4">
      <c r="J92"/>
      <c r="U92" s="6" t="s">
        <v>6688</v>
      </c>
      <c r="V92" s="16">
        <v>0</v>
      </c>
    </row>
    <row r="93" spans="10:22" x14ac:dyDescent="0.4">
      <c r="J93"/>
      <c r="U93" s="6" t="s">
        <v>4965</v>
      </c>
      <c r="V93" s="16">
        <v>0</v>
      </c>
    </row>
    <row r="94" spans="10:22" x14ac:dyDescent="0.4">
      <c r="J94"/>
      <c r="U94" s="6" t="s">
        <v>6870</v>
      </c>
      <c r="V94" s="16">
        <v>0</v>
      </c>
    </row>
    <row r="95" spans="10:22" x14ac:dyDescent="0.4">
      <c r="J95"/>
      <c r="U95" s="6" t="s">
        <v>7843</v>
      </c>
      <c r="V95" s="16">
        <v>0</v>
      </c>
    </row>
    <row r="96" spans="10:22" x14ac:dyDescent="0.4">
      <c r="J96"/>
      <c r="U96" s="6" t="s">
        <v>387</v>
      </c>
      <c r="V96" s="16">
        <v>1</v>
      </c>
    </row>
    <row r="97" spans="10:22" x14ac:dyDescent="0.4">
      <c r="J97"/>
      <c r="U97" s="6" t="s">
        <v>293</v>
      </c>
      <c r="V97" s="16">
        <v>1</v>
      </c>
    </row>
    <row r="98" spans="10:22" x14ac:dyDescent="0.4">
      <c r="J98"/>
      <c r="U98" s="6" t="s">
        <v>1632</v>
      </c>
      <c r="V98" s="16">
        <v>0</v>
      </c>
    </row>
    <row r="99" spans="10:22" x14ac:dyDescent="0.4">
      <c r="J99"/>
      <c r="U99" s="6" t="s">
        <v>1864</v>
      </c>
      <c r="V99" s="16">
        <v>1</v>
      </c>
    </row>
    <row r="100" spans="10:22" x14ac:dyDescent="0.4">
      <c r="J100"/>
      <c r="U100" s="6" t="s">
        <v>9782</v>
      </c>
      <c r="V100" s="16">
        <v>0</v>
      </c>
    </row>
    <row r="101" spans="10:22" x14ac:dyDescent="0.4">
      <c r="J101"/>
      <c r="U101" s="6" t="s">
        <v>5804</v>
      </c>
      <c r="V101" s="16">
        <v>0</v>
      </c>
    </row>
    <row r="102" spans="10:22" x14ac:dyDescent="0.4">
      <c r="J102"/>
      <c r="U102" s="6" t="s">
        <v>8417</v>
      </c>
      <c r="V102" s="16">
        <v>0</v>
      </c>
    </row>
    <row r="103" spans="10:22" x14ac:dyDescent="0.4">
      <c r="J103"/>
      <c r="U103" s="6" t="s">
        <v>8437</v>
      </c>
      <c r="V103" s="16">
        <v>0</v>
      </c>
    </row>
    <row r="104" spans="10:22" x14ac:dyDescent="0.4">
      <c r="J104"/>
      <c r="U104" s="6" t="s">
        <v>9350</v>
      </c>
      <c r="V104" s="16">
        <v>0</v>
      </c>
    </row>
    <row r="105" spans="10:22" x14ac:dyDescent="0.4">
      <c r="J105"/>
      <c r="U105" s="6" t="s">
        <v>2927</v>
      </c>
      <c r="V105" s="16">
        <v>1</v>
      </c>
    </row>
    <row r="106" spans="10:22" x14ac:dyDescent="0.4">
      <c r="J106"/>
      <c r="U106" s="6" t="s">
        <v>10392</v>
      </c>
      <c r="V106" s="16">
        <v>0</v>
      </c>
    </row>
    <row r="107" spans="10:22" x14ac:dyDescent="0.4">
      <c r="J107"/>
      <c r="U107" s="6" t="s">
        <v>6892</v>
      </c>
      <c r="V107" s="16">
        <v>0</v>
      </c>
    </row>
    <row r="108" spans="10:22" x14ac:dyDescent="0.4">
      <c r="J108"/>
      <c r="U108" s="6" t="s">
        <v>6568</v>
      </c>
      <c r="V108" s="16">
        <v>0</v>
      </c>
    </row>
    <row r="109" spans="10:22" x14ac:dyDescent="0.4">
      <c r="J109"/>
      <c r="U109" s="6" t="s">
        <v>7053</v>
      </c>
      <c r="V109" s="16">
        <v>0</v>
      </c>
    </row>
    <row r="110" spans="10:22" x14ac:dyDescent="0.4">
      <c r="J110"/>
      <c r="U110" s="6" t="s">
        <v>9371</v>
      </c>
      <c r="V110" s="16">
        <v>0</v>
      </c>
    </row>
    <row r="111" spans="10:22" x14ac:dyDescent="0.4">
      <c r="J111"/>
      <c r="U111" s="6" t="s">
        <v>5613</v>
      </c>
      <c r="V111" s="16">
        <v>0</v>
      </c>
    </row>
    <row r="112" spans="10:22" x14ac:dyDescent="0.4">
      <c r="J112"/>
      <c r="U112" s="6" t="s">
        <v>1293</v>
      </c>
      <c r="V112" s="16">
        <v>1</v>
      </c>
    </row>
    <row r="113" spans="10:22" x14ac:dyDescent="0.4">
      <c r="J113"/>
      <c r="U113" s="6" t="s">
        <v>1795</v>
      </c>
      <c r="V113" s="16">
        <v>0</v>
      </c>
    </row>
    <row r="114" spans="10:22" x14ac:dyDescent="0.4">
      <c r="J114"/>
      <c r="U114" s="6" t="s">
        <v>8067</v>
      </c>
      <c r="V114" s="16">
        <v>0</v>
      </c>
    </row>
    <row r="115" spans="10:22" x14ac:dyDescent="0.4">
      <c r="J115"/>
      <c r="U115" s="6" t="s">
        <v>10330</v>
      </c>
      <c r="V115" s="16">
        <v>0</v>
      </c>
    </row>
    <row r="116" spans="10:22" x14ac:dyDescent="0.4">
      <c r="J116"/>
      <c r="U116" s="6" t="s">
        <v>9382</v>
      </c>
      <c r="V116" s="16">
        <v>0</v>
      </c>
    </row>
    <row r="117" spans="10:22" x14ac:dyDescent="0.4">
      <c r="J117"/>
      <c r="U117" s="6" t="s">
        <v>11197</v>
      </c>
      <c r="V117" s="16">
        <v>0</v>
      </c>
    </row>
    <row r="118" spans="10:22" x14ac:dyDescent="0.4">
      <c r="J118"/>
      <c r="U118" s="6" t="s">
        <v>9734</v>
      </c>
      <c r="V118" s="16">
        <v>0</v>
      </c>
    </row>
    <row r="119" spans="10:22" x14ac:dyDescent="0.4">
      <c r="J119"/>
      <c r="U119" s="6" t="s">
        <v>8708</v>
      </c>
      <c r="V119" s="16">
        <v>0</v>
      </c>
    </row>
    <row r="120" spans="10:22" x14ac:dyDescent="0.4">
      <c r="J120"/>
      <c r="U120" s="6" t="s">
        <v>12704</v>
      </c>
      <c r="V120" s="16">
        <v>0</v>
      </c>
    </row>
    <row r="121" spans="10:22" x14ac:dyDescent="0.4">
      <c r="J121"/>
      <c r="U121" s="6" t="s">
        <v>5602</v>
      </c>
      <c r="V121" s="16">
        <v>1</v>
      </c>
    </row>
    <row r="122" spans="10:22" x14ac:dyDescent="0.4">
      <c r="J122"/>
      <c r="U122" s="6" t="s">
        <v>8108</v>
      </c>
      <c r="V122" s="16">
        <v>0</v>
      </c>
    </row>
    <row r="123" spans="10:22" x14ac:dyDescent="0.4">
      <c r="J123"/>
      <c r="U123" s="6" t="s">
        <v>888</v>
      </c>
      <c r="V123" s="16">
        <v>0</v>
      </c>
    </row>
    <row r="124" spans="10:22" x14ac:dyDescent="0.4">
      <c r="J124"/>
      <c r="U124" s="6" t="s">
        <v>9085</v>
      </c>
      <c r="V124" s="16">
        <v>0</v>
      </c>
    </row>
    <row r="125" spans="10:22" x14ac:dyDescent="0.4">
      <c r="J125"/>
      <c r="U125" s="6" t="s">
        <v>6923</v>
      </c>
      <c r="V125" s="16">
        <v>0</v>
      </c>
    </row>
    <row r="126" spans="10:22" x14ac:dyDescent="0.4">
      <c r="J126"/>
      <c r="U126" s="6" t="s">
        <v>8911</v>
      </c>
      <c r="V126" s="16">
        <v>0</v>
      </c>
    </row>
    <row r="127" spans="10:22" x14ac:dyDescent="0.4">
      <c r="J127"/>
      <c r="U127" s="6" t="s">
        <v>5571</v>
      </c>
      <c r="V127" s="16">
        <v>0</v>
      </c>
    </row>
    <row r="128" spans="10:22" x14ac:dyDescent="0.4">
      <c r="J128"/>
      <c r="U128" s="6" t="s">
        <v>8624</v>
      </c>
      <c r="V128" s="16">
        <v>0</v>
      </c>
    </row>
    <row r="129" spans="10:22" x14ac:dyDescent="0.4">
      <c r="J129"/>
      <c r="U129" s="6" t="s">
        <v>9724</v>
      </c>
      <c r="V129" s="16">
        <v>0</v>
      </c>
    </row>
    <row r="130" spans="10:22" x14ac:dyDescent="0.4">
      <c r="J130"/>
      <c r="U130" s="6" t="s">
        <v>5994</v>
      </c>
      <c r="V130" s="16">
        <v>0</v>
      </c>
    </row>
    <row r="131" spans="10:22" x14ac:dyDescent="0.4">
      <c r="J131"/>
      <c r="U131" s="6" t="s">
        <v>4904</v>
      </c>
      <c r="V131" s="16">
        <v>1</v>
      </c>
    </row>
    <row r="132" spans="10:22" x14ac:dyDescent="0.4">
      <c r="J132"/>
      <c r="U132" s="6" t="s">
        <v>3629</v>
      </c>
      <c r="V132" s="16">
        <v>0</v>
      </c>
    </row>
    <row r="133" spans="10:22" x14ac:dyDescent="0.4">
      <c r="J133"/>
      <c r="U133" s="6" t="s">
        <v>1368</v>
      </c>
      <c r="V133" s="16">
        <v>0</v>
      </c>
    </row>
    <row r="134" spans="10:22" x14ac:dyDescent="0.4">
      <c r="J134"/>
      <c r="U134" s="6" t="s">
        <v>10681</v>
      </c>
      <c r="V134" s="16">
        <v>0</v>
      </c>
    </row>
    <row r="135" spans="10:22" x14ac:dyDescent="0.4">
      <c r="J135"/>
      <c r="U135" s="6" t="s">
        <v>11165</v>
      </c>
      <c r="V135" s="16">
        <v>0</v>
      </c>
    </row>
    <row r="136" spans="10:22" x14ac:dyDescent="0.4">
      <c r="J136"/>
      <c r="U136" s="6" t="s">
        <v>6087</v>
      </c>
      <c r="V136" s="16">
        <v>0</v>
      </c>
    </row>
    <row r="137" spans="10:22" x14ac:dyDescent="0.4">
      <c r="J137"/>
      <c r="U137" s="6" t="s">
        <v>9187</v>
      </c>
      <c r="V137" s="16">
        <v>0</v>
      </c>
    </row>
    <row r="138" spans="10:22" x14ac:dyDescent="0.4">
      <c r="J138"/>
      <c r="U138" s="6" t="s">
        <v>819</v>
      </c>
      <c r="V138" s="16">
        <v>1</v>
      </c>
    </row>
    <row r="139" spans="10:22" x14ac:dyDescent="0.4">
      <c r="J139"/>
      <c r="U139" s="6" t="s">
        <v>12774</v>
      </c>
      <c r="V139" s="16">
        <v>0</v>
      </c>
    </row>
    <row r="140" spans="10:22" x14ac:dyDescent="0.4">
      <c r="J140"/>
      <c r="U140" s="6" t="s">
        <v>7863</v>
      </c>
      <c r="V140" s="16">
        <v>0</v>
      </c>
    </row>
    <row r="141" spans="10:22" x14ac:dyDescent="0.4">
      <c r="J141"/>
      <c r="U141" s="6" t="s">
        <v>11536</v>
      </c>
      <c r="V141" s="16">
        <v>0</v>
      </c>
    </row>
    <row r="142" spans="10:22" x14ac:dyDescent="0.4">
      <c r="J142"/>
      <c r="U142" s="6" t="s">
        <v>446</v>
      </c>
      <c r="V142" s="16">
        <v>0</v>
      </c>
    </row>
    <row r="143" spans="10:22" x14ac:dyDescent="0.4">
      <c r="J143"/>
      <c r="U143" s="6" t="s">
        <v>607</v>
      </c>
      <c r="V143" s="16">
        <v>1</v>
      </c>
    </row>
    <row r="144" spans="10:22" x14ac:dyDescent="0.4">
      <c r="J144"/>
      <c r="U144" s="6" t="s">
        <v>4943</v>
      </c>
      <c r="V144" s="16">
        <v>0</v>
      </c>
    </row>
    <row r="145" spans="10:22" x14ac:dyDescent="0.4">
      <c r="J145"/>
      <c r="U145" s="6" t="s">
        <v>8229</v>
      </c>
      <c r="V145" s="16">
        <v>0</v>
      </c>
    </row>
    <row r="146" spans="10:22" x14ac:dyDescent="0.4">
      <c r="J146"/>
      <c r="U146" s="6" t="s">
        <v>12474</v>
      </c>
      <c r="V146" s="16">
        <v>1</v>
      </c>
    </row>
    <row r="147" spans="10:22" x14ac:dyDescent="0.4">
      <c r="J147"/>
      <c r="U147" s="6" t="s">
        <v>1122</v>
      </c>
      <c r="V147" s="16">
        <v>1</v>
      </c>
    </row>
    <row r="148" spans="10:22" x14ac:dyDescent="0.4">
      <c r="J148"/>
      <c r="U148" s="6" t="s">
        <v>5501</v>
      </c>
      <c r="V148" s="16">
        <v>0</v>
      </c>
    </row>
    <row r="149" spans="10:22" x14ac:dyDescent="0.4">
      <c r="J149"/>
      <c r="U149" s="6" t="s">
        <v>1607</v>
      </c>
      <c r="V149" s="16">
        <v>0</v>
      </c>
    </row>
    <row r="150" spans="10:22" x14ac:dyDescent="0.4">
      <c r="J150"/>
      <c r="U150" s="6" t="s">
        <v>2015</v>
      </c>
      <c r="V150" s="16">
        <v>1</v>
      </c>
    </row>
    <row r="151" spans="10:22" x14ac:dyDescent="0.4">
      <c r="J151"/>
      <c r="U151" s="6" t="s">
        <v>2638</v>
      </c>
      <c r="V151" s="16">
        <v>1</v>
      </c>
    </row>
    <row r="152" spans="10:22" x14ac:dyDescent="0.4">
      <c r="J152"/>
      <c r="U152" s="6" t="s">
        <v>6239</v>
      </c>
      <c r="V152" s="16">
        <v>0</v>
      </c>
    </row>
    <row r="153" spans="10:22" x14ac:dyDescent="0.4">
      <c r="J153"/>
      <c r="U153" s="6" t="s">
        <v>6678</v>
      </c>
      <c r="V153" s="16">
        <v>0</v>
      </c>
    </row>
    <row r="154" spans="10:22" x14ac:dyDescent="0.4">
      <c r="J154"/>
      <c r="U154" s="6" t="s">
        <v>6484</v>
      </c>
      <c r="V154" s="16">
        <v>1</v>
      </c>
    </row>
    <row r="155" spans="10:22" x14ac:dyDescent="0.4">
      <c r="J155"/>
      <c r="U155" s="6" t="s">
        <v>12644</v>
      </c>
      <c r="V155" s="16">
        <v>0</v>
      </c>
    </row>
    <row r="156" spans="10:22" x14ac:dyDescent="0.4">
      <c r="J156"/>
      <c r="U156" s="6" t="s">
        <v>9424</v>
      </c>
      <c r="V156" s="16">
        <v>1</v>
      </c>
    </row>
    <row r="157" spans="10:22" x14ac:dyDescent="0.4">
      <c r="J157"/>
      <c r="U157" s="6" t="s">
        <v>11336</v>
      </c>
      <c r="V157" s="16">
        <v>0</v>
      </c>
    </row>
    <row r="158" spans="10:22" x14ac:dyDescent="0.4">
      <c r="J158"/>
      <c r="U158" s="6" t="s">
        <v>12312</v>
      </c>
      <c r="V158" s="16">
        <v>0</v>
      </c>
    </row>
    <row r="159" spans="10:22" x14ac:dyDescent="0.4">
      <c r="J159"/>
      <c r="U159" s="6" t="s">
        <v>8458</v>
      </c>
      <c r="V159" s="16">
        <v>1</v>
      </c>
    </row>
    <row r="160" spans="10:22" x14ac:dyDescent="0.4">
      <c r="J160"/>
      <c r="U160" s="6" t="s">
        <v>8553</v>
      </c>
      <c r="V160" s="16">
        <v>0</v>
      </c>
    </row>
    <row r="161" spans="10:22" x14ac:dyDescent="0.4">
      <c r="J161"/>
      <c r="U161" s="6" t="s">
        <v>12353</v>
      </c>
      <c r="V161" s="16">
        <v>1</v>
      </c>
    </row>
    <row r="162" spans="10:22" x14ac:dyDescent="0.4">
      <c r="J162"/>
      <c r="U162" s="6" t="s">
        <v>1162</v>
      </c>
      <c r="V162" s="16">
        <v>1</v>
      </c>
    </row>
    <row r="163" spans="10:22" x14ac:dyDescent="0.4">
      <c r="J163"/>
      <c r="U163" s="6" t="s">
        <v>1132</v>
      </c>
      <c r="V163" s="16">
        <v>1</v>
      </c>
    </row>
    <row r="164" spans="10:22" x14ac:dyDescent="0.4">
      <c r="J164"/>
      <c r="U164" s="6" t="s">
        <v>2280</v>
      </c>
      <c r="V164" s="16">
        <v>1</v>
      </c>
    </row>
    <row r="165" spans="10:22" x14ac:dyDescent="0.4">
      <c r="J165"/>
      <c r="U165" s="6" t="s">
        <v>3048</v>
      </c>
      <c r="V165" s="16">
        <v>0</v>
      </c>
    </row>
    <row r="166" spans="10:22" x14ac:dyDescent="0.4">
      <c r="J166"/>
      <c r="U166" s="6" t="s">
        <v>3933</v>
      </c>
      <c r="V166" s="16">
        <v>1</v>
      </c>
    </row>
    <row r="167" spans="10:22" x14ac:dyDescent="0.4">
      <c r="J167"/>
      <c r="U167" s="6" t="s">
        <v>6760</v>
      </c>
      <c r="V167" s="16">
        <v>0</v>
      </c>
    </row>
    <row r="168" spans="10:22" x14ac:dyDescent="0.4">
      <c r="J168"/>
      <c r="U168" s="6" t="s">
        <v>5645</v>
      </c>
      <c r="V168" s="16">
        <v>0</v>
      </c>
    </row>
    <row r="169" spans="10:22" x14ac:dyDescent="0.4">
      <c r="J169"/>
      <c r="U169" s="6" t="s">
        <v>7498</v>
      </c>
      <c r="V169" s="16">
        <v>0</v>
      </c>
    </row>
    <row r="170" spans="10:22" x14ac:dyDescent="0.4">
      <c r="J170"/>
      <c r="U170" s="6" t="s">
        <v>8851</v>
      </c>
      <c r="V170" s="16">
        <v>0</v>
      </c>
    </row>
    <row r="171" spans="10:22" x14ac:dyDescent="0.4">
      <c r="J171"/>
      <c r="U171" s="6" t="s">
        <v>6138</v>
      </c>
      <c r="V171" s="16">
        <v>1</v>
      </c>
    </row>
    <row r="172" spans="10:22" x14ac:dyDescent="0.4">
      <c r="J172"/>
      <c r="U172" s="6" t="s">
        <v>3856</v>
      </c>
      <c r="V172" s="16">
        <v>0</v>
      </c>
    </row>
    <row r="173" spans="10:22" x14ac:dyDescent="0.4">
      <c r="J173"/>
      <c r="U173" s="6" t="s">
        <v>4223</v>
      </c>
      <c r="V173" s="16">
        <v>0</v>
      </c>
    </row>
    <row r="174" spans="10:22" x14ac:dyDescent="0.4">
      <c r="J174"/>
      <c r="U174" s="6" t="s">
        <v>12333</v>
      </c>
      <c r="V174" s="16">
        <v>1</v>
      </c>
    </row>
    <row r="175" spans="10:22" x14ac:dyDescent="0.4">
      <c r="J175"/>
      <c r="U175" s="6" t="s">
        <v>4339</v>
      </c>
      <c r="V175" s="16">
        <v>1</v>
      </c>
    </row>
    <row r="176" spans="10:22" x14ac:dyDescent="0.4">
      <c r="J176"/>
      <c r="U176" s="6" t="s">
        <v>8406</v>
      </c>
      <c r="V176" s="16">
        <v>0</v>
      </c>
    </row>
    <row r="177" spans="10:22" x14ac:dyDescent="0.4">
      <c r="J177"/>
      <c r="U177" s="6" t="s">
        <v>643</v>
      </c>
      <c r="V177" s="16">
        <v>1</v>
      </c>
    </row>
    <row r="178" spans="10:22" x14ac:dyDescent="0.4">
      <c r="J178"/>
      <c r="U178" s="6" t="s">
        <v>587</v>
      </c>
      <c r="V178" s="16">
        <v>1</v>
      </c>
    </row>
    <row r="179" spans="10:22" x14ac:dyDescent="0.4">
      <c r="J179"/>
      <c r="U179" s="6" t="s">
        <v>2177</v>
      </c>
      <c r="V179" s="16">
        <v>0</v>
      </c>
    </row>
    <row r="180" spans="10:22" x14ac:dyDescent="0.4">
      <c r="J180"/>
      <c r="U180" s="6" t="s">
        <v>9249</v>
      </c>
      <c r="V180" s="16">
        <v>0</v>
      </c>
    </row>
    <row r="181" spans="10:22" x14ac:dyDescent="0.4">
      <c r="J181"/>
      <c r="U181" s="6" t="s">
        <v>5866</v>
      </c>
      <c r="V181" s="16">
        <v>0</v>
      </c>
    </row>
    <row r="182" spans="10:22" x14ac:dyDescent="0.4">
      <c r="J182"/>
      <c r="U182" s="6" t="s">
        <v>4922</v>
      </c>
      <c r="V182" s="16">
        <v>1</v>
      </c>
    </row>
    <row r="183" spans="10:22" x14ac:dyDescent="0.4">
      <c r="J183"/>
      <c r="U183" s="6" t="s">
        <v>9310</v>
      </c>
      <c r="V183" s="16">
        <v>0</v>
      </c>
    </row>
    <row r="184" spans="10:22" x14ac:dyDescent="0.4">
      <c r="J184"/>
      <c r="U184" s="6" t="s">
        <v>5727</v>
      </c>
      <c r="V184" s="16">
        <v>0</v>
      </c>
    </row>
    <row r="185" spans="10:22" x14ac:dyDescent="0.4">
      <c r="J185"/>
      <c r="U185" s="6" t="s">
        <v>6729</v>
      </c>
      <c r="V185" s="16">
        <v>1</v>
      </c>
    </row>
    <row r="186" spans="10:22" x14ac:dyDescent="0.4">
      <c r="J186"/>
      <c r="U186" s="6" t="s">
        <v>4749</v>
      </c>
      <c r="V186" s="16">
        <v>0</v>
      </c>
    </row>
    <row r="187" spans="10:22" x14ac:dyDescent="0.4">
      <c r="J187"/>
      <c r="U187" s="6" t="s">
        <v>6648</v>
      </c>
      <c r="V187" s="16">
        <v>0</v>
      </c>
    </row>
    <row r="188" spans="10:22" x14ac:dyDescent="0.4">
      <c r="J188"/>
      <c r="U188" s="6" t="s">
        <v>2035</v>
      </c>
      <c r="V188" s="16">
        <v>1</v>
      </c>
    </row>
    <row r="189" spans="10:22" x14ac:dyDescent="0.4">
      <c r="J189"/>
      <c r="U189" s="6" t="s">
        <v>7873</v>
      </c>
      <c r="V189" s="16">
        <v>0</v>
      </c>
    </row>
    <row r="190" spans="10:22" x14ac:dyDescent="0.4">
      <c r="J190"/>
      <c r="U190" s="6" t="s">
        <v>10461</v>
      </c>
      <c r="V190" s="16">
        <v>0</v>
      </c>
    </row>
    <row r="191" spans="10:22" x14ac:dyDescent="0.4">
      <c r="J191"/>
      <c r="U191" s="6" t="s">
        <v>6453</v>
      </c>
      <c r="V191" s="16">
        <v>0</v>
      </c>
    </row>
    <row r="192" spans="10:22" x14ac:dyDescent="0.4">
      <c r="J192"/>
      <c r="U192" s="6" t="s">
        <v>10290</v>
      </c>
      <c r="V192" s="16">
        <v>0</v>
      </c>
    </row>
    <row r="193" spans="10:22" x14ac:dyDescent="0.4">
      <c r="J193"/>
      <c r="U193" s="6" t="s">
        <v>12553</v>
      </c>
      <c r="V193" s="16">
        <v>0</v>
      </c>
    </row>
    <row r="194" spans="10:22" x14ac:dyDescent="0.4">
      <c r="J194"/>
      <c r="U194" s="6" t="s">
        <v>4862</v>
      </c>
      <c r="V194" s="16">
        <v>1</v>
      </c>
    </row>
    <row r="195" spans="10:22" x14ac:dyDescent="0.4">
      <c r="J195"/>
      <c r="U195" s="6" t="s">
        <v>2571</v>
      </c>
      <c r="V195" s="16">
        <v>1</v>
      </c>
    </row>
    <row r="196" spans="10:22" x14ac:dyDescent="0.4">
      <c r="J196"/>
      <c r="U196" s="6" t="s">
        <v>8365</v>
      </c>
      <c r="V196" s="16">
        <v>1</v>
      </c>
    </row>
    <row r="197" spans="10:22" x14ac:dyDescent="0.4">
      <c r="J197"/>
      <c r="U197" s="6" t="s">
        <v>11065</v>
      </c>
      <c r="V197" s="16">
        <v>0</v>
      </c>
    </row>
    <row r="198" spans="10:22" x14ac:dyDescent="0.4">
      <c r="J198"/>
      <c r="U198" s="6" t="s">
        <v>8219</v>
      </c>
      <c r="V198" s="16">
        <v>1</v>
      </c>
    </row>
    <row r="199" spans="10:22" x14ac:dyDescent="0.4">
      <c r="J199"/>
      <c r="U199" s="6" t="s">
        <v>9864</v>
      </c>
      <c r="V199" s="16">
        <v>0</v>
      </c>
    </row>
    <row r="200" spans="10:22" x14ac:dyDescent="0.4">
      <c r="J200"/>
      <c r="U200" s="6" t="s">
        <v>9054</v>
      </c>
      <c r="V200" s="16">
        <v>0</v>
      </c>
    </row>
    <row r="201" spans="10:22" x14ac:dyDescent="0.4">
      <c r="J201"/>
      <c r="U201" s="6" t="s">
        <v>10783</v>
      </c>
      <c r="V201" s="16">
        <v>0</v>
      </c>
    </row>
    <row r="202" spans="10:22" x14ac:dyDescent="0.4">
      <c r="J202"/>
      <c r="U202" s="6" t="s">
        <v>243</v>
      </c>
      <c r="V202" s="16">
        <v>1</v>
      </c>
    </row>
    <row r="203" spans="10:22" x14ac:dyDescent="0.4">
      <c r="J203"/>
      <c r="U203" s="6" t="s">
        <v>2633</v>
      </c>
      <c r="V203" s="16">
        <v>1</v>
      </c>
    </row>
    <row r="204" spans="10:22" x14ac:dyDescent="0.4">
      <c r="J204"/>
      <c r="U204" s="6" t="s">
        <v>8951</v>
      </c>
      <c r="V204" s="16">
        <v>0</v>
      </c>
    </row>
    <row r="205" spans="10:22" x14ac:dyDescent="0.4">
      <c r="J205"/>
      <c r="U205" s="6" t="s">
        <v>8491</v>
      </c>
      <c r="V205" s="16">
        <v>1</v>
      </c>
    </row>
    <row r="206" spans="10:22" x14ac:dyDescent="0.4">
      <c r="J206"/>
      <c r="U206" s="6" t="s">
        <v>12744</v>
      </c>
      <c r="V206" s="16">
        <v>0</v>
      </c>
    </row>
    <row r="207" spans="10:22" x14ac:dyDescent="0.4">
      <c r="J207"/>
      <c r="U207" s="6" t="s">
        <v>10864</v>
      </c>
      <c r="V207" s="16">
        <v>0</v>
      </c>
    </row>
    <row r="208" spans="10:22" x14ac:dyDescent="0.4">
      <c r="J208"/>
      <c r="U208" s="6" t="s">
        <v>5470</v>
      </c>
      <c r="V208" s="16">
        <v>0</v>
      </c>
    </row>
    <row r="209" spans="10:22" x14ac:dyDescent="0.4">
      <c r="J209"/>
      <c r="U209" s="6" t="s">
        <v>6097</v>
      </c>
      <c r="V209" s="16">
        <v>0</v>
      </c>
    </row>
    <row r="210" spans="10:22" x14ac:dyDescent="0.4">
      <c r="J210"/>
      <c r="U210" s="6" t="s">
        <v>7203</v>
      </c>
      <c r="V210" s="16">
        <v>0</v>
      </c>
    </row>
    <row r="211" spans="10:22" x14ac:dyDescent="0.4">
      <c r="J211"/>
      <c r="U211" s="6" t="s">
        <v>8396</v>
      </c>
      <c r="V211" s="16">
        <v>0</v>
      </c>
    </row>
    <row r="212" spans="10:22" x14ac:dyDescent="0.4">
      <c r="J212"/>
      <c r="U212" s="6" t="s">
        <v>12533</v>
      </c>
      <c r="V212" s="16">
        <v>1</v>
      </c>
    </row>
    <row r="213" spans="10:22" x14ac:dyDescent="0.4">
      <c r="J213"/>
      <c r="U213" s="6" t="s">
        <v>11707</v>
      </c>
      <c r="V213" s="16">
        <v>0</v>
      </c>
    </row>
    <row r="214" spans="10:22" x14ac:dyDescent="0.4">
      <c r="J214"/>
      <c r="U214" s="6" t="s">
        <v>8831</v>
      </c>
      <c r="V214" s="16">
        <v>1</v>
      </c>
    </row>
    <row r="215" spans="10:22" x14ac:dyDescent="0.4">
      <c r="J215"/>
      <c r="U215" s="6" t="s">
        <v>9340</v>
      </c>
      <c r="V215" s="16">
        <v>0</v>
      </c>
    </row>
    <row r="216" spans="10:22" x14ac:dyDescent="0.4">
      <c r="J216"/>
      <c r="U216" s="6" t="s">
        <v>5876</v>
      </c>
      <c r="V216" s="16">
        <v>0</v>
      </c>
    </row>
    <row r="217" spans="10:22" x14ac:dyDescent="0.4">
      <c r="J217"/>
      <c r="U217" s="6" t="s">
        <v>11306</v>
      </c>
      <c r="V217" s="16">
        <v>0</v>
      </c>
    </row>
    <row r="218" spans="10:22" x14ac:dyDescent="0.4">
      <c r="J218"/>
      <c r="U218" s="6" t="s">
        <v>5738</v>
      </c>
      <c r="V218" s="16">
        <v>1</v>
      </c>
    </row>
    <row r="219" spans="10:22" x14ac:dyDescent="0.4">
      <c r="J219"/>
      <c r="U219" s="6" t="s">
        <v>517</v>
      </c>
      <c r="V219" s="16">
        <v>1</v>
      </c>
    </row>
    <row r="220" spans="10:22" x14ac:dyDescent="0.4">
      <c r="J220"/>
      <c r="U220" s="6" t="s">
        <v>7974</v>
      </c>
      <c r="V220" s="16">
        <v>1</v>
      </c>
    </row>
    <row r="221" spans="10:22" x14ac:dyDescent="0.4">
      <c r="J221"/>
      <c r="U221" s="6" t="s">
        <v>8427</v>
      </c>
      <c r="V221" s="16">
        <v>1</v>
      </c>
    </row>
    <row r="222" spans="10:22" x14ac:dyDescent="0.4">
      <c r="J222"/>
      <c r="U222" s="6" t="s">
        <v>6639</v>
      </c>
      <c r="V222" s="16">
        <v>0</v>
      </c>
    </row>
    <row r="223" spans="10:22" x14ac:dyDescent="0.4">
      <c r="J223"/>
      <c r="U223" s="6" t="s">
        <v>2251</v>
      </c>
      <c r="V223" s="16">
        <v>0</v>
      </c>
    </row>
    <row r="224" spans="10:22" x14ac:dyDescent="0.4">
      <c r="J224"/>
      <c r="U224" s="6" t="s">
        <v>2517</v>
      </c>
      <c r="V224" s="16">
        <v>1</v>
      </c>
    </row>
    <row r="225" spans="10:22" x14ac:dyDescent="0.4">
      <c r="J225"/>
      <c r="U225" s="6" t="s">
        <v>9604</v>
      </c>
      <c r="V225" s="16">
        <v>0</v>
      </c>
    </row>
    <row r="226" spans="10:22" x14ac:dyDescent="0.4">
      <c r="J226"/>
      <c r="U226" s="6" t="s">
        <v>9330</v>
      </c>
      <c r="V226" s="16">
        <v>0</v>
      </c>
    </row>
    <row r="227" spans="10:22" x14ac:dyDescent="0.4">
      <c r="J227"/>
      <c r="U227" s="6" t="s">
        <v>1919</v>
      </c>
      <c r="V227" s="16">
        <v>1</v>
      </c>
    </row>
    <row r="228" spans="10:22" x14ac:dyDescent="0.4">
      <c r="J228"/>
      <c r="U228" s="6" t="s">
        <v>5687</v>
      </c>
      <c r="V228" s="16">
        <v>0</v>
      </c>
    </row>
    <row r="229" spans="10:22" x14ac:dyDescent="0.4">
      <c r="J229"/>
      <c r="U229" s="6" t="s">
        <v>12222</v>
      </c>
      <c r="V229" s="16">
        <v>1</v>
      </c>
    </row>
    <row r="230" spans="10:22" x14ac:dyDescent="0.4">
      <c r="J230"/>
      <c r="U230" s="6" t="s">
        <v>10560</v>
      </c>
      <c r="V230" s="16">
        <v>0</v>
      </c>
    </row>
    <row r="231" spans="10:22" x14ac:dyDescent="0.4">
      <c r="J231"/>
      <c r="U231" s="6" t="s">
        <v>482</v>
      </c>
      <c r="V231" s="16">
        <v>1</v>
      </c>
    </row>
    <row r="232" spans="10:22" x14ac:dyDescent="0.4">
      <c r="J232"/>
      <c r="U232" s="6" t="s">
        <v>2005</v>
      </c>
      <c r="V232" s="16">
        <v>1</v>
      </c>
    </row>
    <row r="233" spans="10:22" x14ac:dyDescent="0.4">
      <c r="J233"/>
      <c r="U233" s="6" t="s">
        <v>10521</v>
      </c>
      <c r="V233" s="16">
        <v>0</v>
      </c>
    </row>
    <row r="234" spans="10:22" x14ac:dyDescent="0.4">
      <c r="J234"/>
      <c r="U234" s="6" t="s">
        <v>1248</v>
      </c>
      <c r="V234" s="16">
        <v>1</v>
      </c>
    </row>
    <row r="235" spans="10:22" x14ac:dyDescent="0.4">
      <c r="J235"/>
      <c r="U235" s="6" t="s">
        <v>1238</v>
      </c>
      <c r="V235" s="16">
        <v>0</v>
      </c>
    </row>
    <row r="236" spans="10:22" x14ac:dyDescent="0.4">
      <c r="J236"/>
      <c r="U236" s="6" t="s">
        <v>9217</v>
      </c>
      <c r="V236" s="16">
        <v>0</v>
      </c>
    </row>
    <row r="237" spans="10:22" x14ac:dyDescent="0.4">
      <c r="J237"/>
      <c r="U237" s="6" t="s">
        <v>4720</v>
      </c>
      <c r="V237" s="16">
        <v>1</v>
      </c>
    </row>
    <row r="238" spans="10:22" x14ac:dyDescent="0.4">
      <c r="J238"/>
      <c r="U238" s="6" t="s">
        <v>7833</v>
      </c>
      <c r="V238" s="16">
        <v>0</v>
      </c>
    </row>
    <row r="239" spans="10:22" x14ac:dyDescent="0.4">
      <c r="J239"/>
      <c r="U239" s="6" t="s">
        <v>462</v>
      </c>
      <c r="V239" s="16">
        <v>1</v>
      </c>
    </row>
    <row r="240" spans="10:22" x14ac:dyDescent="0.4">
      <c r="J240"/>
      <c r="U240" s="6" t="s">
        <v>9525</v>
      </c>
      <c r="V240" s="16">
        <v>0</v>
      </c>
    </row>
    <row r="241" spans="10:22" x14ac:dyDescent="0.4">
      <c r="J241"/>
      <c r="U241" s="6" t="s">
        <v>11095</v>
      </c>
      <c r="V241" s="16">
        <v>0</v>
      </c>
    </row>
    <row r="242" spans="10:22" x14ac:dyDescent="0.4">
      <c r="J242"/>
      <c r="U242" s="6" t="s">
        <v>6373</v>
      </c>
      <c r="V242" s="16">
        <v>1</v>
      </c>
    </row>
    <row r="243" spans="10:22" x14ac:dyDescent="0.4">
      <c r="J243"/>
      <c r="U243" s="6" t="s">
        <v>3131</v>
      </c>
      <c r="V243" s="16">
        <v>1</v>
      </c>
    </row>
    <row r="244" spans="10:22" x14ac:dyDescent="0.4">
      <c r="J244"/>
      <c r="U244" s="6" t="s">
        <v>7784</v>
      </c>
      <c r="V244" s="16">
        <v>0</v>
      </c>
    </row>
    <row r="245" spans="10:22" x14ac:dyDescent="0.4">
      <c r="J245"/>
      <c r="U245" s="6" t="s">
        <v>10621</v>
      </c>
      <c r="V245" s="16">
        <v>0</v>
      </c>
    </row>
    <row r="246" spans="10:22" x14ac:dyDescent="0.4">
      <c r="J246"/>
      <c r="U246" s="6" t="s">
        <v>5581</v>
      </c>
      <c r="V246" s="16">
        <v>0</v>
      </c>
    </row>
    <row r="247" spans="10:22" x14ac:dyDescent="0.4">
      <c r="J247"/>
      <c r="U247" s="6" t="s">
        <v>5896</v>
      </c>
      <c r="V247" s="16">
        <v>0</v>
      </c>
    </row>
    <row r="248" spans="10:22" x14ac:dyDescent="0.4">
      <c r="J248"/>
      <c r="U248" s="6" t="s">
        <v>5845</v>
      </c>
      <c r="V248" s="16">
        <v>1</v>
      </c>
    </row>
    <row r="249" spans="10:22" x14ac:dyDescent="0.4">
      <c r="J249"/>
      <c r="U249" s="6" t="s">
        <v>9414</v>
      </c>
      <c r="V249" s="16">
        <v>0</v>
      </c>
    </row>
    <row r="250" spans="10:22" x14ac:dyDescent="0.4">
      <c r="J250"/>
      <c r="U250" s="6" t="s">
        <v>12282</v>
      </c>
      <c r="V250" s="16">
        <v>0</v>
      </c>
    </row>
    <row r="251" spans="10:22" x14ac:dyDescent="0.4">
      <c r="J251"/>
      <c r="U251" s="6" t="s">
        <v>2138</v>
      </c>
      <c r="V251" s="16">
        <v>1</v>
      </c>
    </row>
    <row r="252" spans="10:22" x14ac:dyDescent="0.4">
      <c r="J252"/>
      <c r="U252" s="6" t="s">
        <v>6056</v>
      </c>
      <c r="V252" s="16">
        <v>0</v>
      </c>
    </row>
    <row r="253" spans="10:22" x14ac:dyDescent="0.4">
      <c r="J253"/>
      <c r="U253" s="6" t="s">
        <v>7853</v>
      </c>
      <c r="V253" s="16">
        <v>0</v>
      </c>
    </row>
    <row r="254" spans="10:22" x14ac:dyDescent="0.4">
      <c r="J254"/>
      <c r="U254" s="6" t="s">
        <v>9444</v>
      </c>
      <c r="V254" s="16">
        <v>0</v>
      </c>
    </row>
    <row r="255" spans="10:22" x14ac:dyDescent="0.4">
      <c r="J255"/>
      <c r="U255" s="6" t="s">
        <v>11556</v>
      </c>
      <c r="V255" s="16">
        <v>0</v>
      </c>
    </row>
    <row r="256" spans="10:22" x14ac:dyDescent="0.4">
      <c r="J256"/>
      <c r="U256" s="6" t="s">
        <v>12232</v>
      </c>
      <c r="V256" s="16">
        <v>0</v>
      </c>
    </row>
    <row r="257" spans="10:22" x14ac:dyDescent="0.4">
      <c r="J257"/>
      <c r="U257" s="6" t="s">
        <v>2398</v>
      </c>
      <c r="V257" s="16">
        <v>1</v>
      </c>
    </row>
    <row r="258" spans="10:22" x14ac:dyDescent="0.4">
      <c r="J258"/>
      <c r="U258" s="6" t="s">
        <v>2336</v>
      </c>
      <c r="V258" s="16">
        <v>1</v>
      </c>
    </row>
    <row r="259" spans="10:22" x14ac:dyDescent="0.4">
      <c r="J259"/>
      <c r="U259" s="6" t="s">
        <v>11931</v>
      </c>
      <c r="V259" s="16">
        <v>0</v>
      </c>
    </row>
    <row r="260" spans="10:22" x14ac:dyDescent="0.4">
      <c r="J260"/>
      <c r="U260" s="6" t="s">
        <v>11416</v>
      </c>
      <c r="V260" s="16">
        <v>0</v>
      </c>
    </row>
    <row r="261" spans="10:22" x14ac:dyDescent="0.4">
      <c r="J261"/>
      <c r="U261" s="6" t="s">
        <v>5238</v>
      </c>
      <c r="V261" s="16">
        <v>1</v>
      </c>
    </row>
    <row r="262" spans="10:22" x14ac:dyDescent="0.4">
      <c r="J262"/>
      <c r="U262" s="6" t="s">
        <v>4932</v>
      </c>
      <c r="V262" s="16">
        <v>1</v>
      </c>
    </row>
    <row r="263" spans="10:22" x14ac:dyDescent="0.4">
      <c r="J263"/>
      <c r="U263" s="6" t="s">
        <v>12604</v>
      </c>
      <c r="V263" s="16">
        <v>0</v>
      </c>
    </row>
    <row r="264" spans="10:22" x14ac:dyDescent="0.4">
      <c r="J264"/>
      <c r="U264" s="6" t="s">
        <v>11626</v>
      </c>
      <c r="V264" s="16">
        <v>0</v>
      </c>
    </row>
    <row r="265" spans="10:22" x14ac:dyDescent="0.4">
      <c r="J265"/>
      <c r="U265" s="6" t="s">
        <v>5350</v>
      </c>
      <c r="V265" s="16">
        <v>0</v>
      </c>
    </row>
    <row r="266" spans="10:22" x14ac:dyDescent="0.4">
      <c r="J266"/>
      <c r="U266" s="6" t="s">
        <v>283</v>
      </c>
      <c r="V266" s="16">
        <v>1</v>
      </c>
    </row>
    <row r="267" spans="10:22" x14ac:dyDescent="0.4">
      <c r="J267"/>
      <c r="U267" s="6" t="s">
        <v>117</v>
      </c>
      <c r="V267" s="16">
        <v>1</v>
      </c>
    </row>
    <row r="268" spans="10:22" x14ac:dyDescent="0.4">
      <c r="J268"/>
      <c r="U268" s="6" t="s">
        <v>4518</v>
      </c>
      <c r="V268" s="16">
        <v>0</v>
      </c>
    </row>
    <row r="269" spans="10:22" x14ac:dyDescent="0.4">
      <c r="J269"/>
      <c r="U269" s="6" t="s">
        <v>10168</v>
      </c>
      <c r="V269" s="16">
        <v>0</v>
      </c>
    </row>
    <row r="270" spans="10:22" x14ac:dyDescent="0.4">
      <c r="J270"/>
      <c r="U270" s="6" t="s">
        <v>7124</v>
      </c>
      <c r="V270" s="16">
        <v>0</v>
      </c>
    </row>
    <row r="271" spans="10:22" x14ac:dyDescent="0.4">
      <c r="J271"/>
      <c r="U271" s="6" t="s">
        <v>10412</v>
      </c>
      <c r="V271" s="16">
        <v>0</v>
      </c>
    </row>
    <row r="272" spans="10:22" x14ac:dyDescent="0.4">
      <c r="J272"/>
      <c r="U272" s="6" t="s">
        <v>8480</v>
      </c>
      <c r="V272" s="16">
        <v>0</v>
      </c>
    </row>
    <row r="273" spans="10:22" x14ac:dyDescent="0.4">
      <c r="J273"/>
      <c r="U273" s="6" t="s">
        <v>11386</v>
      </c>
      <c r="V273" s="16">
        <v>0</v>
      </c>
    </row>
    <row r="274" spans="10:22" x14ac:dyDescent="0.4">
      <c r="J274"/>
      <c r="U274" s="6" t="s">
        <v>12413</v>
      </c>
      <c r="V274" s="16">
        <v>0</v>
      </c>
    </row>
    <row r="275" spans="10:22" x14ac:dyDescent="0.4">
      <c r="J275"/>
      <c r="U275" s="6" t="s">
        <v>8718</v>
      </c>
      <c r="V275" s="16">
        <v>0</v>
      </c>
    </row>
    <row r="276" spans="10:22" x14ac:dyDescent="0.4">
      <c r="J276"/>
      <c r="U276" s="6" t="s">
        <v>8931</v>
      </c>
      <c r="V276" s="16">
        <v>0</v>
      </c>
    </row>
    <row r="277" spans="10:22" x14ac:dyDescent="0.4">
      <c r="J277"/>
      <c r="U277" s="6" t="s">
        <v>8260</v>
      </c>
      <c r="V277" s="16">
        <v>1</v>
      </c>
    </row>
    <row r="278" spans="10:22" x14ac:dyDescent="0.4">
      <c r="J278"/>
      <c r="U278" s="6" t="s">
        <v>12001</v>
      </c>
      <c r="V278" s="16">
        <v>0</v>
      </c>
    </row>
    <row r="279" spans="10:22" x14ac:dyDescent="0.4">
      <c r="J279"/>
      <c r="U279" s="6" t="s">
        <v>10773</v>
      </c>
      <c r="V279" s="16">
        <v>0</v>
      </c>
    </row>
    <row r="280" spans="10:22" x14ac:dyDescent="0.4">
      <c r="J280"/>
      <c r="U280" s="6" t="s">
        <v>2222</v>
      </c>
      <c r="V280" s="16">
        <v>1</v>
      </c>
    </row>
    <row r="281" spans="10:22" x14ac:dyDescent="0.4">
      <c r="J281"/>
      <c r="U281" s="6" t="s">
        <v>632</v>
      </c>
      <c r="V281" s="16">
        <v>0</v>
      </c>
    </row>
    <row r="282" spans="10:22" x14ac:dyDescent="0.4">
      <c r="J282"/>
      <c r="U282" s="6" t="s">
        <v>10036</v>
      </c>
      <c r="V282" s="16">
        <v>0</v>
      </c>
    </row>
    <row r="283" spans="10:22" x14ac:dyDescent="0.4">
      <c r="J283"/>
      <c r="U283" s="6" t="s">
        <v>6578</v>
      </c>
      <c r="V283" s="16">
        <v>0</v>
      </c>
    </row>
    <row r="284" spans="10:22" x14ac:dyDescent="0.4">
      <c r="J284"/>
      <c r="U284" s="6" t="s">
        <v>7883</v>
      </c>
      <c r="V284" s="16">
        <v>0</v>
      </c>
    </row>
    <row r="285" spans="10:22" x14ac:dyDescent="0.4">
      <c r="J285"/>
      <c r="U285" s="6" t="s">
        <v>5360</v>
      </c>
      <c r="V285" s="16">
        <v>1</v>
      </c>
    </row>
    <row r="286" spans="10:22" x14ac:dyDescent="0.4">
      <c r="J286"/>
      <c r="U286" s="6" t="s">
        <v>557</v>
      </c>
      <c r="V286" s="16">
        <v>1</v>
      </c>
    </row>
    <row r="287" spans="10:22" x14ac:dyDescent="0.4">
      <c r="J287"/>
      <c r="U287" s="6" t="s">
        <v>12162</v>
      </c>
      <c r="V287" s="16">
        <v>1</v>
      </c>
    </row>
    <row r="288" spans="10:22" x14ac:dyDescent="0.4">
      <c r="J288"/>
      <c r="U288" s="6" t="s">
        <v>5824</v>
      </c>
      <c r="V288" s="16">
        <v>0</v>
      </c>
    </row>
    <row r="289" spans="10:22" x14ac:dyDescent="0.4">
      <c r="J289"/>
      <c r="U289" s="6" t="s">
        <v>10590</v>
      </c>
      <c r="V289" s="16">
        <v>1</v>
      </c>
    </row>
    <row r="290" spans="10:22" x14ac:dyDescent="0.4">
      <c r="J290"/>
      <c r="U290" s="6" t="s">
        <v>6128</v>
      </c>
      <c r="V290" s="16">
        <v>0</v>
      </c>
    </row>
    <row r="291" spans="10:22" x14ac:dyDescent="0.4">
      <c r="J291"/>
      <c r="U291" s="6" t="s">
        <v>5331</v>
      </c>
      <c r="V291" s="16">
        <v>0</v>
      </c>
    </row>
    <row r="292" spans="10:22" x14ac:dyDescent="0.4">
      <c r="J292"/>
      <c r="U292" s="6" t="s">
        <v>2265</v>
      </c>
      <c r="V292" s="16">
        <v>1</v>
      </c>
    </row>
    <row r="293" spans="10:22" x14ac:dyDescent="0.4">
      <c r="J293"/>
      <c r="U293" s="6" t="s">
        <v>10651</v>
      </c>
      <c r="V293" s="16">
        <v>0</v>
      </c>
    </row>
    <row r="294" spans="10:22" x14ac:dyDescent="0.4">
      <c r="J294"/>
      <c r="U294" s="6" t="s">
        <v>2527</v>
      </c>
      <c r="V294" s="16">
        <v>1</v>
      </c>
    </row>
    <row r="295" spans="10:22" x14ac:dyDescent="0.4">
      <c r="J295"/>
      <c r="U295" s="6" t="s">
        <v>1622</v>
      </c>
      <c r="V295" s="16">
        <v>1</v>
      </c>
    </row>
    <row r="296" spans="10:22" x14ac:dyDescent="0.4">
      <c r="J296"/>
      <c r="U296" s="6" t="s">
        <v>11546</v>
      </c>
      <c r="V296" s="16">
        <v>0</v>
      </c>
    </row>
    <row r="297" spans="10:22" x14ac:dyDescent="0.4">
      <c r="J297"/>
      <c r="U297" s="6" t="s">
        <v>12101</v>
      </c>
      <c r="V297" s="16">
        <v>0</v>
      </c>
    </row>
    <row r="298" spans="10:22" x14ac:dyDescent="0.4">
      <c r="J298"/>
      <c r="U298" s="6" t="s">
        <v>1672</v>
      </c>
      <c r="V298" s="16">
        <v>1</v>
      </c>
    </row>
    <row r="299" spans="10:22" x14ac:dyDescent="0.4">
      <c r="J299"/>
      <c r="U299" s="6" t="s">
        <v>5655</v>
      </c>
      <c r="V299" s="16">
        <v>0</v>
      </c>
    </row>
    <row r="300" spans="10:22" x14ac:dyDescent="0.4">
      <c r="J300"/>
      <c r="U300" s="6" t="s">
        <v>8779</v>
      </c>
      <c r="V300" s="16">
        <v>0</v>
      </c>
    </row>
    <row r="301" spans="10:22" x14ac:dyDescent="0.4">
      <c r="J301"/>
      <c r="U301" s="6" t="s">
        <v>7360</v>
      </c>
      <c r="V301" s="16">
        <v>1</v>
      </c>
    </row>
    <row r="302" spans="10:22" x14ac:dyDescent="0.4">
      <c r="J302"/>
      <c r="U302" s="6" t="s">
        <v>3649</v>
      </c>
      <c r="V302" s="16">
        <v>1</v>
      </c>
    </row>
    <row r="303" spans="10:22" x14ac:dyDescent="0.4">
      <c r="J303"/>
      <c r="U303" s="6" t="s">
        <v>6330</v>
      </c>
      <c r="V303" s="16">
        <v>1</v>
      </c>
    </row>
    <row r="304" spans="10:22" x14ac:dyDescent="0.4">
      <c r="J304"/>
      <c r="U304" s="6" t="s">
        <v>926</v>
      </c>
      <c r="V304" s="16">
        <v>1</v>
      </c>
    </row>
    <row r="305" spans="10:22" x14ac:dyDescent="0.4">
      <c r="J305"/>
      <c r="U305" s="6" t="s">
        <v>2270</v>
      </c>
      <c r="V305" s="16">
        <v>1</v>
      </c>
    </row>
    <row r="306" spans="10:22" x14ac:dyDescent="0.4">
      <c r="J306"/>
      <c r="U306" s="6" t="s">
        <v>10076</v>
      </c>
      <c r="V306" s="16">
        <v>0</v>
      </c>
    </row>
    <row r="307" spans="10:22" x14ac:dyDescent="0.4">
      <c r="J307"/>
      <c r="U307" s="6" t="s">
        <v>10501</v>
      </c>
      <c r="V307" s="16">
        <v>0</v>
      </c>
    </row>
    <row r="308" spans="10:22" x14ac:dyDescent="0.4">
      <c r="J308"/>
      <c r="U308" s="6" t="s">
        <v>2290</v>
      </c>
      <c r="V308" s="16">
        <v>1</v>
      </c>
    </row>
    <row r="309" spans="10:22" x14ac:dyDescent="0.4">
      <c r="J309"/>
      <c r="U309" s="6" t="s">
        <v>11850</v>
      </c>
      <c r="V309" s="16">
        <v>0</v>
      </c>
    </row>
    <row r="310" spans="10:22" x14ac:dyDescent="0.4">
      <c r="J310"/>
      <c r="U310" s="6" t="s">
        <v>11616</v>
      </c>
      <c r="V310" s="16">
        <v>1</v>
      </c>
    </row>
    <row r="311" spans="10:22" x14ac:dyDescent="0.4">
      <c r="J311"/>
      <c r="U311" s="6" t="s">
        <v>12573</v>
      </c>
      <c r="V311" s="16">
        <v>0</v>
      </c>
    </row>
    <row r="312" spans="10:22" x14ac:dyDescent="0.4">
      <c r="J312"/>
      <c r="U312" s="6" t="s">
        <v>12252</v>
      </c>
      <c r="V312" s="16">
        <v>0</v>
      </c>
    </row>
    <row r="313" spans="10:22" x14ac:dyDescent="0.4">
      <c r="J313"/>
      <c r="U313" s="6" t="s">
        <v>10046</v>
      </c>
      <c r="V313" s="16">
        <v>0</v>
      </c>
    </row>
    <row r="314" spans="10:22" x14ac:dyDescent="0.4">
      <c r="J314"/>
      <c r="U314" s="6" t="s">
        <v>9853</v>
      </c>
      <c r="V314" s="16">
        <v>0</v>
      </c>
    </row>
    <row r="315" spans="10:22" x14ac:dyDescent="0.4">
      <c r="J315"/>
      <c r="U315" s="6" t="s">
        <v>11738</v>
      </c>
      <c r="V315" s="16">
        <v>0</v>
      </c>
    </row>
    <row r="316" spans="10:22" x14ac:dyDescent="0.4">
      <c r="J316"/>
      <c r="U316" s="6" t="s">
        <v>6557</v>
      </c>
      <c r="V316" s="16">
        <v>0</v>
      </c>
    </row>
    <row r="317" spans="10:22" x14ac:dyDescent="0.4">
      <c r="J317"/>
      <c r="U317" s="6" t="s">
        <v>7448</v>
      </c>
      <c r="V317" s="16">
        <v>0</v>
      </c>
    </row>
    <row r="318" spans="10:22" x14ac:dyDescent="0.4">
      <c r="J318"/>
      <c r="U318" s="6" t="s">
        <v>12192</v>
      </c>
      <c r="V318" s="16">
        <v>0</v>
      </c>
    </row>
    <row r="319" spans="10:22" x14ac:dyDescent="0.4">
      <c r="J319"/>
      <c r="U319" s="6" t="s">
        <v>9802</v>
      </c>
      <c r="V319" s="16">
        <v>0</v>
      </c>
    </row>
    <row r="320" spans="10:22" x14ac:dyDescent="0.4">
      <c r="J320"/>
      <c r="U320" s="6" t="s">
        <v>8789</v>
      </c>
      <c r="V320" s="16">
        <v>1</v>
      </c>
    </row>
    <row r="321" spans="10:22" x14ac:dyDescent="0.4">
      <c r="J321"/>
      <c r="U321" s="6" t="s">
        <v>4031</v>
      </c>
      <c r="V321" s="16">
        <v>0</v>
      </c>
    </row>
    <row r="322" spans="10:22" x14ac:dyDescent="0.4">
      <c r="J322"/>
      <c r="U322" s="6" t="s">
        <v>3098</v>
      </c>
      <c r="V322" s="16">
        <v>1</v>
      </c>
    </row>
    <row r="323" spans="10:22" x14ac:dyDescent="0.4">
      <c r="J323"/>
      <c r="U323" s="6" t="s">
        <v>3434</v>
      </c>
      <c r="V323" s="16">
        <v>1</v>
      </c>
    </row>
    <row r="324" spans="10:22" x14ac:dyDescent="0.4">
      <c r="J324"/>
      <c r="U324" s="6" t="s">
        <v>779</v>
      </c>
      <c r="V324" s="16">
        <v>1</v>
      </c>
    </row>
    <row r="325" spans="10:22" x14ac:dyDescent="0.4">
      <c r="J325"/>
      <c r="U325" s="6" t="s">
        <v>5309</v>
      </c>
      <c r="V325" s="16">
        <v>1</v>
      </c>
    </row>
    <row r="326" spans="10:22" x14ac:dyDescent="0.4">
      <c r="J326"/>
      <c r="U326" s="6" t="s">
        <v>10925</v>
      </c>
      <c r="V326" s="16">
        <v>0</v>
      </c>
    </row>
    <row r="327" spans="10:22" x14ac:dyDescent="0.4">
      <c r="J327"/>
      <c r="U327" s="6" t="s">
        <v>3454</v>
      </c>
      <c r="V327" s="16">
        <v>1</v>
      </c>
    </row>
    <row r="328" spans="10:22" x14ac:dyDescent="0.4">
      <c r="J328"/>
      <c r="U328" s="6" t="s">
        <v>8447</v>
      </c>
      <c r="V328" s="16">
        <v>1</v>
      </c>
    </row>
    <row r="329" spans="10:22" x14ac:dyDescent="0.4">
      <c r="J329"/>
      <c r="U329" s="6" t="s">
        <v>4671</v>
      </c>
      <c r="V329" s="16">
        <v>1</v>
      </c>
    </row>
    <row r="330" spans="10:22" x14ac:dyDescent="0.4">
      <c r="J330"/>
      <c r="U330" s="6" t="s">
        <v>11506</v>
      </c>
      <c r="V330" s="16">
        <v>0</v>
      </c>
    </row>
    <row r="331" spans="10:22" x14ac:dyDescent="0.4">
      <c r="J331"/>
      <c r="U331" s="6" t="s">
        <v>8982</v>
      </c>
      <c r="V331" s="16">
        <v>1</v>
      </c>
    </row>
    <row r="332" spans="10:22" x14ac:dyDescent="0.4">
      <c r="J332"/>
      <c r="U332" s="6" t="s">
        <v>10431</v>
      </c>
      <c r="V332" s="16">
        <v>1</v>
      </c>
    </row>
    <row r="333" spans="10:22" x14ac:dyDescent="0.4">
      <c r="J333"/>
      <c r="U333" s="6" t="s">
        <v>7073</v>
      </c>
      <c r="V333" s="16">
        <v>1</v>
      </c>
    </row>
    <row r="334" spans="10:22" x14ac:dyDescent="0.4">
      <c r="J334"/>
      <c r="U334" s="6" t="s">
        <v>12061</v>
      </c>
      <c r="V334" s="16">
        <v>1</v>
      </c>
    </row>
    <row r="335" spans="10:22" x14ac:dyDescent="0.4">
      <c r="J335"/>
      <c r="U335" s="6" t="s">
        <v>1814</v>
      </c>
      <c r="V335" s="16">
        <v>0</v>
      </c>
    </row>
    <row r="336" spans="10:22" x14ac:dyDescent="0.4">
      <c r="J336"/>
      <c r="U336" s="6" t="s">
        <v>12051</v>
      </c>
      <c r="V336" s="16">
        <v>1</v>
      </c>
    </row>
    <row r="337" spans="10:22" x14ac:dyDescent="0.4">
      <c r="J337"/>
      <c r="U337" s="6" t="s">
        <v>6658</v>
      </c>
      <c r="V337" s="16">
        <v>1</v>
      </c>
    </row>
    <row r="338" spans="10:22" x14ac:dyDescent="0.4">
      <c r="J338"/>
      <c r="U338" s="6" t="s">
        <v>12714</v>
      </c>
      <c r="V338" s="16">
        <v>1</v>
      </c>
    </row>
    <row r="339" spans="10:22" x14ac:dyDescent="0.4">
      <c r="J339"/>
      <c r="U339" s="6" t="s">
        <v>7273</v>
      </c>
      <c r="V339" s="16">
        <v>0</v>
      </c>
    </row>
    <row r="340" spans="10:22" x14ac:dyDescent="0.4">
      <c r="J340"/>
      <c r="U340" s="6" t="s">
        <v>6463</v>
      </c>
      <c r="V340" s="16">
        <v>0</v>
      </c>
    </row>
    <row r="341" spans="10:22" x14ac:dyDescent="0.4">
      <c r="J341"/>
      <c r="U341" s="6" t="s">
        <v>10905</v>
      </c>
      <c r="V341" s="16">
        <v>0</v>
      </c>
    </row>
    <row r="342" spans="10:22" x14ac:dyDescent="0.4">
      <c r="J342"/>
      <c r="U342" s="6" t="s">
        <v>962</v>
      </c>
      <c r="V342" s="16">
        <v>1</v>
      </c>
    </row>
    <row r="343" spans="10:22" x14ac:dyDescent="0.4">
      <c r="J343"/>
      <c r="U343" s="6" t="s">
        <v>814</v>
      </c>
      <c r="V343" s="16">
        <v>1</v>
      </c>
    </row>
    <row r="344" spans="10:22" x14ac:dyDescent="0.4">
      <c r="J344"/>
      <c r="U344" s="6" t="s">
        <v>1940</v>
      </c>
      <c r="V344" s="16">
        <v>1</v>
      </c>
    </row>
    <row r="345" spans="10:22" x14ac:dyDescent="0.4">
      <c r="J345"/>
      <c r="U345" s="6" t="s">
        <v>5155</v>
      </c>
      <c r="V345" s="16">
        <v>1</v>
      </c>
    </row>
    <row r="346" spans="10:22" x14ac:dyDescent="0.4">
      <c r="J346"/>
      <c r="U346" s="6" t="s">
        <v>942</v>
      </c>
      <c r="V346" s="16">
        <v>1</v>
      </c>
    </row>
    <row r="347" spans="10:22" x14ac:dyDescent="0.4">
      <c r="J347"/>
      <c r="U347" s="6" t="s">
        <v>1477</v>
      </c>
      <c r="V347" s="16">
        <v>1</v>
      </c>
    </row>
    <row r="348" spans="10:22" x14ac:dyDescent="0.4">
      <c r="J348"/>
      <c r="U348" s="6" t="s">
        <v>5175</v>
      </c>
      <c r="V348" s="16">
        <v>1</v>
      </c>
    </row>
    <row r="349" spans="10:22" x14ac:dyDescent="0.4">
      <c r="J349"/>
      <c r="U349" s="6" t="s">
        <v>4841</v>
      </c>
      <c r="V349" s="16">
        <v>1</v>
      </c>
    </row>
    <row r="350" spans="10:22" x14ac:dyDescent="0.4">
      <c r="J350"/>
      <c r="U350" s="6" t="s">
        <v>406</v>
      </c>
      <c r="V350" s="16">
        <v>1</v>
      </c>
    </row>
    <row r="351" spans="10:22" x14ac:dyDescent="0.4">
      <c r="J351"/>
      <c r="U351" s="6" t="s">
        <v>16</v>
      </c>
      <c r="V351" s="16">
        <v>1</v>
      </c>
    </row>
    <row r="352" spans="10:22" x14ac:dyDescent="0.4">
      <c r="J352"/>
      <c r="U352" s="6" t="s">
        <v>12132</v>
      </c>
      <c r="V352" s="16">
        <v>0</v>
      </c>
    </row>
    <row r="353" spans="10:22" x14ac:dyDescent="0.4">
      <c r="J353"/>
      <c r="U353" s="6" t="s">
        <v>12664</v>
      </c>
      <c r="V353" s="16">
        <v>0</v>
      </c>
    </row>
    <row r="354" spans="10:22" x14ac:dyDescent="0.4">
      <c r="J354"/>
      <c r="U354" s="6" t="s">
        <v>11516</v>
      </c>
      <c r="V354" s="16">
        <v>0</v>
      </c>
    </row>
    <row r="355" spans="10:22" x14ac:dyDescent="0.4">
      <c r="J355"/>
      <c r="U355" s="6" t="s">
        <v>4954</v>
      </c>
      <c r="V355" s="16">
        <v>0</v>
      </c>
    </row>
    <row r="356" spans="10:22" x14ac:dyDescent="0.4">
      <c r="J356"/>
      <c r="U356" s="6" t="s">
        <v>10511</v>
      </c>
      <c r="V356" s="16">
        <v>0</v>
      </c>
    </row>
    <row r="357" spans="10:22" x14ac:dyDescent="0.4">
      <c r="J357"/>
      <c r="U357" s="6" t="s">
        <v>8026</v>
      </c>
      <c r="V357" s="16">
        <v>0</v>
      </c>
    </row>
    <row r="358" spans="10:22" x14ac:dyDescent="0.4">
      <c r="J358"/>
      <c r="U358" s="6" t="s">
        <v>5707</v>
      </c>
      <c r="V358" s="16">
        <v>0</v>
      </c>
    </row>
    <row r="359" spans="10:22" x14ac:dyDescent="0.4">
      <c r="J359"/>
      <c r="U359" s="6" t="s">
        <v>411</v>
      </c>
      <c r="V359" s="16">
        <v>0</v>
      </c>
    </row>
    <row r="360" spans="10:22" x14ac:dyDescent="0.4">
      <c r="J360"/>
      <c r="U360" s="6" t="s">
        <v>1424</v>
      </c>
      <c r="V360" s="16">
        <v>0</v>
      </c>
    </row>
    <row r="361" spans="10:22" x14ac:dyDescent="0.4">
      <c r="J361"/>
      <c r="U361" s="6" t="s">
        <v>120</v>
      </c>
      <c r="V361" s="16">
        <v>1</v>
      </c>
    </row>
    <row r="362" spans="10:22" x14ac:dyDescent="0.4">
      <c r="J362"/>
      <c r="U362" s="6" t="s">
        <v>4976</v>
      </c>
      <c r="V362" s="16">
        <v>1</v>
      </c>
    </row>
    <row r="363" spans="10:22" x14ac:dyDescent="0.4">
      <c r="J363"/>
      <c r="U363" s="6" t="s">
        <v>7913</v>
      </c>
      <c r="V363" s="16">
        <v>1</v>
      </c>
    </row>
    <row r="364" spans="10:22" x14ac:dyDescent="0.4">
      <c r="J364"/>
      <c r="U364" s="6" t="s">
        <v>6618</v>
      </c>
      <c r="V364" s="16">
        <v>0</v>
      </c>
    </row>
    <row r="365" spans="10:22" x14ac:dyDescent="0.4">
      <c r="J365"/>
      <c r="U365" s="6" t="s">
        <v>5431</v>
      </c>
      <c r="V365" s="16">
        <v>0</v>
      </c>
    </row>
    <row r="366" spans="10:22" x14ac:dyDescent="0.4">
      <c r="J366"/>
      <c r="U366" s="6" t="s">
        <v>5441</v>
      </c>
      <c r="V366" s="16">
        <v>1</v>
      </c>
    </row>
    <row r="367" spans="10:22" x14ac:dyDescent="0.4">
      <c r="J367"/>
      <c r="U367" s="6" t="s">
        <v>6934</v>
      </c>
      <c r="V367" s="16">
        <v>0</v>
      </c>
    </row>
    <row r="368" spans="10:22" x14ac:dyDescent="0.4">
      <c r="J368"/>
      <c r="U368" s="6" t="s">
        <v>11901</v>
      </c>
      <c r="V368" s="16">
        <v>0</v>
      </c>
    </row>
    <row r="369" spans="10:22" x14ac:dyDescent="0.4">
      <c r="J369"/>
      <c r="U369" s="6" t="s">
        <v>11840</v>
      </c>
      <c r="V369" s="16">
        <v>0</v>
      </c>
    </row>
    <row r="370" spans="10:22" x14ac:dyDescent="0.4">
      <c r="J370"/>
      <c r="U370" s="6" t="s">
        <v>8167</v>
      </c>
      <c r="V370" s="16">
        <v>0</v>
      </c>
    </row>
    <row r="371" spans="10:22" x14ac:dyDescent="0.4">
      <c r="J371"/>
      <c r="U371" s="6" t="s">
        <v>7774</v>
      </c>
      <c r="V371" s="16">
        <v>1</v>
      </c>
    </row>
    <row r="372" spans="10:22" x14ac:dyDescent="0.4">
      <c r="J372"/>
      <c r="U372" s="6" t="s">
        <v>5259</v>
      </c>
      <c r="V372" s="16">
        <v>1</v>
      </c>
    </row>
    <row r="373" spans="10:22" x14ac:dyDescent="0.4">
      <c r="J373"/>
      <c r="U373" s="6" t="s">
        <v>11799</v>
      </c>
      <c r="V373" s="16">
        <v>0</v>
      </c>
    </row>
    <row r="374" spans="10:22" x14ac:dyDescent="0.4">
      <c r="J374"/>
      <c r="U374" s="6" t="s">
        <v>747</v>
      </c>
      <c r="V374" s="16">
        <v>1</v>
      </c>
    </row>
    <row r="375" spans="10:22" x14ac:dyDescent="0.4">
      <c r="J375"/>
      <c r="U375" s="6" t="s">
        <v>1512</v>
      </c>
      <c r="V375" s="16">
        <v>0</v>
      </c>
    </row>
    <row r="376" spans="10:22" x14ac:dyDescent="0.4">
      <c r="J376"/>
      <c r="U376" s="6" t="s">
        <v>1667</v>
      </c>
      <c r="V376" s="16">
        <v>0</v>
      </c>
    </row>
    <row r="377" spans="10:22" x14ac:dyDescent="0.4">
      <c r="J377"/>
      <c r="U377" s="6" t="s">
        <v>497</v>
      </c>
      <c r="V377" s="16">
        <v>0</v>
      </c>
    </row>
    <row r="378" spans="10:22" x14ac:dyDescent="0.4">
      <c r="J378"/>
      <c r="U378" s="6" t="s">
        <v>9023</v>
      </c>
      <c r="V378" s="16">
        <v>0</v>
      </c>
    </row>
    <row r="379" spans="10:22" x14ac:dyDescent="0.4">
      <c r="J379"/>
      <c r="U379" s="6" t="s">
        <v>9634</v>
      </c>
      <c r="V379" s="16">
        <v>0</v>
      </c>
    </row>
    <row r="380" spans="10:22" x14ac:dyDescent="0.4">
      <c r="J380"/>
      <c r="U380" s="6" t="s">
        <v>6290</v>
      </c>
      <c r="V380" s="16">
        <v>1</v>
      </c>
    </row>
    <row r="381" spans="10:22" x14ac:dyDescent="0.4">
      <c r="J381"/>
      <c r="U381" s="6" t="s">
        <v>10179</v>
      </c>
      <c r="V381" s="16">
        <v>0</v>
      </c>
    </row>
    <row r="382" spans="10:22" x14ac:dyDescent="0.4">
      <c r="J382"/>
      <c r="U382" s="6" t="s">
        <v>5051</v>
      </c>
      <c r="V382" s="16">
        <v>1</v>
      </c>
    </row>
    <row r="383" spans="10:22" x14ac:dyDescent="0.4">
      <c r="J383"/>
      <c r="U383" s="6" t="s">
        <v>3681</v>
      </c>
      <c r="V383" s="16">
        <v>1</v>
      </c>
    </row>
    <row r="384" spans="10:22" x14ac:dyDescent="0.4">
      <c r="J384"/>
      <c r="U384" s="6" t="s">
        <v>6495</v>
      </c>
      <c r="V384" s="16">
        <v>1</v>
      </c>
    </row>
    <row r="385" spans="10:22" x14ac:dyDescent="0.4">
      <c r="J385"/>
      <c r="U385" s="6" t="s">
        <v>8333</v>
      </c>
      <c r="V385" s="16">
        <v>1</v>
      </c>
    </row>
    <row r="386" spans="10:22" x14ac:dyDescent="0.4">
      <c r="J386"/>
      <c r="U386" s="6" t="s">
        <v>10148</v>
      </c>
      <c r="V386" s="16">
        <v>0</v>
      </c>
    </row>
    <row r="387" spans="10:22" x14ac:dyDescent="0.4">
      <c r="J387"/>
      <c r="U387" s="6" t="s">
        <v>12522</v>
      </c>
      <c r="V387" s="16">
        <v>0</v>
      </c>
    </row>
    <row r="388" spans="10:22" x14ac:dyDescent="0.4">
      <c r="J388"/>
      <c r="U388" s="6" t="s">
        <v>9895</v>
      </c>
      <c r="V388" s="16">
        <v>0</v>
      </c>
    </row>
    <row r="389" spans="10:22" x14ac:dyDescent="0.4">
      <c r="J389"/>
      <c r="U389" s="6" t="s">
        <v>7549</v>
      </c>
      <c r="V389" s="16">
        <v>1</v>
      </c>
    </row>
    <row r="390" spans="10:22" x14ac:dyDescent="0.4">
      <c r="J390"/>
      <c r="U390" s="6" t="s">
        <v>11991</v>
      </c>
      <c r="V390" s="16">
        <v>0</v>
      </c>
    </row>
    <row r="391" spans="10:22" x14ac:dyDescent="0.4">
      <c r="J391"/>
      <c r="U391" s="6" t="s">
        <v>7666</v>
      </c>
      <c r="V391" s="16">
        <v>1</v>
      </c>
    </row>
    <row r="392" spans="10:22" x14ac:dyDescent="0.4">
      <c r="J392"/>
      <c r="U392" s="6" t="s">
        <v>472</v>
      </c>
      <c r="V392" s="16">
        <v>0</v>
      </c>
    </row>
    <row r="393" spans="10:22" x14ac:dyDescent="0.4">
      <c r="J393"/>
      <c r="U393" s="6" t="s">
        <v>2025</v>
      </c>
      <c r="V393" s="16">
        <v>1</v>
      </c>
    </row>
    <row r="394" spans="10:22" x14ac:dyDescent="0.4">
      <c r="J394"/>
      <c r="U394" s="6" t="s">
        <v>3251</v>
      </c>
      <c r="V394" s="16">
        <v>1</v>
      </c>
    </row>
    <row r="395" spans="10:22" x14ac:dyDescent="0.4">
      <c r="J395"/>
      <c r="U395" s="6" t="s">
        <v>5340</v>
      </c>
      <c r="V395" s="16">
        <v>1</v>
      </c>
    </row>
    <row r="396" spans="10:22" x14ac:dyDescent="0.4">
      <c r="J396"/>
      <c r="U396" s="6" t="s">
        <v>4824</v>
      </c>
      <c r="V396" s="16">
        <v>1</v>
      </c>
    </row>
    <row r="397" spans="10:22" x14ac:dyDescent="0.4">
      <c r="J397"/>
      <c r="U397" s="6" t="s">
        <v>11769</v>
      </c>
      <c r="V397" s="16">
        <v>1</v>
      </c>
    </row>
    <row r="398" spans="10:22" x14ac:dyDescent="0.4">
      <c r="J398"/>
      <c r="U398" s="6" t="s">
        <v>3913</v>
      </c>
      <c r="V398" s="16">
        <v>1</v>
      </c>
    </row>
    <row r="399" spans="10:22" x14ac:dyDescent="0.4">
      <c r="J399"/>
      <c r="U399" s="6" t="s">
        <v>5195</v>
      </c>
      <c r="V399" s="16">
        <v>0</v>
      </c>
    </row>
    <row r="400" spans="10:22" x14ac:dyDescent="0.4">
      <c r="J400"/>
      <c r="U400" s="6" t="s">
        <v>4651</v>
      </c>
      <c r="V400" s="16">
        <v>1</v>
      </c>
    </row>
    <row r="401" spans="10:22" x14ac:dyDescent="0.4">
      <c r="J401"/>
      <c r="U401" s="6" t="s">
        <v>8614</v>
      </c>
      <c r="V401" s="16">
        <v>1</v>
      </c>
    </row>
    <row r="402" spans="10:22" x14ac:dyDescent="0.4">
      <c r="J402"/>
      <c r="U402" s="6" t="s">
        <v>9485</v>
      </c>
      <c r="V402" s="16">
        <v>0</v>
      </c>
    </row>
    <row r="403" spans="10:22" x14ac:dyDescent="0.4">
      <c r="J403"/>
      <c r="U403" s="6" t="s">
        <v>8280</v>
      </c>
      <c r="V403" s="16">
        <v>1</v>
      </c>
    </row>
    <row r="404" spans="10:22" x14ac:dyDescent="0.4">
      <c r="J404"/>
      <c r="U404" s="6" t="s">
        <v>4988</v>
      </c>
      <c r="V404" s="16">
        <v>1</v>
      </c>
    </row>
    <row r="405" spans="10:22" x14ac:dyDescent="0.4">
      <c r="J405"/>
      <c r="U405" s="6" t="s">
        <v>11487</v>
      </c>
      <c r="V405" s="16">
        <v>0</v>
      </c>
    </row>
    <row r="406" spans="10:22" x14ac:dyDescent="0.4">
      <c r="J406"/>
      <c r="U406" s="6" t="s">
        <v>7994</v>
      </c>
      <c r="V406" s="16">
        <v>1</v>
      </c>
    </row>
    <row r="407" spans="10:22" x14ac:dyDescent="0.4">
      <c r="J407"/>
      <c r="U407" s="6" t="s">
        <v>10611</v>
      </c>
      <c r="V407" s="16">
        <v>0</v>
      </c>
    </row>
    <row r="408" spans="10:22" x14ac:dyDescent="0.4">
      <c r="J408"/>
      <c r="U408" s="6" t="s">
        <v>3553</v>
      </c>
      <c r="V408" s="16">
        <v>0</v>
      </c>
    </row>
    <row r="409" spans="10:22" x14ac:dyDescent="0.4">
      <c r="J409"/>
      <c r="U409" s="6" t="s">
        <v>2668</v>
      </c>
      <c r="V409" s="16">
        <v>0</v>
      </c>
    </row>
    <row r="410" spans="10:22" x14ac:dyDescent="0.4">
      <c r="J410"/>
      <c r="U410" s="6" t="s">
        <v>10005</v>
      </c>
      <c r="V410" s="16">
        <v>0</v>
      </c>
    </row>
    <row r="411" spans="10:22" x14ac:dyDescent="0.4">
      <c r="J411"/>
      <c r="U411" s="6" t="s">
        <v>2541</v>
      </c>
      <c r="V411" s="16">
        <v>1</v>
      </c>
    </row>
    <row r="412" spans="10:22" x14ac:dyDescent="0.4">
      <c r="J412"/>
      <c r="U412" s="6" t="s">
        <v>7823</v>
      </c>
      <c r="V412" s="16">
        <v>1</v>
      </c>
    </row>
    <row r="413" spans="10:22" x14ac:dyDescent="0.4">
      <c r="J413"/>
      <c r="U413" s="6" t="s">
        <v>6983</v>
      </c>
      <c r="V413" s="16">
        <v>1</v>
      </c>
    </row>
    <row r="414" spans="10:22" x14ac:dyDescent="0.4">
      <c r="J414"/>
      <c r="U414" s="6" t="s">
        <v>8820</v>
      </c>
      <c r="V414" s="16">
        <v>0</v>
      </c>
    </row>
    <row r="415" spans="10:22" x14ac:dyDescent="0.4">
      <c r="J415"/>
      <c r="U415" s="6" t="s">
        <v>11176</v>
      </c>
      <c r="V415" s="16">
        <v>0</v>
      </c>
    </row>
    <row r="416" spans="10:22" x14ac:dyDescent="0.4">
      <c r="J416"/>
      <c r="U416" s="6" t="s">
        <v>3671</v>
      </c>
      <c r="V416" s="16">
        <v>1</v>
      </c>
    </row>
    <row r="417" spans="10:22" x14ac:dyDescent="0.4">
      <c r="J417"/>
      <c r="U417" s="6" t="s">
        <v>6902</v>
      </c>
      <c r="V417" s="16">
        <v>0</v>
      </c>
    </row>
    <row r="418" spans="10:22" x14ac:dyDescent="0.4">
      <c r="J418"/>
      <c r="U418" s="6" t="s">
        <v>5072</v>
      </c>
      <c r="V418" s="16">
        <v>1</v>
      </c>
    </row>
    <row r="419" spans="10:22" x14ac:dyDescent="0.4">
      <c r="J419"/>
      <c r="U419" s="6" t="s">
        <v>10975</v>
      </c>
      <c r="V419" s="16">
        <v>1</v>
      </c>
    </row>
    <row r="420" spans="10:22" x14ac:dyDescent="0.4">
      <c r="J420"/>
      <c r="U420" s="6" t="s">
        <v>9905</v>
      </c>
      <c r="V420" s="16">
        <v>0</v>
      </c>
    </row>
    <row r="421" spans="10:22" x14ac:dyDescent="0.4">
      <c r="J421"/>
      <c r="U421" s="6" t="s">
        <v>8728</v>
      </c>
      <c r="V421" s="16">
        <v>0</v>
      </c>
    </row>
    <row r="422" spans="10:22" x14ac:dyDescent="0.4">
      <c r="J422"/>
      <c r="U422" s="6" t="s">
        <v>7392</v>
      </c>
      <c r="V422" s="16">
        <v>0</v>
      </c>
    </row>
    <row r="423" spans="10:22" x14ac:dyDescent="0.4">
      <c r="J423"/>
      <c r="U423" s="6" t="s">
        <v>12393</v>
      </c>
      <c r="V423" s="16">
        <v>1</v>
      </c>
    </row>
    <row r="424" spans="10:22" x14ac:dyDescent="0.4">
      <c r="J424"/>
      <c r="U424" s="6" t="s">
        <v>9995</v>
      </c>
      <c r="V424" s="16">
        <v>1</v>
      </c>
    </row>
    <row r="425" spans="10:22" x14ac:dyDescent="0.4">
      <c r="J425"/>
      <c r="U425" s="6" t="s">
        <v>4814</v>
      </c>
      <c r="V425" s="16">
        <v>1</v>
      </c>
    </row>
    <row r="426" spans="10:22" x14ac:dyDescent="0.4">
      <c r="J426"/>
      <c r="U426" s="6" t="s">
        <v>7677</v>
      </c>
      <c r="V426" s="16">
        <v>1</v>
      </c>
    </row>
    <row r="427" spans="10:22" x14ac:dyDescent="0.4">
      <c r="J427"/>
      <c r="U427" s="6" t="s">
        <v>11656</v>
      </c>
      <c r="V427" s="16">
        <v>0</v>
      </c>
    </row>
    <row r="428" spans="10:22" x14ac:dyDescent="0.4">
      <c r="J428"/>
      <c r="U428" s="6" t="s">
        <v>4894</v>
      </c>
      <c r="V428" s="16">
        <v>1</v>
      </c>
    </row>
    <row r="429" spans="10:22" x14ac:dyDescent="0.4">
      <c r="J429"/>
      <c r="U429" s="6" t="s">
        <v>7467</v>
      </c>
      <c r="V429" s="16">
        <v>0</v>
      </c>
    </row>
    <row r="430" spans="10:22" x14ac:dyDescent="0.4">
      <c r="J430"/>
      <c r="U430" s="6" t="s">
        <v>5402</v>
      </c>
      <c r="V430" s="16">
        <v>1</v>
      </c>
    </row>
    <row r="431" spans="10:22" x14ac:dyDescent="0.4">
      <c r="J431"/>
      <c r="U431" s="6" t="s">
        <v>11951</v>
      </c>
      <c r="V431" s="16">
        <v>0</v>
      </c>
    </row>
    <row r="432" spans="10:22" x14ac:dyDescent="0.4">
      <c r="J432"/>
      <c r="U432" s="6" t="s">
        <v>11646</v>
      </c>
      <c r="V432" s="16">
        <v>0</v>
      </c>
    </row>
    <row r="433" spans="10:22" x14ac:dyDescent="0.4">
      <c r="J433"/>
      <c r="U433" s="6" t="s">
        <v>2066</v>
      </c>
      <c r="V433" s="16">
        <v>1</v>
      </c>
    </row>
    <row r="434" spans="10:22" x14ac:dyDescent="0.4">
      <c r="J434"/>
      <c r="U434" s="6" t="s">
        <v>6180</v>
      </c>
      <c r="V434" s="16">
        <v>0</v>
      </c>
    </row>
    <row r="435" spans="10:22" x14ac:dyDescent="0.4">
      <c r="J435"/>
      <c r="U435" s="6" t="s">
        <v>2812</v>
      </c>
      <c r="V435" s="16">
        <v>1</v>
      </c>
    </row>
    <row r="436" spans="10:22" x14ac:dyDescent="0.4">
      <c r="J436"/>
      <c r="U436" s="6" t="s">
        <v>8376</v>
      </c>
      <c r="V436" s="16">
        <v>0</v>
      </c>
    </row>
    <row r="437" spans="10:22" x14ac:dyDescent="0.4">
      <c r="J437"/>
      <c r="U437" s="6" t="s">
        <v>8355</v>
      </c>
      <c r="V437" s="16">
        <v>0</v>
      </c>
    </row>
    <row r="438" spans="10:22" x14ac:dyDescent="0.4">
      <c r="J438"/>
      <c r="U438" s="6" t="s">
        <v>1404</v>
      </c>
      <c r="V438" s="16">
        <v>1</v>
      </c>
    </row>
    <row r="439" spans="10:22" x14ac:dyDescent="0.4">
      <c r="J439"/>
      <c r="U439" s="6" t="s">
        <v>6393</v>
      </c>
      <c r="V439" s="16">
        <v>0</v>
      </c>
    </row>
    <row r="440" spans="10:22" x14ac:dyDescent="0.4">
      <c r="J440"/>
      <c r="U440" s="6" t="s">
        <v>7263</v>
      </c>
      <c r="V440" s="16">
        <v>0</v>
      </c>
    </row>
    <row r="441" spans="10:22" x14ac:dyDescent="0.4">
      <c r="J441"/>
      <c r="U441" s="6" t="s">
        <v>2237</v>
      </c>
      <c r="V441" s="16">
        <v>1</v>
      </c>
    </row>
    <row r="442" spans="10:22" x14ac:dyDescent="0.4">
      <c r="J442"/>
      <c r="U442" s="6" t="s">
        <v>8322</v>
      </c>
      <c r="V442" s="16">
        <v>0</v>
      </c>
    </row>
    <row r="443" spans="10:22" x14ac:dyDescent="0.4">
      <c r="J443"/>
      <c r="U443" s="6" t="s">
        <v>11606</v>
      </c>
      <c r="V443" s="16">
        <v>0</v>
      </c>
    </row>
    <row r="444" spans="10:22" x14ac:dyDescent="0.4">
      <c r="J444"/>
      <c r="U444" s="6" t="s">
        <v>12543</v>
      </c>
      <c r="V444" s="16">
        <v>0</v>
      </c>
    </row>
    <row r="445" spans="10:22" x14ac:dyDescent="0.4">
      <c r="J445"/>
      <c r="U445" s="6" t="s">
        <v>8188</v>
      </c>
      <c r="V445" s="16">
        <v>1</v>
      </c>
    </row>
    <row r="446" spans="10:22" x14ac:dyDescent="0.4">
      <c r="J446"/>
      <c r="U446" s="6" t="s">
        <v>10402</v>
      </c>
      <c r="V446" s="16">
        <v>1</v>
      </c>
    </row>
    <row r="447" spans="10:22" x14ac:dyDescent="0.4">
      <c r="J447"/>
      <c r="U447" s="6" t="s">
        <v>6023</v>
      </c>
      <c r="V447" s="16">
        <v>1</v>
      </c>
    </row>
    <row r="448" spans="10:22" x14ac:dyDescent="0.4">
      <c r="J448"/>
      <c r="U448" s="6" t="s">
        <v>8290</v>
      </c>
      <c r="V448" s="16">
        <v>1</v>
      </c>
    </row>
    <row r="449" spans="10:22" x14ac:dyDescent="0.4">
      <c r="J449"/>
      <c r="U449" s="6" t="s">
        <v>7794</v>
      </c>
      <c r="V449" s="16">
        <v>0</v>
      </c>
    </row>
    <row r="450" spans="10:22" x14ac:dyDescent="0.4">
      <c r="J450"/>
      <c r="U450" s="6" t="s">
        <v>3748</v>
      </c>
      <c r="V450" s="16">
        <v>0</v>
      </c>
    </row>
    <row r="451" spans="10:22" x14ac:dyDescent="0.4">
      <c r="J451"/>
      <c r="U451" s="6" t="s">
        <v>3663</v>
      </c>
      <c r="V451" s="16">
        <v>0</v>
      </c>
    </row>
    <row r="452" spans="10:22" x14ac:dyDescent="0.4">
      <c r="J452"/>
      <c r="U452" s="6" t="s">
        <v>3379</v>
      </c>
      <c r="V452" s="16">
        <v>0</v>
      </c>
    </row>
    <row r="453" spans="10:22" x14ac:dyDescent="0.4">
      <c r="J453"/>
      <c r="U453" s="6" t="s">
        <v>3439</v>
      </c>
      <c r="V453" s="16">
        <v>0</v>
      </c>
    </row>
    <row r="454" spans="10:22" x14ac:dyDescent="0.4">
      <c r="J454"/>
      <c r="U454" s="6" t="s">
        <v>4089</v>
      </c>
      <c r="V454" s="16">
        <v>0</v>
      </c>
    </row>
    <row r="455" spans="10:22" x14ac:dyDescent="0.4">
      <c r="J455"/>
      <c r="U455" s="6" t="s">
        <v>3089</v>
      </c>
      <c r="V455" s="16">
        <v>1</v>
      </c>
    </row>
    <row r="456" spans="10:22" x14ac:dyDescent="0.4">
      <c r="J456"/>
      <c r="U456" s="6" t="s">
        <v>3213</v>
      </c>
      <c r="V456" s="16">
        <v>0</v>
      </c>
    </row>
    <row r="457" spans="10:22" x14ac:dyDescent="0.4">
      <c r="J457"/>
      <c r="U457" s="6" t="s">
        <v>9096</v>
      </c>
      <c r="V457" s="16">
        <v>0</v>
      </c>
    </row>
    <row r="458" spans="10:22" x14ac:dyDescent="0.4">
      <c r="J458"/>
      <c r="U458" s="6" t="s">
        <v>4003</v>
      </c>
      <c r="V458" s="16">
        <v>0</v>
      </c>
    </row>
    <row r="459" spans="10:22" x14ac:dyDescent="0.4">
      <c r="J459"/>
      <c r="U459" s="6" t="s">
        <v>3711</v>
      </c>
      <c r="V459" s="16">
        <v>0</v>
      </c>
    </row>
    <row r="460" spans="10:22" x14ac:dyDescent="0.4">
      <c r="J460"/>
      <c r="U460" s="6" t="s">
        <v>3778</v>
      </c>
      <c r="V460" s="16">
        <v>0</v>
      </c>
    </row>
    <row r="461" spans="10:22" x14ac:dyDescent="0.4">
      <c r="J461"/>
      <c r="U461" s="6" t="s">
        <v>3659</v>
      </c>
      <c r="V461" s="16">
        <v>0</v>
      </c>
    </row>
    <row r="462" spans="10:22" x14ac:dyDescent="0.4">
      <c r="J462"/>
      <c r="U462" s="6" t="s">
        <v>4405</v>
      </c>
      <c r="V462" s="16">
        <v>0</v>
      </c>
    </row>
    <row r="463" spans="10:22" x14ac:dyDescent="0.4">
      <c r="J463"/>
      <c r="U463" s="6" t="s">
        <v>4065</v>
      </c>
      <c r="V463" s="16">
        <v>0</v>
      </c>
    </row>
    <row r="464" spans="10:22" x14ac:dyDescent="0.4">
      <c r="J464"/>
      <c r="U464" s="6" t="s">
        <v>3276</v>
      </c>
      <c r="V464" s="16">
        <v>0</v>
      </c>
    </row>
    <row r="465" spans="10:22" x14ac:dyDescent="0.4">
      <c r="J465"/>
      <c r="U465" s="6" t="s">
        <v>3852</v>
      </c>
      <c r="V465" s="16">
        <v>0</v>
      </c>
    </row>
    <row r="466" spans="10:22" x14ac:dyDescent="0.4">
      <c r="J466"/>
      <c r="U466" s="6" t="s">
        <v>9662</v>
      </c>
      <c r="V466" s="16">
        <v>0</v>
      </c>
    </row>
    <row r="467" spans="10:22" x14ac:dyDescent="0.4">
      <c r="J467"/>
      <c r="U467" s="6" t="s">
        <v>9585</v>
      </c>
      <c r="V467" s="16">
        <v>1</v>
      </c>
    </row>
    <row r="468" spans="10:22" x14ac:dyDescent="0.4">
      <c r="J468"/>
      <c r="U468" s="6" t="s">
        <v>6505</v>
      </c>
      <c r="V468" s="16">
        <v>1</v>
      </c>
    </row>
    <row r="469" spans="10:22" x14ac:dyDescent="0.4">
      <c r="J469"/>
      <c r="U469" s="6" t="s">
        <v>8300</v>
      </c>
      <c r="V469" s="16">
        <v>0</v>
      </c>
    </row>
    <row r="470" spans="10:22" x14ac:dyDescent="0.4">
      <c r="J470"/>
      <c r="U470" s="6" t="s">
        <v>8759</v>
      </c>
      <c r="V470" s="16">
        <v>0</v>
      </c>
    </row>
    <row r="471" spans="10:22" x14ac:dyDescent="0.4">
      <c r="J471"/>
      <c r="U471" s="6" t="s">
        <v>10540</v>
      </c>
      <c r="V471" s="16">
        <v>0</v>
      </c>
    </row>
    <row r="472" spans="10:22" x14ac:dyDescent="0.4">
      <c r="J472"/>
      <c r="U472" s="6" t="s">
        <v>6913</v>
      </c>
      <c r="V472" s="16">
        <v>0</v>
      </c>
    </row>
    <row r="473" spans="10:22" x14ac:dyDescent="0.4">
      <c r="J473"/>
      <c r="U473" s="6" t="s">
        <v>7325</v>
      </c>
      <c r="V473" s="16">
        <v>1</v>
      </c>
    </row>
    <row r="474" spans="10:22" x14ac:dyDescent="0.4">
      <c r="J474"/>
      <c r="U474" s="6" t="s">
        <v>4803</v>
      </c>
      <c r="V474" s="16">
        <v>1</v>
      </c>
    </row>
    <row r="475" spans="10:22" x14ac:dyDescent="0.4">
      <c r="J475"/>
      <c r="U475" s="6" t="s">
        <v>7568</v>
      </c>
      <c r="V475" s="16">
        <v>0</v>
      </c>
    </row>
    <row r="476" spans="10:22" x14ac:dyDescent="0.4">
      <c r="J476"/>
      <c r="U476" s="6" t="s">
        <v>426</v>
      </c>
      <c r="V476" s="16">
        <v>1</v>
      </c>
    </row>
    <row r="477" spans="10:22" x14ac:dyDescent="0.4">
      <c r="J477"/>
      <c r="U477" s="6" t="s">
        <v>347</v>
      </c>
      <c r="V477" s="16">
        <v>1</v>
      </c>
    </row>
    <row r="478" spans="10:22" x14ac:dyDescent="0.4">
      <c r="J478"/>
      <c r="U478" s="6" t="s">
        <v>5748</v>
      </c>
      <c r="V478" s="16">
        <v>0</v>
      </c>
    </row>
    <row r="479" spans="10:22" x14ac:dyDescent="0.4">
      <c r="J479"/>
      <c r="U479" s="6" t="s">
        <v>11921</v>
      </c>
      <c r="V479" s="16">
        <v>1</v>
      </c>
    </row>
    <row r="480" spans="10:22" x14ac:dyDescent="0.4">
      <c r="J480"/>
      <c r="U480" s="6" t="s">
        <v>12272</v>
      </c>
      <c r="V480" s="16">
        <v>0</v>
      </c>
    </row>
    <row r="481" spans="10:22" x14ac:dyDescent="0.4">
      <c r="J481"/>
      <c r="U481" s="6" t="s">
        <v>11005</v>
      </c>
      <c r="V481" s="16">
        <v>0</v>
      </c>
    </row>
    <row r="482" spans="10:22" x14ac:dyDescent="0.4">
      <c r="J482"/>
      <c r="U482" s="6" t="s">
        <v>10220</v>
      </c>
      <c r="V482" s="16">
        <v>0</v>
      </c>
    </row>
    <row r="483" spans="10:22" x14ac:dyDescent="0.4">
      <c r="J483"/>
      <c r="U483" s="6" t="s">
        <v>10441</v>
      </c>
      <c r="V483" s="16">
        <v>0</v>
      </c>
    </row>
    <row r="484" spans="10:22" x14ac:dyDescent="0.4">
      <c r="J484"/>
      <c r="U484" s="6" t="s">
        <v>7923</v>
      </c>
      <c r="V484" s="16">
        <v>1</v>
      </c>
    </row>
    <row r="485" spans="10:22" x14ac:dyDescent="0.4">
      <c r="J485"/>
      <c r="U485" s="6" t="s">
        <v>6045</v>
      </c>
      <c r="V485" s="16">
        <v>0</v>
      </c>
    </row>
    <row r="486" spans="10:22" x14ac:dyDescent="0.4">
      <c r="J486"/>
      <c r="U486" s="6" t="s">
        <v>7193</v>
      </c>
      <c r="V486" s="16">
        <v>1</v>
      </c>
    </row>
    <row r="487" spans="10:22" x14ac:dyDescent="0.4">
      <c r="J487"/>
      <c r="U487" s="6" t="s">
        <v>5697</v>
      </c>
      <c r="V487" s="16">
        <v>0</v>
      </c>
    </row>
    <row r="488" spans="10:22" x14ac:dyDescent="0.4">
      <c r="J488"/>
      <c r="U488" s="6" t="s">
        <v>11286</v>
      </c>
      <c r="V488" s="16">
        <v>1</v>
      </c>
    </row>
    <row r="489" spans="10:22" x14ac:dyDescent="0.4">
      <c r="J489"/>
      <c r="U489" s="6" t="s">
        <v>8521</v>
      </c>
      <c r="V489" s="16">
        <v>0</v>
      </c>
    </row>
    <row r="490" spans="10:22" x14ac:dyDescent="0.4">
      <c r="J490"/>
      <c r="U490" s="6" t="s">
        <v>11636</v>
      </c>
      <c r="V490" s="16">
        <v>0</v>
      </c>
    </row>
    <row r="491" spans="10:22" x14ac:dyDescent="0.4">
      <c r="J491"/>
      <c r="U491" s="6" t="s">
        <v>1363</v>
      </c>
      <c r="V491" s="16">
        <v>1</v>
      </c>
    </row>
    <row r="492" spans="10:22" x14ac:dyDescent="0.4">
      <c r="J492"/>
      <c r="U492" s="6" t="s">
        <v>7164</v>
      </c>
      <c r="V492" s="16">
        <v>0</v>
      </c>
    </row>
    <row r="493" spans="10:22" x14ac:dyDescent="0.4">
      <c r="J493"/>
      <c r="U493" s="6" t="s">
        <v>5948</v>
      </c>
      <c r="V493" s="16">
        <v>1</v>
      </c>
    </row>
    <row r="494" spans="10:22" x14ac:dyDescent="0.4">
      <c r="J494"/>
      <c r="U494" s="6" t="s">
        <v>1974</v>
      </c>
      <c r="V494" s="16">
        <v>0</v>
      </c>
    </row>
    <row r="495" spans="10:22" x14ac:dyDescent="0.4">
      <c r="J495"/>
      <c r="U495" s="6" t="s">
        <v>6034</v>
      </c>
      <c r="V495" s="16">
        <v>1</v>
      </c>
    </row>
    <row r="496" spans="10:22" x14ac:dyDescent="0.4">
      <c r="J496"/>
      <c r="U496" s="6" t="s">
        <v>6423</v>
      </c>
      <c r="V496" s="16">
        <v>1</v>
      </c>
    </row>
    <row r="497" spans="10:22" x14ac:dyDescent="0.4">
      <c r="J497"/>
      <c r="U497" s="6" t="s">
        <v>7519</v>
      </c>
      <c r="V497" s="16">
        <v>1</v>
      </c>
    </row>
    <row r="498" spans="10:22" x14ac:dyDescent="0.4">
      <c r="J498"/>
      <c r="U498" s="6" t="s">
        <v>5834</v>
      </c>
      <c r="V498" s="16">
        <v>1</v>
      </c>
    </row>
    <row r="499" spans="10:22" x14ac:dyDescent="0.4">
      <c r="J499"/>
      <c r="U499" s="6" t="s">
        <v>9703</v>
      </c>
      <c r="V499" s="16">
        <v>0</v>
      </c>
    </row>
    <row r="500" spans="10:22" x14ac:dyDescent="0.4">
      <c r="J500"/>
      <c r="U500" s="6" t="s">
        <v>6881</v>
      </c>
      <c r="V500" s="16">
        <v>1</v>
      </c>
    </row>
    <row r="501" spans="10:22" x14ac:dyDescent="0.4">
      <c r="J501"/>
      <c r="U501" s="6" t="s">
        <v>11075</v>
      </c>
      <c r="V501" s="16">
        <v>0</v>
      </c>
    </row>
    <row r="502" spans="10:22" x14ac:dyDescent="0.4">
      <c r="J502"/>
      <c r="U502" s="6" t="s">
        <v>6547</v>
      </c>
      <c r="V502" s="16">
        <v>1</v>
      </c>
    </row>
    <row r="503" spans="10:22" x14ac:dyDescent="0.4">
      <c r="J503"/>
      <c r="U503" s="6" t="s">
        <v>1765</v>
      </c>
      <c r="V503" s="16">
        <v>1</v>
      </c>
    </row>
    <row r="504" spans="10:22" x14ac:dyDescent="0.4">
      <c r="J504"/>
      <c r="U504" s="6" t="s">
        <v>9842</v>
      </c>
      <c r="V504" s="16">
        <v>0</v>
      </c>
    </row>
    <row r="505" spans="10:22" x14ac:dyDescent="0.4">
      <c r="J505"/>
      <c r="U505" s="6" t="s">
        <v>10580</v>
      </c>
      <c r="V505" s="16">
        <v>1</v>
      </c>
    </row>
    <row r="506" spans="10:22" x14ac:dyDescent="0.4">
      <c r="J506"/>
      <c r="U506" s="6" t="s">
        <v>8645</v>
      </c>
      <c r="V506" s="16">
        <v>1</v>
      </c>
    </row>
    <row r="507" spans="10:22" x14ac:dyDescent="0.4">
      <c r="J507"/>
      <c r="U507" s="6" t="s">
        <v>7304</v>
      </c>
      <c r="V507" s="16">
        <v>0</v>
      </c>
    </row>
    <row r="508" spans="10:22" x14ac:dyDescent="0.4">
      <c r="J508"/>
      <c r="U508" s="6" t="s">
        <v>5205</v>
      </c>
      <c r="V508" s="16">
        <v>0</v>
      </c>
    </row>
    <row r="509" spans="10:22" x14ac:dyDescent="0.4">
      <c r="J509"/>
      <c r="U509" s="6" t="s">
        <v>5412</v>
      </c>
      <c r="V509" s="16">
        <v>1</v>
      </c>
    </row>
    <row r="510" spans="10:22" x14ac:dyDescent="0.4">
      <c r="J510"/>
      <c r="U510" s="6" t="s">
        <v>11237</v>
      </c>
      <c r="V510" s="16">
        <v>1</v>
      </c>
    </row>
    <row r="511" spans="10:22" x14ac:dyDescent="0.4">
      <c r="J511"/>
      <c r="U511" s="6" t="s">
        <v>1434</v>
      </c>
      <c r="V511" s="16">
        <v>1</v>
      </c>
    </row>
    <row r="512" spans="10:22" x14ac:dyDescent="0.4">
      <c r="J512"/>
      <c r="U512" s="6" t="s">
        <v>2134</v>
      </c>
      <c r="V512" s="16">
        <v>1</v>
      </c>
    </row>
    <row r="513" spans="10:22" x14ac:dyDescent="0.4">
      <c r="J513"/>
      <c r="U513" s="6" t="s">
        <v>1467</v>
      </c>
      <c r="V513" s="16">
        <v>1</v>
      </c>
    </row>
    <row r="514" spans="10:22" x14ac:dyDescent="0.4">
      <c r="J514"/>
      <c r="U514" s="6" t="s">
        <v>12383</v>
      </c>
      <c r="V514" s="16">
        <v>0</v>
      </c>
    </row>
    <row r="515" spans="10:22" x14ac:dyDescent="0.4">
      <c r="J515"/>
      <c r="U515" s="6" t="s">
        <v>10763</v>
      </c>
      <c r="V515" s="16">
        <v>0</v>
      </c>
    </row>
    <row r="516" spans="10:22" x14ac:dyDescent="0.4">
      <c r="J516"/>
      <c r="U516" s="6" t="s">
        <v>10086</v>
      </c>
      <c r="V516" s="16">
        <v>0</v>
      </c>
    </row>
    <row r="517" spans="10:22" x14ac:dyDescent="0.4">
      <c r="J517"/>
      <c r="U517" s="6" t="s">
        <v>6432</v>
      </c>
      <c r="V517" s="16">
        <v>1</v>
      </c>
    </row>
    <row r="518" spans="10:22" x14ac:dyDescent="0.4">
      <c r="J518"/>
      <c r="U518" s="6" t="s">
        <v>8962</v>
      </c>
      <c r="V518" s="16">
        <v>0</v>
      </c>
    </row>
    <row r="519" spans="10:22" x14ac:dyDescent="0.4">
      <c r="J519"/>
      <c r="U519" s="6" t="s">
        <v>169</v>
      </c>
      <c r="V519" s="16">
        <v>0</v>
      </c>
    </row>
    <row r="520" spans="10:22" x14ac:dyDescent="0.4">
      <c r="J520"/>
      <c r="U520" s="6" t="s">
        <v>102</v>
      </c>
      <c r="V520" s="16">
        <v>0</v>
      </c>
    </row>
    <row r="521" spans="10:22" x14ac:dyDescent="0.4">
      <c r="J521"/>
      <c r="U521" s="6" t="s">
        <v>1203</v>
      </c>
      <c r="V521" s="16">
        <v>1</v>
      </c>
    </row>
    <row r="522" spans="10:22" x14ac:dyDescent="0.4">
      <c r="J522"/>
      <c r="U522" s="6" t="s">
        <v>918</v>
      </c>
      <c r="V522" s="16">
        <v>1</v>
      </c>
    </row>
    <row r="523" spans="10:22" x14ac:dyDescent="0.4">
      <c r="J523"/>
      <c r="U523" s="6" t="s">
        <v>1303</v>
      </c>
      <c r="V523" s="16">
        <v>1</v>
      </c>
    </row>
    <row r="524" spans="10:22" x14ac:dyDescent="0.4">
      <c r="J524"/>
      <c r="U524" s="6" t="s">
        <v>487</v>
      </c>
      <c r="V524" s="16">
        <v>1</v>
      </c>
    </row>
    <row r="525" spans="10:22" x14ac:dyDescent="0.4">
      <c r="J525"/>
      <c r="U525" s="6" t="s">
        <v>11576</v>
      </c>
      <c r="V525" s="16">
        <v>0</v>
      </c>
    </row>
    <row r="526" spans="10:22" x14ac:dyDescent="0.4">
      <c r="J526"/>
      <c r="U526" s="6" t="s">
        <v>8749</v>
      </c>
      <c r="V526" s="16">
        <v>1</v>
      </c>
    </row>
    <row r="527" spans="10:22" x14ac:dyDescent="0.4">
      <c r="J527"/>
      <c r="U527" s="6" t="s">
        <v>148</v>
      </c>
      <c r="V527" s="16">
        <v>0</v>
      </c>
    </row>
    <row r="528" spans="10:22" x14ac:dyDescent="0.4">
      <c r="J528"/>
      <c r="U528" s="6" t="s">
        <v>10701</v>
      </c>
      <c r="V528" s="16">
        <v>1</v>
      </c>
    </row>
    <row r="529" spans="10:22" x14ac:dyDescent="0.4">
      <c r="J529"/>
      <c r="U529" s="6" t="s">
        <v>8502</v>
      </c>
      <c r="V529" s="16">
        <v>0</v>
      </c>
    </row>
    <row r="530" spans="10:22" x14ac:dyDescent="0.4">
      <c r="J530"/>
      <c r="U530" s="6" t="s">
        <v>1955</v>
      </c>
      <c r="V530" s="16">
        <v>1</v>
      </c>
    </row>
    <row r="531" spans="10:22" x14ac:dyDescent="0.4">
      <c r="J531"/>
      <c r="U531" s="6" t="s">
        <v>10107</v>
      </c>
      <c r="V531" s="16">
        <v>1</v>
      </c>
    </row>
    <row r="532" spans="10:22" x14ac:dyDescent="0.4">
      <c r="J532"/>
      <c r="U532" s="6" t="s">
        <v>9792</v>
      </c>
      <c r="V532" s="16">
        <v>0</v>
      </c>
    </row>
    <row r="533" spans="10:22" x14ac:dyDescent="0.4">
      <c r="J533"/>
      <c r="U533" s="6" t="s">
        <v>9002</v>
      </c>
      <c r="V533" s="16">
        <v>0</v>
      </c>
    </row>
    <row r="534" spans="10:22" x14ac:dyDescent="0.4">
      <c r="J534"/>
      <c r="U534" s="6" t="s">
        <v>9874</v>
      </c>
      <c r="V534" s="16">
        <v>1</v>
      </c>
    </row>
    <row r="535" spans="10:22" x14ac:dyDescent="0.4">
      <c r="J535"/>
      <c r="U535" s="6" t="s">
        <v>5289</v>
      </c>
      <c r="V535" s="16">
        <v>0</v>
      </c>
    </row>
    <row r="536" spans="10:22" x14ac:dyDescent="0.4">
      <c r="J536"/>
      <c r="U536" s="6" t="s">
        <v>6850</v>
      </c>
      <c r="V536" s="16">
        <v>0</v>
      </c>
    </row>
    <row r="537" spans="10:22" x14ac:dyDescent="0.4">
      <c r="J537"/>
      <c r="U537" s="6" t="s">
        <v>7954</v>
      </c>
      <c r="V537" s="16">
        <v>0</v>
      </c>
    </row>
    <row r="538" spans="10:22" x14ac:dyDescent="0.4">
      <c r="J538"/>
      <c r="U538" s="6" t="s">
        <v>1879</v>
      </c>
      <c r="V538" s="16">
        <v>1</v>
      </c>
    </row>
    <row r="539" spans="10:22" x14ac:dyDescent="0.4">
      <c r="J539"/>
      <c r="U539" s="6" t="s">
        <v>3768</v>
      </c>
      <c r="V539" s="16">
        <v>0</v>
      </c>
    </row>
    <row r="540" spans="10:22" x14ac:dyDescent="0.4">
      <c r="J540"/>
      <c r="U540" s="6" t="s">
        <v>7753</v>
      </c>
      <c r="V540" s="16">
        <v>1</v>
      </c>
    </row>
    <row r="541" spans="10:22" x14ac:dyDescent="0.4">
      <c r="J541"/>
      <c r="U541" s="6" t="s">
        <v>5092</v>
      </c>
      <c r="V541" s="16">
        <v>0</v>
      </c>
    </row>
    <row r="542" spans="10:22" x14ac:dyDescent="0.4">
      <c r="J542"/>
      <c r="U542" s="6" t="s">
        <v>2822</v>
      </c>
      <c r="V542" s="16">
        <v>0</v>
      </c>
    </row>
    <row r="543" spans="10:22" x14ac:dyDescent="0.4">
      <c r="J543"/>
      <c r="U543" s="6" t="s">
        <v>8016</v>
      </c>
      <c r="V543" s="16">
        <v>0</v>
      </c>
    </row>
    <row r="544" spans="10:22" x14ac:dyDescent="0.4">
      <c r="J544"/>
      <c r="U544" s="6" t="s">
        <v>8088</v>
      </c>
      <c r="V544" s="16">
        <v>0</v>
      </c>
    </row>
    <row r="545" spans="10:22" x14ac:dyDescent="0.4">
      <c r="J545"/>
      <c r="U545" s="6" t="s">
        <v>8157</v>
      </c>
      <c r="V545" s="16">
        <v>1</v>
      </c>
    </row>
    <row r="546" spans="10:22" x14ac:dyDescent="0.4">
      <c r="J546"/>
      <c r="U546" s="6" t="s">
        <v>6809</v>
      </c>
      <c r="V546" s="16">
        <v>1</v>
      </c>
    </row>
    <row r="547" spans="10:22" x14ac:dyDescent="0.4">
      <c r="J547"/>
      <c r="U547" s="6" t="s">
        <v>4108</v>
      </c>
      <c r="V547" s="16">
        <v>1</v>
      </c>
    </row>
    <row r="548" spans="10:22" x14ac:dyDescent="0.4">
      <c r="J548"/>
      <c r="U548" s="6" t="s">
        <v>1725</v>
      </c>
      <c r="V548" s="16">
        <v>0</v>
      </c>
    </row>
    <row r="549" spans="10:22" x14ac:dyDescent="0.4">
      <c r="J549"/>
      <c r="U549" s="6" t="s">
        <v>1077</v>
      </c>
      <c r="V549" s="16">
        <v>0</v>
      </c>
    </row>
    <row r="550" spans="10:22" x14ac:dyDescent="0.4">
      <c r="J550"/>
      <c r="U550" s="6" t="s">
        <v>2080</v>
      </c>
      <c r="V550" s="16">
        <v>0</v>
      </c>
    </row>
    <row r="551" spans="10:22" x14ac:dyDescent="0.4">
      <c r="J551"/>
      <c r="U551" s="6" t="s">
        <v>1388</v>
      </c>
      <c r="V551" s="16">
        <v>0</v>
      </c>
    </row>
    <row r="552" spans="10:22" x14ac:dyDescent="0.4">
      <c r="J552"/>
      <c r="U552" s="6" t="s">
        <v>1457</v>
      </c>
      <c r="V552" s="16">
        <v>0</v>
      </c>
    </row>
    <row r="553" spans="10:22" x14ac:dyDescent="0.4">
      <c r="J553"/>
      <c r="U553" s="6" t="s">
        <v>2295</v>
      </c>
      <c r="V553" s="16">
        <v>0</v>
      </c>
    </row>
    <row r="554" spans="10:22" x14ac:dyDescent="0.4">
      <c r="J554"/>
      <c r="U554" s="6" t="s">
        <v>5533</v>
      </c>
      <c r="V554" s="16">
        <v>1</v>
      </c>
    </row>
    <row r="555" spans="10:22" x14ac:dyDescent="0.4">
      <c r="J555"/>
      <c r="U555" s="6" t="s">
        <v>204</v>
      </c>
      <c r="V555" s="16">
        <v>0</v>
      </c>
    </row>
    <row r="556" spans="10:22" x14ac:dyDescent="0.4">
      <c r="J556"/>
      <c r="U556" s="6" t="s">
        <v>5370</v>
      </c>
      <c r="V556" s="16">
        <v>1</v>
      </c>
    </row>
    <row r="557" spans="10:22" x14ac:dyDescent="0.4">
      <c r="J557"/>
      <c r="U557" s="6" t="s">
        <v>5320</v>
      </c>
      <c r="V557" s="16">
        <v>1</v>
      </c>
    </row>
    <row r="558" spans="10:22" x14ac:dyDescent="0.4">
      <c r="J558"/>
      <c r="U558" s="6" t="s">
        <v>1263</v>
      </c>
      <c r="V558" s="16">
        <v>0</v>
      </c>
    </row>
    <row r="559" spans="10:22" x14ac:dyDescent="0.4">
      <c r="J559"/>
      <c r="U559" s="6" t="s">
        <v>3955</v>
      </c>
      <c r="V559" s="16">
        <v>0</v>
      </c>
    </row>
    <row r="560" spans="10:22" x14ac:dyDescent="0.4">
      <c r="J560"/>
      <c r="U560" s="6" t="s">
        <v>131</v>
      </c>
      <c r="V560" s="16">
        <v>1</v>
      </c>
    </row>
    <row r="561" spans="10:22" x14ac:dyDescent="0.4">
      <c r="J561"/>
      <c r="U561" s="6" t="s">
        <v>3478</v>
      </c>
      <c r="V561" s="16">
        <v>1</v>
      </c>
    </row>
    <row r="562" spans="10:22" x14ac:dyDescent="0.4">
      <c r="J562"/>
      <c r="U562" s="6" t="s">
        <v>11436</v>
      </c>
      <c r="V562" s="16">
        <v>0</v>
      </c>
    </row>
    <row r="563" spans="10:22" x14ac:dyDescent="0.4">
      <c r="J563"/>
      <c r="U563" s="6" t="s">
        <v>3539</v>
      </c>
      <c r="V563" s="16">
        <v>1</v>
      </c>
    </row>
    <row r="564" spans="10:22" x14ac:dyDescent="0.4">
      <c r="J564"/>
      <c r="U564" s="6" t="s">
        <v>12172</v>
      </c>
      <c r="V564" s="16">
        <v>0</v>
      </c>
    </row>
    <row r="565" spans="10:22" x14ac:dyDescent="0.4">
      <c r="J565"/>
      <c r="U565" s="6" t="s">
        <v>6473</v>
      </c>
      <c r="V565" s="16">
        <v>0</v>
      </c>
    </row>
    <row r="566" spans="10:22" x14ac:dyDescent="0.4">
      <c r="J566"/>
      <c r="U566" s="6" t="s">
        <v>11025</v>
      </c>
      <c r="V566" s="16">
        <v>1</v>
      </c>
    </row>
    <row r="567" spans="10:22" x14ac:dyDescent="0.4">
      <c r="J567"/>
      <c r="U567" s="6" t="s">
        <v>2907</v>
      </c>
      <c r="V567" s="16">
        <v>0</v>
      </c>
    </row>
    <row r="568" spans="10:22" x14ac:dyDescent="0.4">
      <c r="J568"/>
      <c r="U568" s="6" t="s">
        <v>7903</v>
      </c>
      <c r="V568" s="16">
        <v>0</v>
      </c>
    </row>
    <row r="569" spans="10:22" x14ac:dyDescent="0.4">
      <c r="J569"/>
      <c r="U569" s="6" t="s">
        <v>8147</v>
      </c>
      <c r="V569" s="16">
        <v>0</v>
      </c>
    </row>
    <row r="570" spans="10:22" x14ac:dyDescent="0.4">
      <c r="J570"/>
      <c r="U570" s="6" t="s">
        <v>5759</v>
      </c>
      <c r="V570" s="16">
        <v>1</v>
      </c>
    </row>
    <row r="571" spans="10:22" x14ac:dyDescent="0.4">
      <c r="J571"/>
      <c r="U571" s="6" t="s">
        <v>10531</v>
      </c>
      <c r="V571" s="16">
        <v>0</v>
      </c>
    </row>
    <row r="572" spans="10:22" x14ac:dyDescent="0.4">
      <c r="J572"/>
      <c r="U572" s="6" t="s">
        <v>7184</v>
      </c>
      <c r="V572" s="16">
        <v>1</v>
      </c>
    </row>
    <row r="573" spans="10:22" x14ac:dyDescent="0.4">
      <c r="J573"/>
      <c r="U573" s="6" t="s">
        <v>5041</v>
      </c>
      <c r="V573" s="16">
        <v>0</v>
      </c>
    </row>
    <row r="574" spans="10:22" x14ac:dyDescent="0.4">
      <c r="J574"/>
      <c r="U574" s="6" t="s">
        <v>2867</v>
      </c>
      <c r="V574" s="16">
        <v>1</v>
      </c>
    </row>
    <row r="575" spans="10:22" x14ac:dyDescent="0.4">
      <c r="J575"/>
      <c r="U575" s="6" t="s">
        <v>8921</v>
      </c>
      <c r="V575" s="16">
        <v>0</v>
      </c>
    </row>
    <row r="576" spans="10:22" x14ac:dyDescent="0.4">
      <c r="J576"/>
      <c r="U576" s="6" t="s">
        <v>10310</v>
      </c>
      <c r="V576" s="16">
        <v>0</v>
      </c>
    </row>
    <row r="577" spans="10:22" x14ac:dyDescent="0.4">
      <c r="J577"/>
      <c r="U577" s="6" t="s">
        <v>7732</v>
      </c>
      <c r="V577" s="16">
        <v>0</v>
      </c>
    </row>
    <row r="578" spans="10:22" x14ac:dyDescent="0.4">
      <c r="J578"/>
      <c r="U578" s="6" t="s">
        <v>12121</v>
      </c>
      <c r="V578" s="16">
        <v>0</v>
      </c>
    </row>
    <row r="579" spans="10:22" x14ac:dyDescent="0.4">
      <c r="J579"/>
      <c r="U579" s="6" t="s">
        <v>1393</v>
      </c>
      <c r="V579" s="16">
        <v>0</v>
      </c>
    </row>
    <row r="580" spans="10:22" x14ac:dyDescent="0.4">
      <c r="J580"/>
      <c r="U580" s="6" t="s">
        <v>4691</v>
      </c>
      <c r="V580" s="16">
        <v>1</v>
      </c>
    </row>
    <row r="581" spans="10:22" x14ac:dyDescent="0.4">
      <c r="J581"/>
      <c r="U581" s="6" t="s">
        <v>8667</v>
      </c>
      <c r="V581" s="16">
        <v>0</v>
      </c>
    </row>
    <row r="582" spans="10:22" x14ac:dyDescent="0.4">
      <c r="J582"/>
      <c r="U582" s="6" t="s">
        <v>12484</v>
      </c>
      <c r="V582" s="16">
        <v>0</v>
      </c>
    </row>
    <row r="583" spans="10:22" x14ac:dyDescent="0.4">
      <c r="J583"/>
      <c r="U583" s="6" t="s">
        <v>3619</v>
      </c>
      <c r="V583" s="16">
        <v>1</v>
      </c>
    </row>
    <row r="584" spans="10:22" x14ac:dyDescent="0.4">
      <c r="J584"/>
      <c r="U584" s="6" t="s">
        <v>253</v>
      </c>
      <c r="V584" s="16">
        <v>0</v>
      </c>
    </row>
    <row r="585" spans="10:22" x14ac:dyDescent="0.4">
      <c r="J585"/>
      <c r="U585" s="6" t="s">
        <v>6750</v>
      </c>
      <c r="V585" s="16">
        <v>1</v>
      </c>
    </row>
    <row r="586" spans="10:22" x14ac:dyDescent="0.4">
      <c r="J586"/>
      <c r="U586" s="6" t="s">
        <v>4485</v>
      </c>
      <c r="V586" s="16">
        <v>1</v>
      </c>
    </row>
    <row r="587" spans="10:22" x14ac:dyDescent="0.4">
      <c r="J587"/>
      <c r="U587" s="6" t="s">
        <v>2802</v>
      </c>
      <c r="V587" s="16">
        <v>1</v>
      </c>
    </row>
    <row r="588" spans="10:22" x14ac:dyDescent="0.4">
      <c r="J588"/>
      <c r="U588" s="6" t="s">
        <v>11125</v>
      </c>
      <c r="V588" s="16">
        <v>0</v>
      </c>
    </row>
    <row r="589" spans="10:22" x14ac:dyDescent="0.4">
      <c r="J589"/>
      <c r="U589" s="6" t="s">
        <v>4364</v>
      </c>
      <c r="V589" s="16">
        <v>0</v>
      </c>
    </row>
    <row r="590" spans="10:22" x14ac:dyDescent="0.4">
      <c r="J590"/>
      <c r="U590" s="6" t="s">
        <v>6228</v>
      </c>
      <c r="V590" s="16">
        <v>0</v>
      </c>
    </row>
    <row r="591" spans="10:22" x14ac:dyDescent="0.4">
      <c r="J591"/>
      <c r="U591" s="6" t="s">
        <v>10742</v>
      </c>
      <c r="V591" s="16">
        <v>1</v>
      </c>
    </row>
    <row r="592" spans="10:22" x14ac:dyDescent="0.4">
      <c r="J592"/>
      <c r="U592" s="6" t="s">
        <v>547</v>
      </c>
      <c r="V592" s="16">
        <v>1</v>
      </c>
    </row>
    <row r="593" spans="10:22" x14ac:dyDescent="0.4">
      <c r="J593"/>
      <c r="U593" s="6" t="s">
        <v>54</v>
      </c>
      <c r="V593" s="16">
        <v>1</v>
      </c>
    </row>
    <row r="594" spans="10:22" x14ac:dyDescent="0.4">
      <c r="J594"/>
      <c r="U594" s="6" t="s">
        <v>107</v>
      </c>
      <c r="V594" s="16">
        <v>1</v>
      </c>
    </row>
    <row r="595" spans="10:22" x14ac:dyDescent="0.4">
      <c r="J595"/>
      <c r="U595" s="6" t="s">
        <v>5451</v>
      </c>
      <c r="V595" s="16">
        <v>1</v>
      </c>
    </row>
    <row r="596" spans="10:22" x14ac:dyDescent="0.4">
      <c r="J596"/>
      <c r="U596" s="6" t="s">
        <v>6270</v>
      </c>
      <c r="V596" s="16">
        <v>1</v>
      </c>
    </row>
    <row r="597" spans="10:22" x14ac:dyDescent="0.4">
      <c r="J597"/>
      <c r="U597" s="6" t="s">
        <v>8972</v>
      </c>
      <c r="V597" s="16">
        <v>0</v>
      </c>
    </row>
    <row r="598" spans="10:22" x14ac:dyDescent="0.4">
      <c r="J598"/>
      <c r="U598" s="6" t="s">
        <v>11396</v>
      </c>
      <c r="V598" s="16">
        <v>1</v>
      </c>
    </row>
    <row r="599" spans="10:22" x14ac:dyDescent="0.4">
      <c r="J599"/>
      <c r="U599" s="6" t="s">
        <v>898</v>
      </c>
      <c r="V599" s="16">
        <v>1</v>
      </c>
    </row>
    <row r="600" spans="10:22" x14ac:dyDescent="0.4">
      <c r="J600"/>
      <c r="U600" s="6" t="s">
        <v>5963</v>
      </c>
      <c r="V600" s="16">
        <v>0</v>
      </c>
    </row>
    <row r="601" spans="10:22" x14ac:dyDescent="0.4">
      <c r="J601"/>
      <c r="U601" s="6" t="s">
        <v>1834</v>
      </c>
      <c r="V601" s="16">
        <v>1</v>
      </c>
    </row>
    <row r="602" spans="10:22" x14ac:dyDescent="0.4">
      <c r="J602"/>
      <c r="U602" s="6" t="s">
        <v>10732</v>
      </c>
      <c r="V602" s="16">
        <v>1</v>
      </c>
    </row>
    <row r="603" spans="10:22" x14ac:dyDescent="0.4">
      <c r="J603"/>
      <c r="U603" s="6" t="s">
        <v>7407</v>
      </c>
      <c r="V603" s="16">
        <v>1</v>
      </c>
    </row>
    <row r="604" spans="10:22" x14ac:dyDescent="0.4">
      <c r="J604"/>
      <c r="U604" s="6" t="s">
        <v>1283</v>
      </c>
      <c r="V604" s="16">
        <v>0</v>
      </c>
    </row>
    <row r="605" spans="10:22" x14ac:dyDescent="0.4">
      <c r="J605"/>
      <c r="U605" s="6" t="s">
        <v>2261</v>
      </c>
      <c r="V605" s="16">
        <v>1</v>
      </c>
    </row>
    <row r="606" spans="10:22" x14ac:dyDescent="0.4">
      <c r="J606"/>
      <c r="U606" s="6" t="s">
        <v>1531</v>
      </c>
      <c r="V606" s="16">
        <v>1</v>
      </c>
    </row>
    <row r="607" spans="10:22" x14ac:dyDescent="0.4">
      <c r="J607"/>
      <c r="U607" s="6" t="s">
        <v>7599</v>
      </c>
      <c r="V607" s="16">
        <v>1</v>
      </c>
    </row>
    <row r="608" spans="10:22" x14ac:dyDescent="0.4">
      <c r="J608"/>
      <c r="U608" s="6" t="s">
        <v>5561</v>
      </c>
      <c r="V608" s="16">
        <v>0</v>
      </c>
    </row>
    <row r="609" spans="10:22" x14ac:dyDescent="0.4">
      <c r="J609"/>
      <c r="U609" s="6" t="s">
        <v>5133</v>
      </c>
      <c r="V609" s="16">
        <v>0</v>
      </c>
    </row>
    <row r="610" spans="10:22" x14ac:dyDescent="0.4">
      <c r="J610"/>
      <c r="U610" s="6" t="s">
        <v>8239</v>
      </c>
      <c r="V610" s="16">
        <v>1</v>
      </c>
    </row>
    <row r="611" spans="10:22" x14ac:dyDescent="0.4">
      <c r="J611"/>
      <c r="U611" s="6" t="s">
        <v>5185</v>
      </c>
      <c r="V611" s="16">
        <v>1</v>
      </c>
    </row>
    <row r="612" spans="10:22" x14ac:dyDescent="0.4">
      <c r="J612"/>
      <c r="U612" s="6" t="s">
        <v>6944</v>
      </c>
      <c r="V612" s="16">
        <v>1</v>
      </c>
    </row>
    <row r="613" spans="10:22" x14ac:dyDescent="0.4">
      <c r="J613"/>
      <c r="U613" s="6" t="s">
        <v>9065</v>
      </c>
      <c r="V613" s="16">
        <v>1</v>
      </c>
    </row>
    <row r="614" spans="10:22" x14ac:dyDescent="0.4">
      <c r="J614"/>
      <c r="U614" s="6" t="s">
        <v>3489</v>
      </c>
      <c r="V614" s="16">
        <v>1</v>
      </c>
    </row>
    <row r="615" spans="10:22" x14ac:dyDescent="0.4">
      <c r="J615"/>
      <c r="U615" s="6" t="s">
        <v>3069</v>
      </c>
      <c r="V615" s="16">
        <v>1</v>
      </c>
    </row>
    <row r="616" spans="10:22" x14ac:dyDescent="0.4">
      <c r="J616"/>
      <c r="U616" s="6" t="s">
        <v>7803</v>
      </c>
      <c r="V616" s="16">
        <v>0</v>
      </c>
    </row>
    <row r="617" spans="10:22" x14ac:dyDescent="0.4">
      <c r="J617"/>
      <c r="U617" s="6" t="s">
        <v>7093</v>
      </c>
      <c r="V617" s="16">
        <v>0</v>
      </c>
    </row>
    <row r="618" spans="10:22" x14ac:dyDescent="0.4">
      <c r="J618"/>
      <c r="U618" s="6" t="s">
        <v>1995</v>
      </c>
      <c r="V618" s="16">
        <v>1</v>
      </c>
    </row>
    <row r="619" spans="10:22" x14ac:dyDescent="0.4">
      <c r="J619"/>
      <c r="U619" s="6" t="s">
        <v>81</v>
      </c>
      <c r="V619" s="16">
        <v>0</v>
      </c>
    </row>
    <row r="620" spans="10:22" x14ac:dyDescent="0.4">
      <c r="J620"/>
      <c r="U620" s="6" t="s">
        <v>184</v>
      </c>
      <c r="V620" s="16">
        <v>0</v>
      </c>
    </row>
    <row r="621" spans="10:22" x14ac:dyDescent="0.4">
      <c r="J621"/>
      <c r="U621" s="6" t="s">
        <v>9043</v>
      </c>
      <c r="V621" s="16">
        <v>0</v>
      </c>
    </row>
    <row r="622" spans="10:22" x14ac:dyDescent="0.4">
      <c r="J622"/>
      <c r="U622" s="6" t="s">
        <v>5717</v>
      </c>
      <c r="V622" s="16">
        <v>1</v>
      </c>
    </row>
    <row r="623" spans="10:22" x14ac:dyDescent="0.4">
      <c r="J623"/>
      <c r="U623" s="6" t="s">
        <v>2842</v>
      </c>
      <c r="V623" s="16">
        <v>1</v>
      </c>
    </row>
    <row r="624" spans="10:22" x14ac:dyDescent="0.4">
      <c r="J624"/>
      <c r="U624" s="6" t="s">
        <v>7540</v>
      </c>
      <c r="V624" s="16">
        <v>1</v>
      </c>
    </row>
    <row r="625" spans="10:22" x14ac:dyDescent="0.4">
      <c r="J625"/>
      <c r="U625" s="6" t="s">
        <v>3464</v>
      </c>
      <c r="V625" s="16">
        <v>1</v>
      </c>
    </row>
    <row r="626" spans="10:22" x14ac:dyDescent="0.4">
      <c r="J626"/>
      <c r="U626" s="6" t="s">
        <v>5020</v>
      </c>
      <c r="V626" s="16">
        <v>1</v>
      </c>
    </row>
    <row r="627" spans="10:22" x14ac:dyDescent="0.4">
      <c r="J627"/>
      <c r="U627" s="6" t="s">
        <v>7458</v>
      </c>
      <c r="V627" s="16">
        <v>1</v>
      </c>
    </row>
    <row r="628" spans="10:22" x14ac:dyDescent="0.4">
      <c r="J628"/>
      <c r="U628" s="6" t="s">
        <v>7640</v>
      </c>
      <c r="V628" s="16">
        <v>0</v>
      </c>
    </row>
    <row r="629" spans="10:22" x14ac:dyDescent="0.4">
      <c r="J629"/>
      <c r="U629" s="6" t="s">
        <v>2773</v>
      </c>
      <c r="V629" s="16">
        <v>1</v>
      </c>
    </row>
    <row r="630" spans="10:22" x14ac:dyDescent="0.4">
      <c r="J630"/>
      <c r="U630" s="6" t="s">
        <v>3358</v>
      </c>
      <c r="V630" s="16">
        <v>0</v>
      </c>
    </row>
    <row r="631" spans="10:22" x14ac:dyDescent="0.4">
      <c r="J631"/>
      <c r="U631" s="6" t="s">
        <v>2648</v>
      </c>
      <c r="V631" s="16">
        <v>1</v>
      </c>
    </row>
    <row r="632" spans="10:22" x14ac:dyDescent="0.4">
      <c r="J632"/>
      <c r="U632" s="6" t="s">
        <v>9965</v>
      </c>
      <c r="V632" s="16">
        <v>0</v>
      </c>
    </row>
    <row r="633" spans="10:22" x14ac:dyDescent="0.4">
      <c r="J633"/>
      <c r="U633" s="6" t="s">
        <v>9935</v>
      </c>
      <c r="V633" s="16">
        <v>1</v>
      </c>
    </row>
    <row r="634" spans="10:22" x14ac:dyDescent="0.4">
      <c r="J634"/>
      <c r="U634" s="6" t="s">
        <v>1685</v>
      </c>
      <c r="V634" s="16">
        <v>1</v>
      </c>
    </row>
    <row r="635" spans="10:22" x14ac:dyDescent="0.4">
      <c r="J635"/>
      <c r="U635" s="6" t="s">
        <v>9772</v>
      </c>
      <c r="V635" s="16">
        <v>1</v>
      </c>
    </row>
    <row r="636" spans="10:22" x14ac:dyDescent="0.4">
      <c r="J636"/>
      <c r="U636" s="6" t="s">
        <v>8941</v>
      </c>
      <c r="V636" s="16">
        <v>0</v>
      </c>
    </row>
    <row r="637" spans="10:22" x14ac:dyDescent="0.4">
      <c r="J637"/>
      <c r="U637" s="6" t="s">
        <v>7619</v>
      </c>
      <c r="V637" s="16">
        <v>1</v>
      </c>
    </row>
    <row r="638" spans="10:22" x14ac:dyDescent="0.4">
      <c r="J638"/>
      <c r="U638" s="6" t="s">
        <v>6341</v>
      </c>
      <c r="V638" s="16">
        <v>0</v>
      </c>
    </row>
    <row r="639" spans="10:22" x14ac:dyDescent="0.4">
      <c r="J639"/>
      <c r="U639" s="6" t="s">
        <v>4319</v>
      </c>
      <c r="V639" s="16">
        <v>0</v>
      </c>
    </row>
    <row r="640" spans="10:22" x14ac:dyDescent="0.4">
      <c r="J640"/>
      <c r="U640" s="6" t="s">
        <v>2707</v>
      </c>
      <c r="V640" s="16">
        <v>1</v>
      </c>
    </row>
    <row r="641" spans="10:22" x14ac:dyDescent="0.4">
      <c r="J641"/>
      <c r="U641" s="6" t="s">
        <v>10066</v>
      </c>
      <c r="V641" s="16">
        <v>1</v>
      </c>
    </row>
    <row r="642" spans="10:22" x14ac:dyDescent="0.4">
      <c r="J642"/>
      <c r="U642" s="6" t="s">
        <v>10834</v>
      </c>
      <c r="V642" s="16">
        <v>0</v>
      </c>
    </row>
    <row r="643" spans="10:22" x14ac:dyDescent="0.4">
      <c r="J643"/>
      <c r="U643" s="6" t="s">
        <v>10641</v>
      </c>
      <c r="V643" s="16">
        <v>0</v>
      </c>
    </row>
    <row r="644" spans="10:22" x14ac:dyDescent="0.4">
      <c r="J644"/>
      <c r="U644" s="6" t="s">
        <v>5113</v>
      </c>
      <c r="V644" s="16">
        <v>1</v>
      </c>
    </row>
    <row r="645" spans="10:22" x14ac:dyDescent="0.4">
      <c r="J645"/>
      <c r="U645" s="6" t="s">
        <v>6190</v>
      </c>
      <c r="V645" s="16">
        <v>1</v>
      </c>
    </row>
    <row r="646" spans="10:22" x14ac:dyDescent="0.4">
      <c r="J646"/>
      <c r="U646" s="6" t="s">
        <v>10691</v>
      </c>
      <c r="V646" s="16">
        <v>1</v>
      </c>
    </row>
    <row r="647" spans="10:22" x14ac:dyDescent="0.4">
      <c r="J647"/>
      <c r="U647" s="6" t="s">
        <v>834</v>
      </c>
      <c r="V647" s="16">
        <v>1</v>
      </c>
    </row>
    <row r="648" spans="10:22" x14ac:dyDescent="0.4">
      <c r="J648"/>
      <c r="U648" s="6" t="s">
        <v>46</v>
      </c>
      <c r="V648" s="16">
        <v>1</v>
      </c>
    </row>
    <row r="649" spans="10:22" x14ac:dyDescent="0.4">
      <c r="J649"/>
      <c r="U649" s="6" t="s">
        <v>4475</v>
      </c>
      <c r="V649" s="16">
        <v>1</v>
      </c>
    </row>
    <row r="650" spans="10:22" x14ac:dyDescent="0.4">
      <c r="J650"/>
      <c r="U650" s="6" t="s">
        <v>10270</v>
      </c>
      <c r="V650" s="16">
        <v>1</v>
      </c>
    </row>
    <row r="651" spans="10:22" x14ac:dyDescent="0.4">
      <c r="J651"/>
      <c r="U651" s="6" t="s">
        <v>5298</v>
      </c>
      <c r="V651" s="16">
        <v>1</v>
      </c>
    </row>
    <row r="652" spans="10:22" x14ac:dyDescent="0.4">
      <c r="J652"/>
      <c r="U652" s="6" t="s">
        <v>6698</v>
      </c>
      <c r="V652" s="16">
        <v>0</v>
      </c>
    </row>
    <row r="653" spans="10:22" x14ac:dyDescent="0.4">
      <c r="J653"/>
      <c r="U653" s="6" t="s">
        <v>4134</v>
      </c>
      <c r="V653" s="16">
        <v>1</v>
      </c>
    </row>
    <row r="654" spans="10:22" x14ac:dyDescent="0.4">
      <c r="J654"/>
      <c r="U654" s="6" t="s">
        <v>2964</v>
      </c>
      <c r="V654" s="16">
        <v>0</v>
      </c>
    </row>
    <row r="655" spans="10:22" x14ac:dyDescent="0.4">
      <c r="J655"/>
      <c r="U655" s="6" t="s">
        <v>3701</v>
      </c>
      <c r="V655" s="16">
        <v>0</v>
      </c>
    </row>
    <row r="656" spans="10:22" x14ac:dyDescent="0.4">
      <c r="J656"/>
      <c r="U656" s="6" t="s">
        <v>3126</v>
      </c>
      <c r="V656" s="16">
        <v>0</v>
      </c>
    </row>
    <row r="657" spans="10:22" x14ac:dyDescent="0.4">
      <c r="J657"/>
      <c r="U657" s="6" t="s">
        <v>7558</v>
      </c>
      <c r="V657" s="16">
        <v>1</v>
      </c>
    </row>
    <row r="658" spans="10:22" x14ac:dyDescent="0.4">
      <c r="J658"/>
      <c r="U658" s="6" t="s">
        <v>10240</v>
      </c>
      <c r="V658" s="16">
        <v>1</v>
      </c>
    </row>
    <row r="659" spans="10:22" x14ac:dyDescent="0.4">
      <c r="J659"/>
      <c r="U659" s="6" t="s">
        <v>7509</v>
      </c>
      <c r="V659" s="16">
        <v>0</v>
      </c>
    </row>
    <row r="660" spans="10:22" x14ac:dyDescent="0.4">
      <c r="J660"/>
      <c r="U660" s="6" t="s">
        <v>6770</v>
      </c>
      <c r="V660" s="16">
        <v>0</v>
      </c>
    </row>
    <row r="661" spans="10:22" x14ac:dyDescent="0.4">
      <c r="J661"/>
      <c r="U661" s="6" t="s">
        <v>11880</v>
      </c>
      <c r="V661" s="16">
        <v>1</v>
      </c>
    </row>
    <row r="662" spans="10:22" x14ac:dyDescent="0.4">
      <c r="J662"/>
      <c r="U662" s="6" t="s">
        <v>6516</v>
      </c>
      <c r="V662" s="16">
        <v>1</v>
      </c>
    </row>
    <row r="663" spans="10:22" x14ac:dyDescent="0.4">
      <c r="J663"/>
      <c r="U663" s="6" t="s">
        <v>4771</v>
      </c>
      <c r="V663" s="16">
        <v>1</v>
      </c>
    </row>
    <row r="664" spans="10:22" x14ac:dyDescent="0.4">
      <c r="J664"/>
      <c r="U664" s="6" t="s">
        <v>10117</v>
      </c>
      <c r="V664" s="16">
        <v>1</v>
      </c>
    </row>
    <row r="665" spans="10:22" x14ac:dyDescent="0.4">
      <c r="J665"/>
      <c r="U665" s="6" t="s">
        <v>4294</v>
      </c>
      <c r="V665" s="16">
        <v>0</v>
      </c>
    </row>
    <row r="666" spans="10:22" x14ac:dyDescent="0.4">
      <c r="J666"/>
      <c r="U666" s="6" t="s">
        <v>11830</v>
      </c>
      <c r="V666" s="16">
        <v>1</v>
      </c>
    </row>
    <row r="667" spans="10:22" x14ac:dyDescent="0.4">
      <c r="J667"/>
      <c r="U667" s="6" t="s">
        <v>3938</v>
      </c>
      <c r="V667" s="16">
        <v>1</v>
      </c>
    </row>
    <row r="668" spans="10:22" x14ac:dyDescent="0.4">
      <c r="J668"/>
      <c r="U668" s="6" t="s">
        <v>3950</v>
      </c>
      <c r="V668" s="16">
        <v>1</v>
      </c>
    </row>
    <row r="669" spans="10:22" x14ac:dyDescent="0.4">
      <c r="J669"/>
      <c r="U669" s="6" t="s">
        <v>6839</v>
      </c>
      <c r="V669" s="16">
        <v>0</v>
      </c>
    </row>
    <row r="670" spans="10:22" x14ac:dyDescent="0.4">
      <c r="J670"/>
      <c r="U670" s="6" t="s">
        <v>8469</v>
      </c>
      <c r="V670" s="16">
        <v>0</v>
      </c>
    </row>
    <row r="671" spans="10:22" x14ac:dyDescent="0.4">
      <c r="J671"/>
      <c r="U671" s="6" t="s">
        <v>6718</v>
      </c>
      <c r="V671" s="16">
        <v>0</v>
      </c>
    </row>
    <row r="672" spans="10:22" x14ac:dyDescent="0.4">
      <c r="J672"/>
      <c r="U672" s="6" t="s">
        <v>7284</v>
      </c>
      <c r="V672" s="16">
        <v>1</v>
      </c>
    </row>
    <row r="673" spans="10:22" x14ac:dyDescent="0.4">
      <c r="J673"/>
      <c r="U673" s="6" t="s">
        <v>11809</v>
      </c>
      <c r="V673" s="16">
        <v>0</v>
      </c>
    </row>
    <row r="674" spans="10:22" x14ac:dyDescent="0.4">
      <c r="J674"/>
      <c r="U674" s="6" t="s">
        <v>10915</v>
      </c>
      <c r="V674" s="16">
        <v>0</v>
      </c>
    </row>
    <row r="675" spans="10:22" x14ac:dyDescent="0.4">
      <c r="J675"/>
      <c r="U675" s="6" t="s">
        <v>1182</v>
      </c>
      <c r="V675" s="16">
        <v>1</v>
      </c>
    </row>
    <row r="676" spans="10:22" x14ac:dyDescent="0.4">
      <c r="J676"/>
      <c r="U676" s="6" t="s">
        <v>4350</v>
      </c>
      <c r="V676" s="16">
        <v>1</v>
      </c>
    </row>
    <row r="677" spans="10:22" x14ac:dyDescent="0.4">
      <c r="J677"/>
      <c r="U677" s="6" t="s">
        <v>3181</v>
      </c>
      <c r="V677" s="16">
        <v>0</v>
      </c>
    </row>
    <row r="678" spans="10:22" x14ac:dyDescent="0.4">
      <c r="J678"/>
      <c r="U678" s="6" t="s">
        <v>12734</v>
      </c>
      <c r="V678" s="16">
        <v>1</v>
      </c>
    </row>
    <row r="679" spans="10:22" x14ac:dyDescent="0.4">
      <c r="J679"/>
      <c r="U679" s="6" t="s">
        <v>5665</v>
      </c>
      <c r="V679" s="16">
        <v>1</v>
      </c>
    </row>
    <row r="680" spans="10:22" x14ac:dyDescent="0.4">
      <c r="J680"/>
      <c r="U680" s="6" t="s">
        <v>6383</v>
      </c>
      <c r="V680" s="16">
        <v>1</v>
      </c>
    </row>
    <row r="681" spans="10:22" x14ac:dyDescent="0.4">
      <c r="J681"/>
      <c r="U681" s="6" t="s">
        <v>878</v>
      </c>
      <c r="V681" s="16">
        <v>1</v>
      </c>
    </row>
    <row r="682" spans="10:22" x14ac:dyDescent="0.4">
      <c r="J682"/>
      <c r="U682" s="6" t="s">
        <v>5123</v>
      </c>
      <c r="V682" s="16">
        <v>1</v>
      </c>
    </row>
    <row r="683" spans="10:22" x14ac:dyDescent="0.4">
      <c r="J683"/>
      <c r="U683" s="6" t="s">
        <v>7294</v>
      </c>
      <c r="V683" s="16">
        <v>0</v>
      </c>
    </row>
    <row r="684" spans="10:22" x14ac:dyDescent="0.4">
      <c r="J684"/>
      <c r="U684" s="6" t="s">
        <v>12041</v>
      </c>
      <c r="V684" s="16">
        <v>0</v>
      </c>
    </row>
    <row r="685" spans="10:22" x14ac:dyDescent="0.4">
      <c r="J685"/>
      <c r="U685" s="6" t="s">
        <v>7034</v>
      </c>
      <c r="V685" s="16">
        <v>1</v>
      </c>
    </row>
    <row r="686" spans="10:22" x14ac:dyDescent="0.4">
      <c r="J686"/>
      <c r="U686" s="6" t="s">
        <v>4445</v>
      </c>
      <c r="V686" s="16">
        <v>1</v>
      </c>
    </row>
    <row r="687" spans="10:22" x14ac:dyDescent="0.4">
      <c r="J687"/>
      <c r="U687" s="6" t="s">
        <v>3116</v>
      </c>
      <c r="V687" s="16">
        <v>0</v>
      </c>
    </row>
    <row r="688" spans="10:22" x14ac:dyDescent="0.4">
      <c r="J688"/>
      <c r="U688" s="6" t="s">
        <v>5278</v>
      </c>
      <c r="V688" s="16">
        <v>1</v>
      </c>
    </row>
    <row r="689" spans="10:22" x14ac:dyDescent="0.4">
      <c r="J689"/>
      <c r="U689" s="6" t="s">
        <v>3593</v>
      </c>
      <c r="V689" s="16">
        <v>1</v>
      </c>
    </row>
    <row r="690" spans="10:22" x14ac:dyDescent="0.4">
      <c r="J690"/>
      <c r="U690" s="6" t="s">
        <v>7418</v>
      </c>
      <c r="V690" s="16">
        <v>1</v>
      </c>
    </row>
    <row r="691" spans="10:22" x14ac:dyDescent="0.4">
      <c r="J691"/>
      <c r="U691" s="6" t="s">
        <v>9136</v>
      </c>
      <c r="V691" s="16">
        <v>0</v>
      </c>
    </row>
    <row r="692" spans="10:22" x14ac:dyDescent="0.4">
      <c r="J692"/>
      <c r="U692" s="6" t="s">
        <v>9228</v>
      </c>
      <c r="V692" s="16">
        <v>0</v>
      </c>
    </row>
    <row r="693" spans="10:22" x14ac:dyDescent="0.4">
      <c r="J693"/>
      <c r="U693" s="6" t="s">
        <v>11035</v>
      </c>
      <c r="V693" s="16">
        <v>0</v>
      </c>
    </row>
    <row r="694" spans="10:22" x14ac:dyDescent="0.4">
      <c r="J694"/>
      <c r="U694" s="6" t="s">
        <v>7984</v>
      </c>
      <c r="V694" s="16">
        <v>1</v>
      </c>
    </row>
    <row r="695" spans="10:22" x14ac:dyDescent="0.4">
      <c r="J695"/>
      <c r="U695" s="6" t="s">
        <v>11227</v>
      </c>
      <c r="V695" s="16">
        <v>0</v>
      </c>
    </row>
    <row r="696" spans="10:22" x14ac:dyDescent="0.4">
      <c r="J696"/>
      <c r="U696" s="6" t="s">
        <v>10200</v>
      </c>
      <c r="V696" s="16">
        <v>0</v>
      </c>
    </row>
    <row r="697" spans="10:22" x14ac:dyDescent="0.4">
      <c r="J697"/>
      <c r="U697" s="6" t="s">
        <v>5886</v>
      </c>
      <c r="V697" s="16">
        <v>1</v>
      </c>
    </row>
    <row r="698" spans="10:22" x14ac:dyDescent="0.4">
      <c r="J698"/>
      <c r="U698" s="6" t="s">
        <v>2232</v>
      </c>
      <c r="V698" s="16">
        <v>1</v>
      </c>
    </row>
    <row r="699" spans="10:22" x14ac:dyDescent="0.4">
      <c r="J699"/>
      <c r="U699" s="6" t="s">
        <v>12512</v>
      </c>
      <c r="V699" s="16">
        <v>0</v>
      </c>
    </row>
    <row r="700" spans="10:22" x14ac:dyDescent="0.4">
      <c r="J700"/>
      <c r="U700" s="6" t="s">
        <v>2168</v>
      </c>
      <c r="V700" s="16">
        <v>1</v>
      </c>
    </row>
    <row r="701" spans="10:22" x14ac:dyDescent="0.4">
      <c r="J701"/>
      <c r="U701" s="6" t="s">
        <v>2753</v>
      </c>
      <c r="V701" s="16">
        <v>1</v>
      </c>
    </row>
    <row r="702" spans="10:22" x14ac:dyDescent="0.4">
      <c r="J702"/>
      <c r="U702" s="6" t="s">
        <v>1715</v>
      </c>
      <c r="V702" s="16">
        <v>0</v>
      </c>
    </row>
    <row r="703" spans="10:22" x14ac:dyDescent="0.4">
      <c r="J703"/>
      <c r="U703" s="6" t="s">
        <v>6077</v>
      </c>
      <c r="V703" s="16">
        <v>1</v>
      </c>
    </row>
    <row r="704" spans="10:22" x14ac:dyDescent="0.4">
      <c r="J704"/>
      <c r="U704" s="6" t="s">
        <v>2887</v>
      </c>
      <c r="V704" s="16">
        <v>1</v>
      </c>
    </row>
    <row r="705" spans="10:22" x14ac:dyDescent="0.4">
      <c r="J705"/>
      <c r="U705" s="6" t="s">
        <v>1909</v>
      </c>
      <c r="V705" s="16">
        <v>1</v>
      </c>
    </row>
    <row r="706" spans="10:22" x14ac:dyDescent="0.4">
      <c r="J706"/>
      <c r="U706" s="6" t="s">
        <v>1253</v>
      </c>
      <c r="V706" s="16">
        <v>1</v>
      </c>
    </row>
    <row r="707" spans="10:22" x14ac:dyDescent="0.4">
      <c r="J707"/>
      <c r="U707" s="6" t="s">
        <v>1567</v>
      </c>
      <c r="V707" s="16">
        <v>1</v>
      </c>
    </row>
    <row r="708" spans="10:22" x14ac:dyDescent="0.4">
      <c r="J708"/>
      <c r="U708" s="6" t="s">
        <v>1358</v>
      </c>
      <c r="V708" s="16">
        <v>0</v>
      </c>
    </row>
    <row r="709" spans="10:22" x14ac:dyDescent="0.4">
      <c r="J709"/>
      <c r="U709" s="6" t="s">
        <v>2388</v>
      </c>
      <c r="V709" s="16">
        <v>1</v>
      </c>
    </row>
    <row r="710" spans="10:22" x14ac:dyDescent="0.4">
      <c r="J710"/>
      <c r="U710" s="6" t="s">
        <v>6118</v>
      </c>
      <c r="V710" s="16">
        <v>0</v>
      </c>
    </row>
    <row r="711" spans="10:22" x14ac:dyDescent="0.4">
      <c r="J711"/>
      <c r="U711" s="6" t="s">
        <v>11728</v>
      </c>
      <c r="V711" s="16">
        <v>0</v>
      </c>
    </row>
    <row r="712" spans="10:22" x14ac:dyDescent="0.4">
      <c r="J712"/>
      <c r="U712" s="6" t="s">
        <v>5421</v>
      </c>
      <c r="V712" s="16">
        <v>0</v>
      </c>
    </row>
    <row r="713" spans="10:22" x14ac:dyDescent="0.4">
      <c r="J713"/>
      <c r="U713" s="6" t="s">
        <v>311</v>
      </c>
      <c r="V713" s="16">
        <v>1</v>
      </c>
    </row>
    <row r="714" spans="10:22" x14ac:dyDescent="0.4">
      <c r="J714"/>
      <c r="U714" s="6" t="s">
        <v>1353</v>
      </c>
      <c r="V714" s="16">
        <v>1</v>
      </c>
    </row>
    <row r="715" spans="10:22" x14ac:dyDescent="0.4">
      <c r="J715"/>
      <c r="U715" s="6" t="s">
        <v>9753</v>
      </c>
      <c r="V715" s="16">
        <v>1</v>
      </c>
    </row>
    <row r="716" spans="10:22" x14ac:dyDescent="0.4">
      <c r="J716"/>
      <c r="U716" s="6" t="s">
        <v>759</v>
      </c>
      <c r="V716" s="16">
        <v>1</v>
      </c>
    </row>
    <row r="717" spans="10:22" x14ac:dyDescent="0.4">
      <c r="J717"/>
      <c r="U717" s="6" t="s">
        <v>678</v>
      </c>
      <c r="V717" s="16">
        <v>1</v>
      </c>
    </row>
    <row r="718" spans="10:22" x14ac:dyDescent="0.4">
      <c r="J718"/>
      <c r="U718" s="6" t="s">
        <v>1443</v>
      </c>
      <c r="V718" s="16">
        <v>1</v>
      </c>
    </row>
    <row r="719" spans="10:22" x14ac:dyDescent="0.4">
      <c r="J719"/>
      <c r="U719" s="6" t="s">
        <v>12071</v>
      </c>
      <c r="V719" s="16">
        <v>0</v>
      </c>
    </row>
    <row r="720" spans="10:22" x14ac:dyDescent="0.4">
      <c r="J720"/>
      <c r="U720" s="6" t="s">
        <v>1854</v>
      </c>
      <c r="V720" s="16">
        <v>1</v>
      </c>
    </row>
    <row r="721" spans="10:22" x14ac:dyDescent="0.4">
      <c r="J721"/>
      <c r="U721" s="6" t="s">
        <v>1052</v>
      </c>
      <c r="V721" s="16">
        <v>1</v>
      </c>
    </row>
    <row r="722" spans="10:22" x14ac:dyDescent="0.4">
      <c r="J722"/>
      <c r="U722" s="6" t="s">
        <v>1414</v>
      </c>
      <c r="V722" s="16">
        <v>1</v>
      </c>
    </row>
    <row r="723" spans="10:22" x14ac:dyDescent="0.4">
      <c r="J723"/>
      <c r="U723" s="6" t="s">
        <v>1268</v>
      </c>
      <c r="V723" s="16">
        <v>0</v>
      </c>
    </row>
    <row r="724" spans="10:22" x14ac:dyDescent="0.4">
      <c r="J724"/>
      <c r="U724" s="6" t="s">
        <v>2482</v>
      </c>
      <c r="V724" s="16">
        <v>1</v>
      </c>
    </row>
    <row r="725" spans="10:22" x14ac:dyDescent="0.4">
      <c r="J725"/>
      <c r="U725" s="6" t="s">
        <v>3758</v>
      </c>
      <c r="V725" s="16">
        <v>1</v>
      </c>
    </row>
    <row r="726" spans="10:22" x14ac:dyDescent="0.4">
      <c r="J726"/>
      <c r="U726" s="6" t="s">
        <v>10361</v>
      </c>
      <c r="V726" s="16">
        <v>0</v>
      </c>
    </row>
    <row r="727" spans="10:22" x14ac:dyDescent="0.4">
      <c r="J727"/>
      <c r="U727" s="6" t="s">
        <v>8270</v>
      </c>
      <c r="V727" s="16">
        <v>1</v>
      </c>
    </row>
    <row r="728" spans="10:22" x14ac:dyDescent="0.4">
      <c r="J728"/>
      <c r="U728" s="6" t="s">
        <v>10421</v>
      </c>
      <c r="V728" s="16">
        <v>1</v>
      </c>
    </row>
    <row r="729" spans="10:22" x14ac:dyDescent="0.4">
      <c r="J729"/>
      <c r="U729" s="6" t="s">
        <v>7630</v>
      </c>
      <c r="V729" s="16">
        <v>1</v>
      </c>
    </row>
    <row r="730" spans="10:22" x14ac:dyDescent="0.4">
      <c r="J730"/>
      <c r="U730" s="6" t="s">
        <v>5973</v>
      </c>
      <c r="V730" s="16">
        <v>1</v>
      </c>
    </row>
    <row r="731" spans="10:22" x14ac:dyDescent="0.4">
      <c r="J731"/>
      <c r="U731" s="6" t="s">
        <v>12242</v>
      </c>
      <c r="V731" s="16">
        <v>0</v>
      </c>
    </row>
    <row r="732" spans="10:22" x14ac:dyDescent="0.4">
      <c r="J732"/>
      <c r="U732" s="6" t="s">
        <v>11105</v>
      </c>
      <c r="V732" s="16">
        <v>1</v>
      </c>
    </row>
    <row r="733" spans="10:22" x14ac:dyDescent="0.4">
      <c r="J733"/>
      <c r="U733" s="6" t="s">
        <v>8127</v>
      </c>
      <c r="V733" s="16">
        <v>1</v>
      </c>
    </row>
    <row r="734" spans="10:22" x14ac:dyDescent="0.4">
      <c r="J734"/>
      <c r="U734" s="6" t="s">
        <v>11911</v>
      </c>
      <c r="V734" s="16">
        <v>1</v>
      </c>
    </row>
    <row r="735" spans="10:22" x14ac:dyDescent="0.4">
      <c r="J735"/>
      <c r="U735" s="6" t="s">
        <v>7933</v>
      </c>
      <c r="V735" s="16">
        <v>0</v>
      </c>
    </row>
    <row r="736" spans="10:22" x14ac:dyDescent="0.4">
      <c r="J736"/>
      <c r="U736" s="6" t="s">
        <v>5676</v>
      </c>
      <c r="V736" s="16">
        <v>0</v>
      </c>
    </row>
    <row r="737" spans="10:22" x14ac:dyDescent="0.4">
      <c r="J737"/>
      <c r="U737" s="6" t="s">
        <v>1228</v>
      </c>
      <c r="V737" s="16">
        <v>1</v>
      </c>
    </row>
    <row r="738" spans="10:22" x14ac:dyDescent="0.4">
      <c r="J738"/>
      <c r="U738" s="6" t="s">
        <v>8891</v>
      </c>
      <c r="V738" s="16">
        <v>0</v>
      </c>
    </row>
    <row r="739" spans="10:22" x14ac:dyDescent="0.4">
      <c r="J739"/>
      <c r="U739" s="6" t="s">
        <v>7701</v>
      </c>
      <c r="V739" s="16">
        <v>1</v>
      </c>
    </row>
    <row r="740" spans="10:22" x14ac:dyDescent="0.4">
      <c r="J740"/>
      <c r="U740" s="6" t="s">
        <v>11266</v>
      </c>
      <c r="V740" s="16">
        <v>1</v>
      </c>
    </row>
    <row r="741" spans="10:22" x14ac:dyDescent="0.4">
      <c r="J741"/>
      <c r="U741" s="6" t="s">
        <v>9985</v>
      </c>
      <c r="V741" s="16">
        <v>0</v>
      </c>
    </row>
    <row r="742" spans="10:22" x14ac:dyDescent="0.4">
      <c r="J742"/>
      <c r="U742" s="6" t="s">
        <v>4793</v>
      </c>
      <c r="V742" s="16">
        <v>1</v>
      </c>
    </row>
    <row r="743" spans="10:22" x14ac:dyDescent="0.4">
      <c r="J743"/>
      <c r="U743" s="6" t="s">
        <v>2438</v>
      </c>
      <c r="V743" s="16">
        <v>1</v>
      </c>
    </row>
    <row r="744" spans="10:22" x14ac:dyDescent="0.4">
      <c r="J744"/>
      <c r="U744" s="6" t="s">
        <v>2882</v>
      </c>
      <c r="V744" s="16">
        <v>1</v>
      </c>
    </row>
    <row r="745" spans="10:22" x14ac:dyDescent="0.4">
      <c r="J745"/>
      <c r="U745" s="6" t="s">
        <v>3726</v>
      </c>
      <c r="V745" s="16">
        <v>0</v>
      </c>
    </row>
    <row r="746" spans="10:22" x14ac:dyDescent="0.4">
      <c r="J746"/>
      <c r="U746" s="6" t="s">
        <v>3328</v>
      </c>
      <c r="V746" s="16">
        <v>0</v>
      </c>
    </row>
    <row r="747" spans="10:22" x14ac:dyDescent="0.4">
      <c r="J747"/>
      <c r="U747" s="6" t="s">
        <v>4597</v>
      </c>
      <c r="V747" s="16">
        <v>0</v>
      </c>
    </row>
    <row r="748" spans="10:22" x14ac:dyDescent="0.4">
      <c r="J748"/>
      <c r="U748" s="6" t="s">
        <v>3348</v>
      </c>
      <c r="V748" s="16">
        <v>0</v>
      </c>
    </row>
    <row r="749" spans="10:22" x14ac:dyDescent="0.4">
      <c r="J749"/>
      <c r="U749" s="6" t="s">
        <v>3142</v>
      </c>
      <c r="V749" s="16">
        <v>0</v>
      </c>
    </row>
    <row r="750" spans="10:22" x14ac:dyDescent="0.4">
      <c r="J750"/>
      <c r="U750" s="6" t="s">
        <v>11155</v>
      </c>
      <c r="V750" s="16">
        <v>0</v>
      </c>
    </row>
    <row r="751" spans="10:22" x14ac:dyDescent="0.4">
      <c r="J751"/>
      <c r="U751" s="6" t="s">
        <v>9259</v>
      </c>
      <c r="V751" s="16">
        <v>0</v>
      </c>
    </row>
    <row r="752" spans="10:22" x14ac:dyDescent="0.4">
      <c r="J752"/>
      <c r="U752" s="6" t="s">
        <v>9975</v>
      </c>
      <c r="V752" s="16">
        <v>1</v>
      </c>
    </row>
    <row r="753" spans="10:22" x14ac:dyDescent="0.4">
      <c r="J753"/>
      <c r="U753" s="6" t="s">
        <v>10752</v>
      </c>
      <c r="V753" s="16">
        <v>0</v>
      </c>
    </row>
    <row r="754" spans="10:22" x14ac:dyDescent="0.4">
      <c r="J754"/>
      <c r="U754" s="6" t="s">
        <v>5953</v>
      </c>
      <c r="V754" s="16">
        <v>0</v>
      </c>
    </row>
    <row r="755" spans="10:22" x14ac:dyDescent="0.4">
      <c r="J755"/>
      <c r="U755" s="6" t="s">
        <v>3419</v>
      </c>
      <c r="V755" s="16">
        <v>1</v>
      </c>
    </row>
    <row r="756" spans="10:22" x14ac:dyDescent="0.4">
      <c r="J756"/>
      <c r="U756" s="6" t="s">
        <v>4851</v>
      </c>
      <c r="V756" s="16">
        <v>1</v>
      </c>
    </row>
    <row r="757" spans="10:22" x14ac:dyDescent="0.4">
      <c r="J757"/>
      <c r="U757" s="6" t="s">
        <v>10813</v>
      </c>
      <c r="V757" s="16">
        <v>1</v>
      </c>
    </row>
    <row r="758" spans="10:22" x14ac:dyDescent="0.4">
      <c r="J758"/>
      <c r="U758" s="6" t="s">
        <v>6629</v>
      </c>
      <c r="V758" s="16">
        <v>1</v>
      </c>
    </row>
    <row r="759" spans="10:22" x14ac:dyDescent="0.4">
      <c r="J759"/>
      <c r="U759" s="6" t="s">
        <v>7114</v>
      </c>
      <c r="V759" s="16">
        <v>1</v>
      </c>
    </row>
    <row r="760" spans="10:22" x14ac:dyDescent="0.4">
      <c r="J760"/>
      <c r="U760" s="6" t="s">
        <v>8078</v>
      </c>
      <c r="V760" s="16">
        <v>1</v>
      </c>
    </row>
    <row r="761" spans="10:22" x14ac:dyDescent="0.4">
      <c r="J761"/>
      <c r="U761" s="6" t="s">
        <v>7686</v>
      </c>
      <c r="V761" s="16">
        <v>1</v>
      </c>
    </row>
    <row r="762" spans="10:22" x14ac:dyDescent="0.4">
      <c r="J762"/>
      <c r="U762" s="6" t="s">
        <v>1647</v>
      </c>
      <c r="V762" s="16">
        <v>1</v>
      </c>
    </row>
    <row r="763" spans="10:22" x14ac:dyDescent="0.4">
      <c r="J763"/>
      <c r="U763" s="6" t="s">
        <v>7174</v>
      </c>
      <c r="V763" s="16">
        <v>1</v>
      </c>
    </row>
    <row r="764" spans="10:22" x14ac:dyDescent="0.4">
      <c r="J764"/>
      <c r="U764" s="6" t="s">
        <v>174</v>
      </c>
      <c r="V764" s="16">
        <v>1</v>
      </c>
    </row>
    <row r="765" spans="10:22" x14ac:dyDescent="0.4">
      <c r="J765"/>
      <c r="U765" s="6" t="s">
        <v>10015</v>
      </c>
      <c r="V765" s="16">
        <v>0</v>
      </c>
    </row>
    <row r="766" spans="10:22" x14ac:dyDescent="0.4">
      <c r="J766"/>
      <c r="U766" s="6" t="s">
        <v>73</v>
      </c>
      <c r="V766" s="16">
        <v>1</v>
      </c>
    </row>
    <row r="767" spans="10:22" x14ac:dyDescent="0.4">
      <c r="J767"/>
      <c r="U767" s="6" t="s">
        <v>12464</v>
      </c>
      <c r="V767" s="16">
        <v>0</v>
      </c>
    </row>
    <row r="768" spans="10:22" x14ac:dyDescent="0.4">
      <c r="J768"/>
      <c r="U768" s="6" t="s">
        <v>7487</v>
      </c>
      <c r="V768" s="16">
        <v>1</v>
      </c>
    </row>
    <row r="769" spans="10:22" x14ac:dyDescent="0.4">
      <c r="J769"/>
      <c r="U769" s="6" t="s">
        <v>10631</v>
      </c>
      <c r="V769" s="16">
        <v>1</v>
      </c>
    </row>
    <row r="770" spans="10:22" x14ac:dyDescent="0.4">
      <c r="J770"/>
      <c r="U770" s="6" t="s">
        <v>1735</v>
      </c>
      <c r="V770" s="16">
        <v>1</v>
      </c>
    </row>
    <row r="771" spans="10:22" x14ac:dyDescent="0.4">
      <c r="J771"/>
      <c r="U771" s="6" t="s">
        <v>1577</v>
      </c>
      <c r="V771" s="16">
        <v>1</v>
      </c>
    </row>
    <row r="772" spans="10:22" x14ac:dyDescent="0.4">
      <c r="J772"/>
      <c r="U772" s="6" t="s">
        <v>7721</v>
      </c>
      <c r="V772" s="16">
        <v>1</v>
      </c>
    </row>
    <row r="773" spans="10:22" x14ac:dyDescent="0.4">
      <c r="J773"/>
      <c r="U773" s="6" t="s">
        <v>2581</v>
      </c>
      <c r="V773" s="16">
        <v>0</v>
      </c>
    </row>
    <row r="774" spans="10:22" x14ac:dyDescent="0.4">
      <c r="J774"/>
      <c r="U774" s="6" t="s">
        <v>2507</v>
      </c>
      <c r="V774" s="16">
        <v>1</v>
      </c>
    </row>
    <row r="775" spans="10:22" x14ac:dyDescent="0.4">
      <c r="J775"/>
      <c r="U775" s="6" t="s">
        <v>341</v>
      </c>
      <c r="V775" s="16">
        <v>1</v>
      </c>
    </row>
    <row r="776" spans="10:22" x14ac:dyDescent="0.4">
      <c r="J776"/>
      <c r="U776" s="6" t="s">
        <v>63</v>
      </c>
      <c r="V776" s="16">
        <v>1</v>
      </c>
    </row>
    <row r="777" spans="10:22" x14ac:dyDescent="0.4">
      <c r="J777"/>
      <c r="U777" s="6" t="s">
        <v>1117</v>
      </c>
      <c r="V777" s="16">
        <v>0</v>
      </c>
    </row>
    <row r="778" spans="10:22" x14ac:dyDescent="0.4">
      <c r="J778"/>
      <c r="U778" s="6" t="s">
        <v>7428</v>
      </c>
      <c r="V778" s="16">
        <v>0</v>
      </c>
    </row>
    <row r="779" spans="10:22" x14ac:dyDescent="0.4">
      <c r="J779"/>
      <c r="U779" s="6" t="s">
        <v>986</v>
      </c>
      <c r="V779" s="16">
        <v>1</v>
      </c>
    </row>
    <row r="780" spans="10:22" x14ac:dyDescent="0.4">
      <c r="J780"/>
      <c r="U780" s="6" t="s">
        <v>7340</v>
      </c>
      <c r="V780" s="16">
        <v>0</v>
      </c>
    </row>
    <row r="781" spans="10:22" x14ac:dyDescent="0.4">
      <c r="J781"/>
      <c r="U781" s="6" t="s">
        <v>9654</v>
      </c>
      <c r="V781" s="16">
        <v>0</v>
      </c>
    </row>
    <row r="782" spans="10:22" x14ac:dyDescent="0.4">
      <c r="J782"/>
      <c r="U782" s="6" t="s">
        <v>8137</v>
      </c>
      <c r="V782" s="16">
        <v>0</v>
      </c>
    </row>
    <row r="783" spans="10:22" x14ac:dyDescent="0.4">
      <c r="J783"/>
      <c r="U783" s="6" t="s">
        <v>6159</v>
      </c>
      <c r="V783" s="16">
        <v>1</v>
      </c>
    </row>
    <row r="784" spans="10:22" x14ac:dyDescent="0.4">
      <c r="J784"/>
      <c r="U784" s="6" t="s">
        <v>5031</v>
      </c>
      <c r="V784" s="16">
        <v>0</v>
      </c>
    </row>
    <row r="785" spans="10:22" x14ac:dyDescent="0.4">
      <c r="J785"/>
      <c r="U785" s="6" t="s">
        <v>11276</v>
      </c>
      <c r="V785" s="16">
        <v>1</v>
      </c>
    </row>
    <row r="786" spans="10:22" x14ac:dyDescent="0.4">
      <c r="J786"/>
      <c r="U786" s="6" t="s">
        <v>12142</v>
      </c>
      <c r="V786" s="16">
        <v>0</v>
      </c>
    </row>
    <row r="787" spans="10:22" x14ac:dyDescent="0.4">
      <c r="J787"/>
      <c r="U787" s="6" t="s">
        <v>2783</v>
      </c>
      <c r="V787" s="16">
        <v>0</v>
      </c>
    </row>
    <row r="788" spans="10:22" x14ac:dyDescent="0.4">
      <c r="J788"/>
      <c r="U788" s="6" t="s">
        <v>11346</v>
      </c>
      <c r="V788" s="16">
        <v>0</v>
      </c>
    </row>
    <row r="789" spans="10:22" x14ac:dyDescent="0.4">
      <c r="J789"/>
      <c r="U789" s="6" t="s">
        <v>5009</v>
      </c>
      <c r="V789" s="16">
        <v>0</v>
      </c>
    </row>
    <row r="790" spans="10:22" x14ac:dyDescent="0.4">
      <c r="J790"/>
      <c r="U790" s="6" t="s">
        <v>3313</v>
      </c>
      <c r="V790" s="16">
        <v>1</v>
      </c>
    </row>
    <row r="791" spans="10:22" x14ac:dyDescent="0.4">
      <c r="J791"/>
      <c r="U791" s="6" t="s">
        <v>12674</v>
      </c>
      <c r="V791" s="16">
        <v>1</v>
      </c>
    </row>
    <row r="792" spans="10:22" x14ac:dyDescent="0.4">
      <c r="J792"/>
      <c r="U792" s="6" t="s">
        <v>1945</v>
      </c>
      <c r="V792" s="16">
        <v>1</v>
      </c>
    </row>
    <row r="793" spans="10:22" x14ac:dyDescent="0.4">
      <c r="J793"/>
      <c r="U793" s="6" t="s">
        <v>9682</v>
      </c>
      <c r="V793" s="16">
        <v>0</v>
      </c>
    </row>
    <row r="794" spans="10:22" x14ac:dyDescent="0.4">
      <c r="J794"/>
      <c r="U794" s="6" t="s">
        <v>6829</v>
      </c>
      <c r="V794" s="16">
        <v>0</v>
      </c>
    </row>
    <row r="795" spans="10:22" x14ac:dyDescent="0.4">
      <c r="J795"/>
      <c r="U795" s="6" t="s">
        <v>6973</v>
      </c>
      <c r="V795" s="16">
        <v>1</v>
      </c>
    </row>
    <row r="796" spans="10:22" x14ac:dyDescent="0.4">
      <c r="J796"/>
      <c r="U796" s="6" t="s">
        <v>9434</v>
      </c>
      <c r="V796" s="16">
        <v>0</v>
      </c>
    </row>
    <row r="797" spans="10:22" x14ac:dyDescent="0.4">
      <c r="J797"/>
      <c r="U797" s="6" t="s">
        <v>9207</v>
      </c>
      <c r="V797" s="16">
        <v>0</v>
      </c>
    </row>
    <row r="798" spans="10:22" x14ac:dyDescent="0.4">
      <c r="J798"/>
      <c r="U798" s="6" t="s">
        <v>3993</v>
      </c>
      <c r="V798" s="16">
        <v>1</v>
      </c>
    </row>
    <row r="799" spans="10:22" x14ac:dyDescent="0.4">
      <c r="J799"/>
      <c r="U799" s="6" t="s">
        <v>799</v>
      </c>
      <c r="V799" s="16">
        <v>0</v>
      </c>
    </row>
    <row r="800" spans="10:22" x14ac:dyDescent="0.4">
      <c r="J800"/>
      <c r="U800" s="6" t="s">
        <v>2418</v>
      </c>
      <c r="V800" s="16">
        <v>0</v>
      </c>
    </row>
    <row r="801" spans="10:22" x14ac:dyDescent="0.4">
      <c r="J801"/>
      <c r="U801" s="6" t="s">
        <v>3878</v>
      </c>
      <c r="V801" s="16">
        <v>1</v>
      </c>
    </row>
    <row r="802" spans="10:22" x14ac:dyDescent="0.4">
      <c r="J802"/>
      <c r="U802" s="6" t="s">
        <v>12433</v>
      </c>
      <c r="V802" s="16">
        <v>0</v>
      </c>
    </row>
    <row r="803" spans="10:22" x14ac:dyDescent="0.4">
      <c r="J803"/>
      <c r="U803" s="6" t="s">
        <v>5082</v>
      </c>
      <c r="V803" s="16">
        <v>1</v>
      </c>
    </row>
    <row r="804" spans="10:22" x14ac:dyDescent="0.4">
      <c r="J804"/>
      <c r="U804" s="6" t="s">
        <v>858</v>
      </c>
      <c r="V804" s="16">
        <v>0</v>
      </c>
    </row>
    <row r="805" spans="10:22" x14ac:dyDescent="0.4">
      <c r="J805"/>
      <c r="U805" s="6" t="s">
        <v>868</v>
      </c>
      <c r="V805" s="16">
        <v>1</v>
      </c>
    </row>
    <row r="806" spans="10:22" x14ac:dyDescent="0.4">
      <c r="J806"/>
      <c r="U806" s="6" t="s">
        <v>2623</v>
      </c>
      <c r="V806" s="16">
        <v>1</v>
      </c>
    </row>
    <row r="807" spans="10:22" x14ac:dyDescent="0.4">
      <c r="J807"/>
      <c r="U807" s="6" t="s">
        <v>11466</v>
      </c>
      <c r="V807" s="16">
        <v>0</v>
      </c>
    </row>
    <row r="808" spans="10:22" x14ac:dyDescent="0.4">
      <c r="J808"/>
      <c r="U808" s="6" t="s">
        <v>9033</v>
      </c>
      <c r="V808" s="16">
        <v>1</v>
      </c>
    </row>
    <row r="809" spans="10:22" x14ac:dyDescent="0.4">
      <c r="J809"/>
      <c r="U809" s="6" t="s">
        <v>4051</v>
      </c>
      <c r="V809" s="16">
        <v>1</v>
      </c>
    </row>
    <row r="810" spans="10:22" x14ac:dyDescent="0.4">
      <c r="J810"/>
      <c r="U810" s="6" t="s">
        <v>5917</v>
      </c>
      <c r="V810" s="16">
        <v>1</v>
      </c>
    </row>
    <row r="811" spans="10:22" x14ac:dyDescent="0.4">
      <c r="J811"/>
      <c r="U811" s="6" t="s">
        <v>9822</v>
      </c>
      <c r="V811" s="16">
        <v>0</v>
      </c>
    </row>
    <row r="812" spans="10:22" x14ac:dyDescent="0.4">
      <c r="J812"/>
      <c r="U812" s="6" t="s">
        <v>7402</v>
      </c>
      <c r="V812" s="16">
        <v>1</v>
      </c>
    </row>
    <row r="813" spans="10:22" x14ac:dyDescent="0.4">
      <c r="J813"/>
      <c r="U813" s="6" t="s">
        <v>263</v>
      </c>
      <c r="V813" s="16">
        <v>0</v>
      </c>
    </row>
    <row r="814" spans="10:22" x14ac:dyDescent="0.4">
      <c r="J814"/>
      <c r="U814" s="6" t="s">
        <v>6608</v>
      </c>
      <c r="V814" s="16">
        <v>0</v>
      </c>
    </row>
    <row r="815" spans="10:22" x14ac:dyDescent="0.4">
      <c r="J815"/>
      <c r="U815" s="6" t="s">
        <v>3399</v>
      </c>
      <c r="V815" s="16">
        <v>1</v>
      </c>
    </row>
    <row r="816" spans="10:22" x14ac:dyDescent="0.4">
      <c r="J816"/>
      <c r="U816" s="6" t="s">
        <v>1824</v>
      </c>
      <c r="V816" s="16">
        <v>1</v>
      </c>
    </row>
    <row r="817" spans="10:22" x14ac:dyDescent="0.4">
      <c r="J817"/>
      <c r="U817" s="6" t="s">
        <v>2862</v>
      </c>
      <c r="V817" s="16">
        <v>0</v>
      </c>
    </row>
    <row r="818" spans="10:22" x14ac:dyDescent="0.4">
      <c r="J818"/>
      <c r="U818" s="6" t="s">
        <v>1899</v>
      </c>
      <c r="V818" s="16">
        <v>0</v>
      </c>
    </row>
    <row r="819" spans="10:22" x14ac:dyDescent="0.4">
      <c r="J819"/>
      <c r="U819" s="6" t="s">
        <v>11819</v>
      </c>
      <c r="V819" s="16">
        <v>1</v>
      </c>
    </row>
    <row r="820" spans="10:22" x14ac:dyDescent="0.4">
      <c r="J820"/>
      <c r="U820" s="6" t="s">
        <v>10995</v>
      </c>
      <c r="V820" s="16">
        <v>0</v>
      </c>
    </row>
    <row r="821" spans="10:22" x14ac:dyDescent="0.4">
      <c r="J821"/>
      <c r="U821" s="6" t="s">
        <v>3731</v>
      </c>
      <c r="V821" s="16">
        <v>1</v>
      </c>
    </row>
    <row r="822" spans="10:22" x14ac:dyDescent="0.4">
      <c r="J822"/>
      <c r="U822" s="6" t="s">
        <v>6536</v>
      </c>
      <c r="V822" s="16">
        <v>0</v>
      </c>
    </row>
    <row r="823" spans="10:22" x14ac:dyDescent="0.4">
      <c r="J823"/>
      <c r="U823" s="6" t="s">
        <v>10471</v>
      </c>
      <c r="V823" s="16">
        <v>0</v>
      </c>
    </row>
    <row r="824" spans="10:22" x14ac:dyDescent="0.4">
      <c r="J824"/>
      <c r="U824" s="6" t="s">
        <v>36</v>
      </c>
      <c r="V824" s="16">
        <v>1</v>
      </c>
    </row>
    <row r="825" spans="10:22" x14ac:dyDescent="0.4">
      <c r="J825"/>
      <c r="U825" s="6" t="s">
        <v>11376</v>
      </c>
      <c r="V825" s="16">
        <v>0</v>
      </c>
    </row>
    <row r="826" spans="10:22" x14ac:dyDescent="0.4">
      <c r="J826"/>
      <c r="U826" s="6" t="s">
        <v>4254</v>
      </c>
      <c r="V826" s="16">
        <v>1</v>
      </c>
    </row>
    <row r="827" spans="10:22" x14ac:dyDescent="0.4">
      <c r="J827"/>
      <c r="U827" s="6" t="s">
        <v>3568</v>
      </c>
      <c r="V827" s="16">
        <v>1</v>
      </c>
    </row>
    <row r="828" spans="10:22" x14ac:dyDescent="0.4">
      <c r="J828"/>
      <c r="U828" s="6" t="s">
        <v>8573</v>
      </c>
      <c r="V828" s="16">
        <v>0</v>
      </c>
    </row>
    <row r="829" spans="10:22" x14ac:dyDescent="0.4">
      <c r="J829"/>
      <c r="U829" s="6" t="s">
        <v>3823</v>
      </c>
      <c r="V829" s="16">
        <v>1</v>
      </c>
    </row>
    <row r="830" spans="10:22" x14ac:dyDescent="0.4">
      <c r="J830"/>
      <c r="U830" s="6" t="s">
        <v>5984</v>
      </c>
      <c r="V830" s="16">
        <v>1</v>
      </c>
    </row>
    <row r="831" spans="10:22" x14ac:dyDescent="0.4">
      <c r="J831"/>
      <c r="U831" s="6" t="s">
        <v>1002</v>
      </c>
      <c r="V831" s="16">
        <v>1</v>
      </c>
    </row>
    <row r="832" spans="10:22" x14ac:dyDescent="0.4">
      <c r="J832"/>
      <c r="U832" s="6" t="s">
        <v>769</v>
      </c>
      <c r="V832" s="16">
        <v>1</v>
      </c>
    </row>
    <row r="833" spans="10:22" x14ac:dyDescent="0.4">
      <c r="J833"/>
      <c r="U833" s="6" t="s">
        <v>12453</v>
      </c>
      <c r="V833" s="16">
        <v>0</v>
      </c>
    </row>
    <row r="834" spans="10:22" x14ac:dyDescent="0.4">
      <c r="J834"/>
      <c r="U834" s="6" t="s">
        <v>2346</v>
      </c>
      <c r="V834" s="16">
        <v>0</v>
      </c>
    </row>
    <row r="835" spans="10:22" x14ac:dyDescent="0.4">
      <c r="J835"/>
      <c r="U835" s="6" t="s">
        <v>5550</v>
      </c>
      <c r="V835" s="16">
        <v>1</v>
      </c>
    </row>
    <row r="836" spans="10:22" x14ac:dyDescent="0.4">
      <c r="J836"/>
      <c r="U836" s="6" t="s">
        <v>5937</v>
      </c>
      <c r="V836" s="16">
        <v>1</v>
      </c>
    </row>
    <row r="837" spans="10:22" x14ac:dyDescent="0.4">
      <c r="J837"/>
      <c r="U837" s="6" t="s">
        <v>2732</v>
      </c>
      <c r="V837" s="16">
        <v>0</v>
      </c>
    </row>
    <row r="838" spans="10:22" x14ac:dyDescent="0.4">
      <c r="J838"/>
      <c r="U838" s="6" t="s">
        <v>11789</v>
      </c>
      <c r="V838" s="16">
        <v>0</v>
      </c>
    </row>
    <row r="839" spans="10:22" x14ac:dyDescent="0.4">
      <c r="J839"/>
      <c r="U839" s="6" t="s">
        <v>3742</v>
      </c>
      <c r="V839" s="16">
        <v>1</v>
      </c>
    </row>
    <row r="840" spans="10:22" x14ac:dyDescent="0.4">
      <c r="J840"/>
      <c r="U840" s="6" t="s">
        <v>8512</v>
      </c>
      <c r="V840" s="16">
        <v>1</v>
      </c>
    </row>
    <row r="841" spans="10:22" x14ac:dyDescent="0.4">
      <c r="J841"/>
      <c r="U841" s="6" t="s">
        <v>8881</v>
      </c>
      <c r="V841" s="16">
        <v>1</v>
      </c>
    </row>
    <row r="842" spans="10:22" x14ac:dyDescent="0.4">
      <c r="J842"/>
      <c r="U842" s="6" t="s">
        <v>8532</v>
      </c>
      <c r="V842" s="16">
        <v>1</v>
      </c>
    </row>
    <row r="843" spans="10:22" x14ac:dyDescent="0.4">
      <c r="J843"/>
      <c r="U843" s="6" t="s">
        <v>9013</v>
      </c>
      <c r="V843" s="16">
        <v>0</v>
      </c>
    </row>
    <row r="844" spans="10:22" x14ac:dyDescent="0.4">
      <c r="J844"/>
      <c r="U844" s="6" t="s">
        <v>9197</v>
      </c>
      <c r="V844" s="16">
        <v>0</v>
      </c>
    </row>
    <row r="845" spans="10:22" x14ac:dyDescent="0.4">
      <c r="J845"/>
      <c r="U845" s="6" t="s">
        <v>11779</v>
      </c>
      <c r="V845" s="16">
        <v>1</v>
      </c>
    </row>
    <row r="846" spans="10:22" x14ac:dyDescent="0.4">
      <c r="J846"/>
      <c r="U846" s="6" t="s">
        <v>9545</v>
      </c>
      <c r="V846" s="16">
        <v>1</v>
      </c>
    </row>
    <row r="847" spans="10:22" x14ac:dyDescent="0.4">
      <c r="J847"/>
      <c r="U847" s="6" t="s">
        <v>2089</v>
      </c>
      <c r="V847" s="16">
        <v>1</v>
      </c>
    </row>
    <row r="848" spans="10:22" x14ac:dyDescent="0.4">
      <c r="J848"/>
      <c r="U848" s="6" t="s">
        <v>966</v>
      </c>
      <c r="V848" s="16">
        <v>1</v>
      </c>
    </row>
    <row r="849" spans="10:22" x14ac:dyDescent="0.4">
      <c r="J849"/>
      <c r="U849" s="6" t="s">
        <v>10250</v>
      </c>
      <c r="V849" s="16">
        <v>0</v>
      </c>
    </row>
    <row r="850" spans="10:22" x14ac:dyDescent="0.4">
      <c r="J850"/>
      <c r="U850" s="6" t="s">
        <v>6260</v>
      </c>
      <c r="V850" s="16">
        <v>1</v>
      </c>
    </row>
    <row r="851" spans="10:22" x14ac:dyDescent="0.4">
      <c r="J851"/>
      <c r="U851" s="6" t="s">
        <v>5522</v>
      </c>
      <c r="V851" s="16">
        <v>0</v>
      </c>
    </row>
    <row r="852" spans="10:22" x14ac:dyDescent="0.4">
      <c r="J852"/>
      <c r="U852" s="6" t="s">
        <v>2373</v>
      </c>
      <c r="V852" s="16">
        <v>1</v>
      </c>
    </row>
    <row r="853" spans="10:22" x14ac:dyDescent="0.4">
      <c r="J853"/>
      <c r="U853" s="6" t="s">
        <v>26</v>
      </c>
      <c r="V853" s="16">
        <v>0</v>
      </c>
    </row>
    <row r="854" spans="10:22" x14ac:dyDescent="0.4">
      <c r="J854"/>
      <c r="U854" s="6" t="s">
        <v>4661</v>
      </c>
      <c r="V854" s="16">
        <v>0</v>
      </c>
    </row>
    <row r="855" spans="10:22" x14ac:dyDescent="0.4">
      <c r="J855"/>
      <c r="U855" s="6" t="s">
        <v>6310</v>
      </c>
      <c r="V855" s="16">
        <v>1</v>
      </c>
    </row>
    <row r="856" spans="10:22" x14ac:dyDescent="0.4">
      <c r="J856"/>
      <c r="U856" s="6" t="s">
        <v>10451</v>
      </c>
      <c r="V856" s="16">
        <v>1</v>
      </c>
    </row>
    <row r="857" spans="10:22" x14ac:dyDescent="0.4">
      <c r="J857"/>
      <c r="U857" s="6" t="s">
        <v>2158</v>
      </c>
      <c r="V857" s="16">
        <v>1</v>
      </c>
    </row>
    <row r="858" spans="10:22" x14ac:dyDescent="0.4">
      <c r="J858"/>
      <c r="U858" s="6" t="s">
        <v>7578</v>
      </c>
      <c r="V858" s="16">
        <v>1</v>
      </c>
    </row>
    <row r="859" spans="10:22" x14ac:dyDescent="0.4">
      <c r="J859"/>
      <c r="U859" s="6" t="s">
        <v>3525</v>
      </c>
      <c r="V859" s="16">
        <v>0</v>
      </c>
    </row>
    <row r="860" spans="10:22" x14ac:dyDescent="0.4">
      <c r="J860"/>
      <c r="U860" s="6" t="s">
        <v>577</v>
      </c>
      <c r="V860" s="16">
        <v>1</v>
      </c>
    </row>
    <row r="861" spans="10:22" x14ac:dyDescent="0.4">
      <c r="J861"/>
      <c r="U861" s="6" t="s">
        <v>7063</v>
      </c>
      <c r="V861" s="16">
        <v>1</v>
      </c>
    </row>
    <row r="862" spans="10:22" x14ac:dyDescent="0.4">
      <c r="J862"/>
      <c r="U862" s="6" t="s">
        <v>10885</v>
      </c>
      <c r="V862" s="16">
        <v>0</v>
      </c>
    </row>
    <row r="863" spans="10:22" x14ac:dyDescent="0.4">
      <c r="J863"/>
      <c r="U863" s="6" t="s">
        <v>1107</v>
      </c>
      <c r="V863" s="16">
        <v>1</v>
      </c>
    </row>
    <row r="864" spans="10:22" x14ac:dyDescent="0.4">
      <c r="J864"/>
      <c r="U864" s="6" t="s">
        <v>9955</v>
      </c>
      <c r="V864" s="16">
        <v>0</v>
      </c>
    </row>
    <row r="865" spans="10:22" x14ac:dyDescent="0.4">
      <c r="J865"/>
      <c r="U865" s="6" t="s">
        <v>7743</v>
      </c>
      <c r="V865" s="16">
        <v>0</v>
      </c>
    </row>
    <row r="866" spans="10:22" x14ac:dyDescent="0.4">
      <c r="J866"/>
      <c r="U866" s="6" t="s">
        <v>8057</v>
      </c>
      <c r="V866" s="16">
        <v>0</v>
      </c>
    </row>
    <row r="867" spans="10:22" x14ac:dyDescent="0.4">
      <c r="J867"/>
      <c r="U867" s="6" t="s">
        <v>10320</v>
      </c>
      <c r="V867" s="16">
        <v>0</v>
      </c>
    </row>
    <row r="868" spans="10:22" x14ac:dyDescent="0.4">
      <c r="J868"/>
      <c r="U868" s="6" t="s">
        <v>2202</v>
      </c>
      <c r="V868" s="16">
        <v>1</v>
      </c>
    </row>
    <row r="869" spans="10:22" x14ac:dyDescent="0.4">
      <c r="J869"/>
      <c r="U869" s="6" t="s">
        <v>8047</v>
      </c>
      <c r="V869" s="16">
        <v>1</v>
      </c>
    </row>
    <row r="870" spans="10:22" x14ac:dyDescent="0.4">
      <c r="J870"/>
      <c r="U870" s="6" t="s">
        <v>4700</v>
      </c>
      <c r="V870" s="16">
        <v>1</v>
      </c>
    </row>
    <row r="871" spans="10:22" x14ac:dyDescent="0.4">
      <c r="J871"/>
      <c r="U871" s="6" t="s">
        <v>4549</v>
      </c>
      <c r="V871" s="16">
        <v>0</v>
      </c>
    </row>
    <row r="872" spans="10:22" x14ac:dyDescent="0.4">
      <c r="J872"/>
      <c r="U872" s="6" t="s">
        <v>12374</v>
      </c>
      <c r="V872" s="16">
        <v>0</v>
      </c>
    </row>
    <row r="873" spans="10:22" x14ac:dyDescent="0.4">
      <c r="J873"/>
      <c r="U873" s="6" t="s">
        <v>6352</v>
      </c>
      <c r="V873" s="16">
        <v>1</v>
      </c>
    </row>
    <row r="874" spans="10:22" x14ac:dyDescent="0.4">
      <c r="J874"/>
      <c r="U874" s="6" t="s">
        <v>4329</v>
      </c>
      <c r="V874" s="16">
        <v>1</v>
      </c>
    </row>
    <row r="875" spans="10:22" x14ac:dyDescent="0.4">
      <c r="J875"/>
      <c r="U875" s="6" t="s">
        <v>7381</v>
      </c>
      <c r="V875" s="16">
        <v>0</v>
      </c>
    </row>
    <row r="876" spans="10:22" x14ac:dyDescent="0.4">
      <c r="J876"/>
      <c r="U876" s="6" t="s">
        <v>2182</v>
      </c>
      <c r="V876" s="16">
        <v>1</v>
      </c>
    </row>
    <row r="877" spans="10:22" x14ac:dyDescent="0.4">
      <c r="J877"/>
      <c r="U877" s="6" t="s">
        <v>908</v>
      </c>
      <c r="V877" s="16">
        <v>1</v>
      </c>
    </row>
    <row r="878" spans="10:22" x14ac:dyDescent="0.4">
      <c r="J878"/>
      <c r="U878" s="6" t="s">
        <v>1775</v>
      </c>
      <c r="V878" s="16">
        <v>1</v>
      </c>
    </row>
    <row r="879" spans="10:22" x14ac:dyDescent="0.4">
      <c r="J879"/>
      <c r="U879" s="6" t="s">
        <v>1695</v>
      </c>
      <c r="V879" s="16">
        <v>0</v>
      </c>
    </row>
    <row r="880" spans="10:22" x14ac:dyDescent="0.4">
      <c r="J880"/>
      <c r="U880" s="6" t="s">
        <v>1333</v>
      </c>
      <c r="V880" s="16">
        <v>0</v>
      </c>
    </row>
    <row r="881" spans="10:22" x14ac:dyDescent="0.4">
      <c r="J881"/>
      <c r="U881" s="6" t="s">
        <v>377</v>
      </c>
      <c r="V881" s="16">
        <v>1</v>
      </c>
    </row>
    <row r="882" spans="10:22" x14ac:dyDescent="0.4">
      <c r="J882"/>
      <c r="U882" s="6" t="s">
        <v>194</v>
      </c>
      <c r="V882" s="16">
        <v>0</v>
      </c>
    </row>
    <row r="883" spans="10:22" x14ac:dyDescent="0.4">
      <c r="J883"/>
      <c r="U883" s="6" t="s">
        <v>9290</v>
      </c>
      <c r="V883" s="16">
        <v>0</v>
      </c>
    </row>
    <row r="884" spans="10:22" x14ac:dyDescent="0.4">
      <c r="J884"/>
      <c r="U884" s="6" t="s">
        <v>9515</v>
      </c>
      <c r="V884" s="16">
        <v>0</v>
      </c>
    </row>
    <row r="885" spans="10:22" x14ac:dyDescent="0.4">
      <c r="J885"/>
      <c r="U885" s="6" t="s">
        <v>303</v>
      </c>
      <c r="V885" s="16">
        <v>1</v>
      </c>
    </row>
    <row r="886" spans="10:22" x14ac:dyDescent="0.4">
      <c r="J886"/>
      <c r="U886" s="6" t="s">
        <v>698</v>
      </c>
      <c r="V886" s="16">
        <v>1</v>
      </c>
    </row>
    <row r="887" spans="10:22" x14ac:dyDescent="0.4">
      <c r="J887"/>
      <c r="U887" s="6" t="s">
        <v>1312</v>
      </c>
      <c r="V887" s="16">
        <v>0</v>
      </c>
    </row>
    <row r="888" spans="10:22" x14ac:dyDescent="0.4">
      <c r="J888"/>
      <c r="U888" s="6" t="s">
        <v>4760</v>
      </c>
      <c r="V888" s="16">
        <v>0</v>
      </c>
    </row>
    <row r="889" spans="10:22" x14ac:dyDescent="0.4">
      <c r="J889"/>
      <c r="U889" s="6" t="s">
        <v>10481</v>
      </c>
      <c r="V889" s="16">
        <v>0</v>
      </c>
    </row>
    <row r="890" spans="10:22" x14ac:dyDescent="0.4">
      <c r="J890"/>
      <c r="U890" s="6" t="s">
        <v>7438</v>
      </c>
      <c r="V890" s="16">
        <v>0</v>
      </c>
    </row>
    <row r="891" spans="10:22" x14ac:dyDescent="0.4">
      <c r="J891"/>
      <c r="U891" s="6" t="s">
        <v>1042</v>
      </c>
      <c r="V891" s="16">
        <v>0</v>
      </c>
    </row>
    <row r="892" spans="10:22" x14ac:dyDescent="0.4">
      <c r="J892"/>
      <c r="U892" s="6" t="s">
        <v>5626</v>
      </c>
      <c r="V892" s="16">
        <v>1</v>
      </c>
    </row>
    <row r="893" spans="10:22" x14ac:dyDescent="0.4">
      <c r="J893"/>
      <c r="U893" s="6" t="s">
        <v>9594</v>
      </c>
      <c r="V893" s="16">
        <v>0</v>
      </c>
    </row>
    <row r="894" spans="10:22" x14ac:dyDescent="0.4">
      <c r="J894"/>
      <c r="U894" s="6" t="s">
        <v>10854</v>
      </c>
      <c r="V894" s="16">
        <v>0</v>
      </c>
    </row>
    <row r="895" spans="10:22" x14ac:dyDescent="0.4">
      <c r="J895"/>
      <c r="U895" s="6" t="s">
        <v>2877</v>
      </c>
      <c r="V895" s="16">
        <v>0</v>
      </c>
    </row>
    <row r="896" spans="10:22" x14ac:dyDescent="0.4">
      <c r="J896"/>
      <c r="U896" s="6" t="s">
        <v>7314</v>
      </c>
      <c r="V896" s="16">
        <v>1</v>
      </c>
    </row>
    <row r="897" spans="10:22" x14ac:dyDescent="0.4">
      <c r="J897"/>
      <c r="U897" s="6" t="s">
        <v>8199</v>
      </c>
      <c r="V897" s="16">
        <v>0</v>
      </c>
    </row>
    <row r="898" spans="10:22" x14ac:dyDescent="0.4">
      <c r="J898"/>
      <c r="U898" s="6" t="s">
        <v>2300</v>
      </c>
      <c r="V898" s="16">
        <v>1</v>
      </c>
    </row>
    <row r="899" spans="10:22" x14ac:dyDescent="0.4">
      <c r="J899"/>
      <c r="U899" s="6" t="s">
        <v>9812</v>
      </c>
      <c r="V899" s="16">
        <v>0</v>
      </c>
    </row>
    <row r="900" spans="10:22" x14ac:dyDescent="0.4">
      <c r="J900"/>
      <c r="U900" s="6" t="s">
        <v>214</v>
      </c>
      <c r="V900" s="16">
        <v>0</v>
      </c>
    </row>
    <row r="901" spans="10:22" x14ac:dyDescent="0.4">
      <c r="J901"/>
      <c r="U901" s="6" t="s">
        <v>992</v>
      </c>
      <c r="V901" s="16">
        <v>1</v>
      </c>
    </row>
    <row r="902" spans="10:22" x14ac:dyDescent="0.4">
      <c r="J902"/>
      <c r="U902" s="6" t="s">
        <v>597</v>
      </c>
      <c r="V902" s="16">
        <v>0</v>
      </c>
    </row>
    <row r="903" spans="10:22" x14ac:dyDescent="0.4">
      <c r="J903"/>
      <c r="U903" s="6" t="s">
        <v>3293</v>
      </c>
      <c r="V903" s="16">
        <v>0</v>
      </c>
    </row>
    <row r="904" spans="10:22" x14ac:dyDescent="0.4">
      <c r="J904"/>
      <c r="U904" s="6" t="s">
        <v>12081</v>
      </c>
      <c r="V904" s="16">
        <v>1</v>
      </c>
    </row>
    <row r="905" spans="10:22" x14ac:dyDescent="0.4">
      <c r="J905"/>
      <c r="U905" s="6" t="s">
        <v>3691</v>
      </c>
      <c r="V905" s="16">
        <v>0</v>
      </c>
    </row>
    <row r="906" spans="10:22" x14ac:dyDescent="0.4">
      <c r="J906"/>
      <c r="U906" s="6" t="s">
        <v>12323</v>
      </c>
      <c r="V906" s="16">
        <v>0</v>
      </c>
    </row>
    <row r="907" spans="10:22" x14ac:dyDescent="0.4">
      <c r="J907"/>
      <c r="U907" s="6" t="s">
        <v>9832</v>
      </c>
      <c r="V907" s="16">
        <v>0</v>
      </c>
    </row>
    <row r="908" spans="10:22" x14ac:dyDescent="0.4">
      <c r="J908"/>
      <c r="U908" s="6" t="s">
        <v>11476</v>
      </c>
      <c r="V908" s="16">
        <v>1</v>
      </c>
    </row>
    <row r="909" spans="10:22" x14ac:dyDescent="0.4">
      <c r="J909"/>
      <c r="U909" s="6" t="s">
        <v>2109</v>
      </c>
      <c r="V909" s="16">
        <v>1</v>
      </c>
    </row>
    <row r="910" spans="10:22" x14ac:dyDescent="0.4">
      <c r="J910"/>
      <c r="U910" s="6" t="s">
        <v>5491</v>
      </c>
      <c r="V910" s="16">
        <v>0</v>
      </c>
    </row>
    <row r="911" spans="10:22" x14ac:dyDescent="0.4">
      <c r="J911"/>
      <c r="U911" s="6" t="s">
        <v>7656</v>
      </c>
      <c r="V911" s="16">
        <v>0</v>
      </c>
    </row>
    <row r="912" spans="10:22" x14ac:dyDescent="0.4">
      <c r="J912"/>
      <c r="U912" s="6" t="s">
        <v>3238</v>
      </c>
      <c r="V912" s="16">
        <v>0</v>
      </c>
    </row>
    <row r="913" spans="10:22" x14ac:dyDescent="0.4">
      <c r="J913"/>
      <c r="U913" s="6" t="s">
        <v>3889</v>
      </c>
      <c r="V913" s="16">
        <v>0</v>
      </c>
    </row>
    <row r="914" spans="10:22" x14ac:dyDescent="0.4">
      <c r="J914"/>
      <c r="U914" s="6" t="s">
        <v>6526</v>
      </c>
      <c r="V914" s="16">
        <v>1</v>
      </c>
    </row>
    <row r="915" spans="10:22" x14ac:dyDescent="0.4">
      <c r="J915"/>
      <c r="U915" s="6" t="s">
        <v>4583</v>
      </c>
      <c r="V915" s="16">
        <v>0</v>
      </c>
    </row>
    <row r="916" spans="10:22" x14ac:dyDescent="0.4">
      <c r="J916"/>
      <c r="U916" s="6" t="s">
        <v>3228</v>
      </c>
      <c r="V916" s="16">
        <v>0</v>
      </c>
    </row>
    <row r="917" spans="10:22" x14ac:dyDescent="0.4">
      <c r="J917"/>
      <c r="U917" s="6" t="s">
        <v>6588</v>
      </c>
      <c r="V917" s="16">
        <v>1</v>
      </c>
    </row>
    <row r="918" spans="10:22" x14ac:dyDescent="0.4">
      <c r="J918"/>
      <c r="U918" s="6" t="s">
        <v>4264</v>
      </c>
      <c r="V918" s="16">
        <v>1</v>
      </c>
    </row>
    <row r="919" spans="10:22" x14ac:dyDescent="0.4">
      <c r="J919"/>
      <c r="U919" s="6" t="s">
        <v>9269</v>
      </c>
      <c r="V919" s="16">
        <v>1</v>
      </c>
    </row>
    <row r="920" spans="10:22" x14ac:dyDescent="0.4">
      <c r="J920"/>
      <c r="U920" s="6" t="s">
        <v>10945</v>
      </c>
      <c r="V920" s="16">
        <v>0</v>
      </c>
    </row>
    <row r="921" spans="10:22" x14ac:dyDescent="0.4">
      <c r="J921"/>
      <c r="U921" s="6" t="s">
        <v>1985</v>
      </c>
      <c r="V921" s="16">
        <v>1</v>
      </c>
    </row>
    <row r="922" spans="10:22" x14ac:dyDescent="0.4">
      <c r="J922"/>
      <c r="U922" s="6" t="s">
        <v>9915</v>
      </c>
      <c r="V922" s="16">
        <v>1</v>
      </c>
    </row>
    <row r="923" spans="10:22" x14ac:dyDescent="0.4">
      <c r="J923"/>
      <c r="U923" s="6" t="s">
        <v>12563</v>
      </c>
      <c r="V923" s="16">
        <v>0</v>
      </c>
    </row>
    <row r="924" spans="10:22" x14ac:dyDescent="0.4">
      <c r="J924"/>
      <c r="U924" s="6" t="s">
        <v>2722</v>
      </c>
      <c r="V924" s="16">
        <v>1</v>
      </c>
    </row>
    <row r="925" spans="10:22" x14ac:dyDescent="0.4">
      <c r="J925"/>
      <c r="U925" s="6" t="s">
        <v>2591</v>
      </c>
      <c r="V925" s="16">
        <v>1</v>
      </c>
    </row>
    <row r="926" spans="10:22" x14ac:dyDescent="0.4">
      <c r="J926"/>
      <c r="U926" s="6" t="s">
        <v>2603</v>
      </c>
      <c r="V926" s="16">
        <v>1</v>
      </c>
    </row>
    <row r="927" spans="10:22" x14ac:dyDescent="0.4">
      <c r="J927"/>
      <c r="U927" s="6" t="s">
        <v>2433</v>
      </c>
      <c r="V927" s="16">
        <v>0</v>
      </c>
    </row>
    <row r="928" spans="10:22" x14ac:dyDescent="0.4">
      <c r="J928"/>
      <c r="U928" s="6" t="s">
        <v>12302</v>
      </c>
      <c r="V928" s="16">
        <v>1</v>
      </c>
    </row>
    <row r="929" spans="10:22" x14ac:dyDescent="0.4">
      <c r="J929"/>
      <c r="U929" s="6" t="s">
        <v>4534</v>
      </c>
      <c r="V929" s="16">
        <v>0</v>
      </c>
    </row>
    <row r="930" spans="10:22" x14ac:dyDescent="0.4">
      <c r="J930"/>
      <c r="U930" s="6" t="s">
        <v>2383</v>
      </c>
      <c r="V930" s="16">
        <v>1</v>
      </c>
    </row>
    <row r="931" spans="10:22" x14ac:dyDescent="0.4">
      <c r="J931"/>
      <c r="U931" s="6" t="s">
        <v>3902</v>
      </c>
      <c r="V931" s="16">
        <v>1</v>
      </c>
    </row>
    <row r="932" spans="10:22" x14ac:dyDescent="0.4">
      <c r="J932"/>
      <c r="U932" s="6" t="s">
        <v>10955</v>
      </c>
      <c r="V932" s="16">
        <v>1</v>
      </c>
    </row>
    <row r="933" spans="10:22" x14ac:dyDescent="0.4">
      <c r="J933"/>
      <c r="U933" s="6" t="s">
        <v>8697</v>
      </c>
      <c r="V933" s="16">
        <v>1</v>
      </c>
    </row>
    <row r="934" spans="10:22" x14ac:dyDescent="0.4">
      <c r="J934"/>
      <c r="U934" s="6" t="s">
        <v>10661</v>
      </c>
      <c r="V934" s="16">
        <v>0</v>
      </c>
    </row>
    <row r="935" spans="10:22" x14ac:dyDescent="0.4">
      <c r="J935"/>
      <c r="U935" s="6" t="s">
        <v>11891</v>
      </c>
      <c r="V935" s="16">
        <v>1</v>
      </c>
    </row>
    <row r="936" spans="10:22" x14ac:dyDescent="0.4">
      <c r="J936"/>
      <c r="U936" s="6" t="s">
        <v>1482</v>
      </c>
      <c r="V936" s="16">
        <v>1</v>
      </c>
    </row>
    <row r="937" spans="10:22" x14ac:dyDescent="0.4">
      <c r="J937"/>
      <c r="U937" s="6" t="s">
        <v>9300</v>
      </c>
      <c r="V937" s="16">
        <v>1</v>
      </c>
    </row>
    <row r="938" spans="10:22" x14ac:dyDescent="0.4">
      <c r="J938"/>
      <c r="U938" s="6" t="s">
        <v>397</v>
      </c>
      <c r="V938" s="16">
        <v>0</v>
      </c>
    </row>
    <row r="939" spans="10:22" x14ac:dyDescent="0.4">
      <c r="J939"/>
      <c r="U939" s="6" t="s">
        <v>3784</v>
      </c>
      <c r="V939" s="16">
        <v>0</v>
      </c>
    </row>
    <row r="940" spans="10:22" x14ac:dyDescent="0.4">
      <c r="J940"/>
      <c r="U940" s="6" t="s">
        <v>4179</v>
      </c>
      <c r="V940" s="16">
        <v>0</v>
      </c>
    </row>
    <row r="941" spans="10:22" x14ac:dyDescent="0.4">
      <c r="J941"/>
      <c r="U941" s="6" t="s">
        <v>1930</v>
      </c>
      <c r="V941" s="16">
        <v>0</v>
      </c>
    </row>
    <row r="942" spans="10:22" x14ac:dyDescent="0.4">
      <c r="J942"/>
      <c r="U942" s="6" t="s">
        <v>3812</v>
      </c>
      <c r="V942" s="16">
        <v>1</v>
      </c>
    </row>
    <row r="943" spans="10:22" x14ac:dyDescent="0.4">
      <c r="J943"/>
      <c r="U943" s="6" t="s">
        <v>1032</v>
      </c>
      <c r="V943" s="16">
        <v>0</v>
      </c>
    </row>
    <row r="944" spans="10:22" x14ac:dyDescent="0.4">
      <c r="J944"/>
      <c r="U944" s="6" t="s">
        <v>139</v>
      </c>
      <c r="V944" s="16">
        <v>1</v>
      </c>
    </row>
    <row r="945" spans="10:22" x14ac:dyDescent="0.4">
      <c r="J945"/>
      <c r="U945" s="6" t="s">
        <v>8593</v>
      </c>
      <c r="V945" s="16">
        <v>1</v>
      </c>
    </row>
    <row r="946" spans="10:22" x14ac:dyDescent="0.4">
      <c r="J946"/>
      <c r="U946" s="6" t="s">
        <v>10158</v>
      </c>
      <c r="V946" s="16">
        <v>1</v>
      </c>
    </row>
    <row r="947" spans="10:22" x14ac:dyDescent="0.4">
      <c r="J947"/>
      <c r="U947" s="6" t="s">
        <v>10935</v>
      </c>
      <c r="V947" s="16">
        <v>0</v>
      </c>
    </row>
    <row r="948" spans="10:22" x14ac:dyDescent="0.4">
      <c r="J948"/>
      <c r="U948" s="6" t="s">
        <v>2148</v>
      </c>
      <c r="V948" s="16">
        <v>1</v>
      </c>
    </row>
    <row r="949" spans="10:22" x14ac:dyDescent="0.4">
      <c r="J949"/>
      <c r="U949" s="6" t="s">
        <v>451</v>
      </c>
      <c r="V949" s="16">
        <v>1</v>
      </c>
    </row>
    <row r="950" spans="10:22" x14ac:dyDescent="0.4">
      <c r="J950"/>
      <c r="U950" s="6" t="s">
        <v>1587</v>
      </c>
      <c r="V950" s="16">
        <v>1</v>
      </c>
    </row>
    <row r="951" spans="10:22" x14ac:dyDescent="0.4">
      <c r="J951"/>
      <c r="U951" s="6" t="s">
        <v>7330</v>
      </c>
      <c r="V951" s="16">
        <v>0</v>
      </c>
    </row>
    <row r="952" spans="10:22" x14ac:dyDescent="0.4">
      <c r="J952"/>
      <c r="U952" s="6" t="s">
        <v>11748</v>
      </c>
      <c r="V952" s="16">
        <v>1</v>
      </c>
    </row>
    <row r="953" spans="10:22" x14ac:dyDescent="0.4">
      <c r="J953"/>
      <c r="U953" s="6" t="s">
        <v>1551</v>
      </c>
      <c r="V953" s="16">
        <v>1</v>
      </c>
    </row>
    <row r="954" spans="10:22" x14ac:dyDescent="0.4">
      <c r="J954"/>
      <c r="U954" s="6" t="s">
        <v>4079</v>
      </c>
      <c r="V954" s="16">
        <v>0</v>
      </c>
    </row>
    <row r="955" spans="10:22" x14ac:dyDescent="0.4">
      <c r="J955"/>
      <c r="U955" s="6" t="s">
        <v>4304</v>
      </c>
      <c r="V955" s="16">
        <v>0</v>
      </c>
    </row>
    <row r="956" spans="10:22" x14ac:dyDescent="0.4">
      <c r="J956"/>
      <c r="U956" s="6" t="s">
        <v>4144</v>
      </c>
      <c r="V956" s="16">
        <v>0</v>
      </c>
    </row>
    <row r="957" spans="10:22" x14ac:dyDescent="0.4">
      <c r="J957"/>
      <c r="U957" s="6" t="s">
        <v>12614</v>
      </c>
      <c r="V957" s="16">
        <v>0</v>
      </c>
    </row>
    <row r="958" spans="10:22" x14ac:dyDescent="0.4">
      <c r="J958"/>
      <c r="U958" s="6" t="s">
        <v>8583</v>
      </c>
      <c r="V958" s="16">
        <v>1</v>
      </c>
    </row>
    <row r="959" spans="10:22" x14ac:dyDescent="0.4">
      <c r="J959"/>
      <c r="U959" s="6" t="s">
        <v>2310</v>
      </c>
      <c r="V959" s="16">
        <v>0</v>
      </c>
    </row>
    <row r="960" spans="10:22" x14ac:dyDescent="0.4">
      <c r="J960"/>
      <c r="U960" s="6" t="s">
        <v>2357</v>
      </c>
      <c r="V960" s="16">
        <v>0</v>
      </c>
    </row>
    <row r="961" spans="10:22" x14ac:dyDescent="0.4">
      <c r="J961"/>
      <c r="U961" s="6" t="s">
        <v>2408</v>
      </c>
      <c r="V961" s="16">
        <v>1</v>
      </c>
    </row>
    <row r="962" spans="10:22" x14ac:dyDescent="0.4">
      <c r="J962"/>
      <c r="U962" s="6" t="s">
        <v>8841</v>
      </c>
      <c r="V962" s="16">
        <v>1</v>
      </c>
    </row>
    <row r="963" spans="10:22" x14ac:dyDescent="0.4">
      <c r="J963"/>
      <c r="U963" s="6" t="s">
        <v>11596</v>
      </c>
      <c r="V963" s="16">
        <v>1</v>
      </c>
    </row>
    <row r="964" spans="10:22" x14ac:dyDescent="0.4">
      <c r="J964"/>
      <c r="U964" s="6" t="s">
        <v>6014</v>
      </c>
      <c r="V964" s="16">
        <v>0</v>
      </c>
    </row>
    <row r="965" spans="10:22" x14ac:dyDescent="0.4">
      <c r="J965"/>
      <c r="U965" s="6" t="s">
        <v>6413</v>
      </c>
      <c r="V965" s="16">
        <v>0</v>
      </c>
    </row>
    <row r="966" spans="10:22" x14ac:dyDescent="0.4">
      <c r="J966"/>
      <c r="U966" s="6" t="s">
        <v>11718</v>
      </c>
      <c r="V966" s="16">
        <v>0</v>
      </c>
    </row>
    <row r="967" spans="10:22" x14ac:dyDescent="0.4">
      <c r="J967"/>
      <c r="U967" s="6" t="s">
        <v>7588</v>
      </c>
      <c r="V967" s="16">
        <v>1</v>
      </c>
    </row>
    <row r="968" spans="10:22" x14ac:dyDescent="0.4">
      <c r="J968"/>
      <c r="U968" s="6" t="s">
        <v>12262</v>
      </c>
      <c r="V968" s="16">
        <v>0</v>
      </c>
    </row>
    <row r="969" spans="10:22" x14ac:dyDescent="0.4">
      <c r="J969"/>
      <c r="U969" s="6" t="s">
        <v>2046</v>
      </c>
      <c r="V969" s="16">
        <v>0</v>
      </c>
    </row>
    <row r="970" spans="10:22" x14ac:dyDescent="0.4">
      <c r="J970"/>
      <c r="U970" s="6" t="s">
        <v>7813</v>
      </c>
      <c r="V970" s="16">
        <v>0</v>
      </c>
    </row>
    <row r="971" spans="10:22" x14ac:dyDescent="0.4">
      <c r="J971"/>
      <c r="U971" s="6" t="s">
        <v>4284</v>
      </c>
      <c r="V971" s="16">
        <v>0</v>
      </c>
    </row>
    <row r="972" spans="10:22" x14ac:dyDescent="0.4">
      <c r="J972"/>
      <c r="U972" s="6" t="s">
        <v>1152</v>
      </c>
      <c r="V972" s="16">
        <v>0</v>
      </c>
    </row>
    <row r="973" spans="10:22" x14ac:dyDescent="0.4">
      <c r="J973"/>
      <c r="U973" s="6" t="s">
        <v>2593</v>
      </c>
      <c r="V973" s="16">
        <v>1</v>
      </c>
    </row>
    <row r="974" spans="10:22" x14ac:dyDescent="0.4">
      <c r="J974"/>
      <c r="U974" s="6" t="s">
        <v>11526</v>
      </c>
      <c r="V974" s="16">
        <v>1</v>
      </c>
    </row>
    <row r="975" spans="10:22" x14ac:dyDescent="0.4">
      <c r="J975"/>
      <c r="U975" s="6" t="s">
        <v>3389</v>
      </c>
      <c r="V975" s="16">
        <v>1</v>
      </c>
    </row>
    <row r="976" spans="10:22" x14ac:dyDescent="0.4">
      <c r="J976"/>
      <c r="U976" s="6" t="s">
        <v>3549</v>
      </c>
      <c r="V976" s="16">
        <v>1</v>
      </c>
    </row>
    <row r="977" spans="10:22" x14ac:dyDescent="0.4">
      <c r="J977"/>
      <c r="U977" s="6" t="s">
        <v>3409</v>
      </c>
      <c r="V977" s="16">
        <v>1</v>
      </c>
    </row>
    <row r="978" spans="10:22" x14ac:dyDescent="0.4">
      <c r="J978"/>
      <c r="U978" s="6" t="s">
        <v>10138</v>
      </c>
      <c r="V978" s="16">
        <v>1</v>
      </c>
    </row>
    <row r="979" spans="10:22" x14ac:dyDescent="0.4">
      <c r="J979"/>
      <c r="U979" s="6" t="s">
        <v>9535</v>
      </c>
      <c r="V979" s="16">
        <v>1</v>
      </c>
    </row>
    <row r="980" spans="10:22" x14ac:dyDescent="0.4">
      <c r="J980"/>
      <c r="U980" s="6" t="s">
        <v>4569</v>
      </c>
      <c r="V980" s="16">
        <v>1</v>
      </c>
    </row>
    <row r="981" spans="10:22" x14ac:dyDescent="0.4">
      <c r="J981"/>
      <c r="U981" s="6" t="s">
        <v>6598</v>
      </c>
      <c r="V981" s="16">
        <v>1</v>
      </c>
    </row>
    <row r="982" spans="10:22" x14ac:dyDescent="0.4">
      <c r="J982"/>
      <c r="U982" s="6" t="s">
        <v>3717</v>
      </c>
      <c r="V982" s="16">
        <v>0</v>
      </c>
    </row>
    <row r="983" spans="10:22" x14ac:dyDescent="0.4">
      <c r="J983"/>
      <c r="U983" s="6" t="s">
        <v>10844</v>
      </c>
      <c r="V983" s="16">
        <v>1</v>
      </c>
    </row>
    <row r="984" spans="10:22" x14ac:dyDescent="0.4">
      <c r="J984"/>
      <c r="U984" s="6" t="s">
        <v>4724</v>
      </c>
      <c r="V984" s="16">
        <v>1</v>
      </c>
    </row>
    <row r="985" spans="10:22" x14ac:dyDescent="0.4">
      <c r="J985"/>
      <c r="U985" s="6" t="s">
        <v>6300</v>
      </c>
      <c r="V985" s="16">
        <v>0</v>
      </c>
    </row>
    <row r="986" spans="10:22" x14ac:dyDescent="0.4">
      <c r="J986"/>
      <c r="U986" s="6" t="s">
        <v>9672</v>
      </c>
      <c r="V986" s="16">
        <v>0</v>
      </c>
    </row>
    <row r="987" spans="10:22" x14ac:dyDescent="0.4">
      <c r="J987"/>
      <c r="U987" s="6" t="s">
        <v>6993</v>
      </c>
      <c r="V987" s="16">
        <v>1</v>
      </c>
    </row>
    <row r="988" spans="10:22" x14ac:dyDescent="0.4">
      <c r="J988"/>
      <c r="U988" s="6" t="s">
        <v>7044</v>
      </c>
      <c r="V988" s="16">
        <v>1</v>
      </c>
    </row>
    <row r="989" spans="10:22" x14ac:dyDescent="0.4">
      <c r="J989"/>
      <c r="U989" s="6" t="s">
        <v>12594</v>
      </c>
      <c r="V989" s="16">
        <v>0</v>
      </c>
    </row>
    <row r="990" spans="10:22" x14ac:dyDescent="0.4">
      <c r="J990"/>
      <c r="U990" s="6" t="s">
        <v>224</v>
      </c>
      <c r="V990" s="16">
        <v>1</v>
      </c>
    </row>
    <row r="991" spans="10:22" x14ac:dyDescent="0.4">
      <c r="J991"/>
      <c r="U991" s="6" t="s">
        <v>421</v>
      </c>
      <c r="V991" s="16">
        <v>1</v>
      </c>
    </row>
    <row r="992" spans="10:22" x14ac:dyDescent="0.4">
      <c r="J992"/>
      <c r="U992" s="6" t="s">
        <v>753</v>
      </c>
      <c r="V992" s="16">
        <v>0</v>
      </c>
    </row>
    <row r="993" spans="10:22" x14ac:dyDescent="0.4">
      <c r="J993"/>
      <c r="U993" s="6" t="s">
        <v>4189</v>
      </c>
      <c r="V993" s="16">
        <v>1</v>
      </c>
    </row>
    <row r="994" spans="10:22" x14ac:dyDescent="0.4">
      <c r="J994"/>
      <c r="U994" s="6" t="s">
        <v>3979</v>
      </c>
      <c r="V994" s="16">
        <v>0</v>
      </c>
    </row>
    <row r="995" spans="10:22" x14ac:dyDescent="0.4">
      <c r="J995"/>
      <c r="U995" s="6" t="s">
        <v>8861</v>
      </c>
      <c r="V995" s="16">
        <v>0</v>
      </c>
    </row>
    <row r="996" spans="10:22" x14ac:dyDescent="0.4">
      <c r="J996"/>
      <c r="U996" s="6" t="s">
        <v>2056</v>
      </c>
      <c r="V996" s="16">
        <v>0</v>
      </c>
    </row>
    <row r="997" spans="10:22" x14ac:dyDescent="0.4">
      <c r="J997"/>
      <c r="U997" s="6" t="s">
        <v>7083</v>
      </c>
      <c r="V997" s="16">
        <v>1</v>
      </c>
    </row>
    <row r="998" spans="10:22" x14ac:dyDescent="0.4">
      <c r="J998"/>
      <c r="U998" s="6" t="s">
        <v>2697</v>
      </c>
      <c r="V998" s="16">
        <v>0</v>
      </c>
    </row>
    <row r="999" spans="10:22" x14ac:dyDescent="0.4">
      <c r="J999"/>
      <c r="U999" s="6" t="s">
        <v>12343</v>
      </c>
      <c r="V999" s="16">
        <v>1</v>
      </c>
    </row>
    <row r="1000" spans="10:22" x14ac:dyDescent="0.4">
      <c r="J1000"/>
      <c r="U1000" s="6" t="s">
        <v>5165</v>
      </c>
      <c r="V1000" s="16">
        <v>1</v>
      </c>
    </row>
    <row r="1001" spans="10:22" x14ac:dyDescent="0.4">
      <c r="J1001"/>
      <c r="U1001" s="6" t="s">
        <v>11666</v>
      </c>
      <c r="V1001" s="16">
        <v>0</v>
      </c>
    </row>
    <row r="1002" spans="10:22" x14ac:dyDescent="0.4">
      <c r="J1002"/>
      <c r="U1002" s="6" t="s">
        <v>9465</v>
      </c>
      <c r="V1002" s="16">
        <v>0</v>
      </c>
    </row>
    <row r="1003" spans="10:22" x14ac:dyDescent="0.4">
      <c r="J1003"/>
      <c r="U1003" s="6" t="s">
        <v>4627</v>
      </c>
      <c r="V1003" s="16">
        <v>1</v>
      </c>
    </row>
    <row r="1004" spans="10:22" x14ac:dyDescent="0.4">
      <c r="J1004"/>
      <c r="U1004" s="6" t="s">
        <v>3153</v>
      </c>
      <c r="V1004" s="16">
        <v>1</v>
      </c>
    </row>
    <row r="1005" spans="10:22" x14ac:dyDescent="0.4">
      <c r="J1005"/>
      <c r="U1005" s="6" t="s">
        <v>4617</v>
      </c>
      <c r="V1005" s="16">
        <v>0</v>
      </c>
    </row>
    <row r="1006" spans="10:22" x14ac:dyDescent="0.4">
      <c r="J1006"/>
      <c r="U1006" s="6" t="s">
        <v>4425</v>
      </c>
      <c r="V1006" s="16">
        <v>0</v>
      </c>
    </row>
    <row r="1007" spans="10:22" x14ac:dyDescent="0.4">
      <c r="J1007"/>
      <c r="U1007" s="6" t="s">
        <v>12202</v>
      </c>
      <c r="V1007" s="16">
        <v>0</v>
      </c>
    </row>
    <row r="1008" spans="10:22" x14ac:dyDescent="0.4">
      <c r="J1008"/>
      <c r="U1008" s="6" t="s">
        <v>5789</v>
      </c>
      <c r="V1008" s="16">
        <v>1</v>
      </c>
    </row>
    <row r="1009" spans="10:22" x14ac:dyDescent="0.4">
      <c r="J1009"/>
      <c r="U1009" s="6" t="s">
        <v>11055</v>
      </c>
      <c r="V1009" s="16">
        <v>1</v>
      </c>
    </row>
    <row r="1010" spans="10:22" x14ac:dyDescent="0.4">
      <c r="J1010"/>
      <c r="U1010" s="6" t="s">
        <v>7134</v>
      </c>
      <c r="V1010" s="16">
        <v>1</v>
      </c>
    </row>
    <row r="1011" spans="10:22" x14ac:dyDescent="0.4">
      <c r="J1011"/>
      <c r="U1011" s="6" t="s">
        <v>6280</v>
      </c>
      <c r="V1011" s="16">
        <v>1</v>
      </c>
    </row>
    <row r="1012" spans="10:22" x14ac:dyDescent="0.4">
      <c r="J1012"/>
      <c r="U1012" s="6" t="s">
        <v>3639</v>
      </c>
      <c r="V1012" s="16">
        <v>1</v>
      </c>
    </row>
    <row r="1013" spans="10:22" x14ac:dyDescent="0.4">
      <c r="J1013"/>
      <c r="U1013" s="6" t="s">
        <v>2792</v>
      </c>
      <c r="V1013" s="16">
        <v>1</v>
      </c>
    </row>
    <row r="1014" spans="10:22" x14ac:dyDescent="0.4">
      <c r="J1014"/>
      <c r="U1014" s="6" t="s">
        <v>11426</v>
      </c>
      <c r="V1014" s="16">
        <v>1</v>
      </c>
    </row>
    <row r="1015" spans="10:22" x14ac:dyDescent="0.4">
      <c r="J1015"/>
      <c r="U1015" s="6" t="s">
        <v>5512</v>
      </c>
      <c r="V1015" s="16">
        <v>0</v>
      </c>
    </row>
    <row r="1016" spans="10:22" x14ac:dyDescent="0.4">
      <c r="J1016"/>
      <c r="U1016" s="6" t="s">
        <v>2677</v>
      </c>
      <c r="V1016" s="16">
        <v>0</v>
      </c>
    </row>
    <row r="1017" spans="10:22" x14ac:dyDescent="0.4">
      <c r="J1017"/>
      <c r="U1017" s="6" t="s">
        <v>4016</v>
      </c>
      <c r="V1017" s="16">
        <v>1</v>
      </c>
    </row>
    <row r="1018" spans="10:22" x14ac:dyDescent="0.4">
      <c r="J1018"/>
      <c r="U1018" s="6" t="s">
        <v>3368</v>
      </c>
      <c r="V1018" s="16">
        <v>1</v>
      </c>
    </row>
    <row r="1019" spans="10:22" x14ac:dyDescent="0.4">
      <c r="J1019"/>
      <c r="U1019" s="6" t="s">
        <v>1502</v>
      </c>
      <c r="V1019" s="16">
        <v>0</v>
      </c>
    </row>
    <row r="1020" spans="10:22" x14ac:dyDescent="0.4">
      <c r="J1020"/>
      <c r="U1020" s="6" t="s">
        <v>2458</v>
      </c>
      <c r="V1020" s="16">
        <v>0</v>
      </c>
    </row>
    <row r="1021" spans="10:22" x14ac:dyDescent="0.4">
      <c r="J1021"/>
      <c r="U1021" s="6" t="s">
        <v>8037</v>
      </c>
      <c r="V1021" s="16">
        <v>1</v>
      </c>
    </row>
    <row r="1022" spans="10:22" x14ac:dyDescent="0.4">
      <c r="J1022"/>
      <c r="U1022" s="6" t="s">
        <v>829</v>
      </c>
      <c r="V1022" s="16">
        <v>0</v>
      </c>
    </row>
    <row r="1023" spans="10:22" x14ac:dyDescent="0.4">
      <c r="J1023"/>
      <c r="U1023" s="6" t="s">
        <v>532</v>
      </c>
      <c r="V1023" s="16">
        <v>0</v>
      </c>
    </row>
    <row r="1024" spans="10:22" x14ac:dyDescent="0.4">
      <c r="J1024"/>
      <c r="U1024" s="6" t="s">
        <v>612</v>
      </c>
      <c r="V1024" s="16">
        <v>1</v>
      </c>
    </row>
    <row r="1025" spans="10:22" x14ac:dyDescent="0.4">
      <c r="J1025"/>
      <c r="U1025" s="6" t="s">
        <v>1965</v>
      </c>
      <c r="V1025" s="16">
        <v>1</v>
      </c>
    </row>
    <row r="1026" spans="10:22" x14ac:dyDescent="0.4">
      <c r="J1026"/>
      <c r="U1026" s="6" t="s">
        <v>952</v>
      </c>
      <c r="V1026" s="16">
        <v>1</v>
      </c>
    </row>
    <row r="1027" spans="10:22" x14ac:dyDescent="0.4">
      <c r="J1027"/>
      <c r="U1027" s="6" t="s">
        <v>1177</v>
      </c>
      <c r="V1027" s="16">
        <v>1</v>
      </c>
    </row>
    <row r="1028" spans="10:22" x14ac:dyDescent="0.4">
      <c r="J1028"/>
      <c r="U1028" s="6" t="s">
        <v>3604</v>
      </c>
      <c r="V1028" s="16">
        <v>0</v>
      </c>
    </row>
    <row r="1029" spans="10:22" x14ac:dyDescent="0.4">
      <c r="J1029"/>
      <c r="U1029" s="6" t="s">
        <v>4506</v>
      </c>
      <c r="V1029" s="16">
        <v>0</v>
      </c>
    </row>
    <row r="1030" spans="10:22" x14ac:dyDescent="0.4">
      <c r="J1030"/>
      <c r="U1030" s="6" t="s">
        <v>4131</v>
      </c>
      <c r="V1030" s="16">
        <v>0</v>
      </c>
    </row>
    <row r="1031" spans="10:22" x14ac:dyDescent="0.4">
      <c r="J1031"/>
      <c r="U1031" s="6" t="s">
        <v>4093</v>
      </c>
      <c r="V1031" s="16">
        <v>0</v>
      </c>
    </row>
    <row r="1032" spans="10:22" x14ac:dyDescent="0.4">
      <c r="J1032"/>
      <c r="U1032" s="6" t="s">
        <v>11759</v>
      </c>
      <c r="V1032" s="16">
        <v>1</v>
      </c>
    </row>
    <row r="1033" spans="10:22" x14ac:dyDescent="0.4">
      <c r="J1033"/>
      <c r="U1033" s="6" t="s">
        <v>10025</v>
      </c>
      <c r="V1033" s="16">
        <v>0</v>
      </c>
    </row>
    <row r="1034" spans="10:22" x14ac:dyDescent="0.4">
      <c r="J1034"/>
      <c r="U1034" s="6" t="s">
        <v>6443</v>
      </c>
      <c r="V1034" s="16">
        <v>1</v>
      </c>
    </row>
    <row r="1035" spans="10:22" x14ac:dyDescent="0.4">
      <c r="J1035"/>
      <c r="U1035" s="6" t="s">
        <v>4455</v>
      </c>
      <c r="V1035" s="16">
        <v>1</v>
      </c>
    </row>
    <row r="1036" spans="10:22" x14ac:dyDescent="0.4">
      <c r="J1036"/>
      <c r="U1036" s="6" t="s">
        <v>673</v>
      </c>
      <c r="V1036" s="16">
        <v>0</v>
      </c>
    </row>
    <row r="1037" spans="10:22" x14ac:dyDescent="0.4">
      <c r="J1037"/>
      <c r="U1037" s="6" t="s">
        <v>6708</v>
      </c>
      <c r="V1037" s="16">
        <v>1</v>
      </c>
    </row>
    <row r="1038" spans="10:22" x14ac:dyDescent="0.4">
      <c r="J1038"/>
      <c r="U1038" s="6" t="s">
        <v>3303</v>
      </c>
      <c r="V1038" s="16">
        <v>0</v>
      </c>
    </row>
    <row r="1039" spans="10:22" x14ac:dyDescent="0.4">
      <c r="J1039"/>
      <c r="U1039" s="6" t="s">
        <v>2212</v>
      </c>
      <c r="V1039" s="16">
        <v>0</v>
      </c>
    </row>
    <row r="1040" spans="10:22" x14ac:dyDescent="0.4">
      <c r="J1040"/>
      <c r="U1040" s="6" t="s">
        <v>2917</v>
      </c>
      <c r="V1040" s="16">
        <v>0</v>
      </c>
    </row>
    <row r="1041" spans="10:22" x14ac:dyDescent="0.4">
      <c r="J1041"/>
      <c r="U1041" s="6" t="s">
        <v>688</v>
      </c>
      <c r="V1041" s="16">
        <v>1</v>
      </c>
    </row>
    <row r="1042" spans="10:22" x14ac:dyDescent="0.4">
      <c r="J1042"/>
      <c r="U1042" s="6" t="s">
        <v>1017</v>
      </c>
      <c r="V1042" s="16">
        <v>1</v>
      </c>
    </row>
    <row r="1043" spans="10:22" x14ac:dyDescent="0.4">
      <c r="J1043"/>
      <c r="U1043" s="6" t="s">
        <v>357</v>
      </c>
      <c r="V1043" s="16">
        <v>1</v>
      </c>
    </row>
    <row r="1044" spans="10:22" x14ac:dyDescent="0.4">
      <c r="J1044"/>
      <c r="U1044" s="6" t="s">
        <v>2743</v>
      </c>
      <c r="V1044" s="16">
        <v>1</v>
      </c>
    </row>
    <row r="1045" spans="10:22" x14ac:dyDescent="0.4">
      <c r="J1045"/>
      <c r="U1045" s="6" t="s">
        <v>11356</v>
      </c>
      <c r="V1045" s="16">
        <v>0</v>
      </c>
    </row>
    <row r="1046" spans="10:22" x14ac:dyDescent="0.4">
      <c r="J1046"/>
      <c r="U1046" s="6" t="s">
        <v>9885</v>
      </c>
      <c r="V1046" s="16">
        <v>0</v>
      </c>
    </row>
    <row r="1047" spans="10:22" x14ac:dyDescent="0.4">
      <c r="J1047"/>
      <c r="U1047" s="6" t="s">
        <v>6799</v>
      </c>
      <c r="V1047" s="16">
        <v>1</v>
      </c>
    </row>
    <row r="1048" spans="10:22" x14ac:dyDescent="0.4">
      <c r="J1048"/>
      <c r="U1048" s="6" t="s">
        <v>4385</v>
      </c>
      <c r="V1048" s="16">
        <v>1</v>
      </c>
    </row>
    <row r="1049" spans="10:22" x14ac:dyDescent="0.4">
      <c r="J1049"/>
      <c r="U1049" s="6" t="s">
        <v>10097</v>
      </c>
      <c r="V1049" s="16">
        <v>0</v>
      </c>
    </row>
    <row r="1050" spans="10:22" x14ac:dyDescent="0.4">
      <c r="J1050"/>
      <c r="U1050" s="6" t="s">
        <v>10372</v>
      </c>
      <c r="V1050" s="16">
        <v>0</v>
      </c>
    </row>
    <row r="1051" spans="10:22" x14ac:dyDescent="0.4">
      <c r="J1051"/>
      <c r="U1051" s="6" t="s">
        <v>3667</v>
      </c>
      <c r="V1051" s="16">
        <v>0</v>
      </c>
    </row>
    <row r="1052" spans="10:22" x14ac:dyDescent="0.4">
      <c r="J1052"/>
      <c r="U1052" s="6" t="s">
        <v>3614</v>
      </c>
      <c r="V1052" s="16">
        <v>0</v>
      </c>
    </row>
    <row r="1053" spans="10:22" x14ac:dyDescent="0.4">
      <c r="J1053"/>
      <c r="U1053" s="6" t="s">
        <v>4578</v>
      </c>
      <c r="V1053" s="16">
        <v>1</v>
      </c>
    </row>
    <row r="1054" spans="10:22" x14ac:dyDescent="0.4">
      <c r="J1054"/>
      <c r="U1054" s="6" t="s">
        <v>3338</v>
      </c>
      <c r="V1054" s="16">
        <v>0</v>
      </c>
    </row>
    <row r="1055" spans="10:22" x14ac:dyDescent="0.4">
      <c r="J1055"/>
      <c r="U1055" s="6" t="s">
        <v>4998</v>
      </c>
      <c r="V1055" s="16">
        <v>0</v>
      </c>
    </row>
    <row r="1056" spans="10:22" x14ac:dyDescent="0.4">
      <c r="J1056"/>
      <c r="U1056" s="6" t="s">
        <v>848</v>
      </c>
      <c r="V1056" s="16">
        <v>1</v>
      </c>
    </row>
    <row r="1057" spans="10:22" x14ac:dyDescent="0.4">
      <c r="J1057"/>
      <c r="U1057" s="6" t="s">
        <v>7691</v>
      </c>
      <c r="V1057" s="16">
        <v>0</v>
      </c>
    </row>
    <row r="1058" spans="10:22" x14ac:dyDescent="0.4">
      <c r="J1058"/>
      <c r="U1058" s="6" t="s">
        <v>7253</v>
      </c>
      <c r="V1058" s="16">
        <v>1</v>
      </c>
    </row>
    <row r="1059" spans="10:22" x14ac:dyDescent="0.4">
      <c r="J1059"/>
      <c r="U1059" s="6" t="s">
        <v>4041</v>
      </c>
      <c r="V1059" s="16">
        <v>1</v>
      </c>
    </row>
    <row r="1060" spans="10:22" x14ac:dyDescent="0.4">
      <c r="J1060"/>
      <c r="U1060" s="6" t="s">
        <v>1022</v>
      </c>
      <c r="V1060" s="16">
        <v>1</v>
      </c>
    </row>
    <row r="1061" spans="10:22" x14ac:dyDescent="0.4">
      <c r="J1061"/>
      <c r="U1061" s="6" t="s">
        <v>3208</v>
      </c>
      <c r="V1061" s="16">
        <v>0</v>
      </c>
    </row>
    <row r="1062" spans="10:22" x14ac:dyDescent="0.4">
      <c r="J1062"/>
      <c r="U1062" s="6" t="s">
        <v>3171</v>
      </c>
      <c r="V1062" s="16">
        <v>0</v>
      </c>
    </row>
    <row r="1063" spans="10:22" x14ac:dyDescent="0.4">
      <c r="J1063"/>
      <c r="U1063" s="6" t="s">
        <v>2532</v>
      </c>
      <c r="V1063" s="16">
        <v>0</v>
      </c>
    </row>
    <row r="1064" spans="10:22" x14ac:dyDescent="0.4">
      <c r="J1064"/>
      <c r="U1064" s="6" t="s">
        <v>3040</v>
      </c>
      <c r="V1064" s="16">
        <v>1</v>
      </c>
    </row>
    <row r="1065" spans="10:22" x14ac:dyDescent="0.4">
      <c r="J1065"/>
      <c r="U1065" s="6" t="s">
        <v>4061</v>
      </c>
      <c r="V1065" s="16">
        <v>1</v>
      </c>
    </row>
    <row r="1066" spans="10:22" x14ac:dyDescent="0.4">
      <c r="J1066"/>
      <c r="U1066" s="6" t="s">
        <v>3794</v>
      </c>
      <c r="V1066" s="16">
        <v>1</v>
      </c>
    </row>
    <row r="1067" spans="10:22" x14ac:dyDescent="0.4">
      <c r="J1067"/>
      <c r="U1067" s="6" t="s">
        <v>3535</v>
      </c>
      <c r="V1067" s="16">
        <v>0</v>
      </c>
    </row>
    <row r="1068" spans="10:22" x14ac:dyDescent="0.4">
      <c r="J1068"/>
      <c r="U1068" s="6" t="s">
        <v>3029</v>
      </c>
      <c r="V1068" s="16">
        <v>0</v>
      </c>
    </row>
    <row r="1069" spans="10:22" x14ac:dyDescent="0.4">
      <c r="J1069"/>
      <c r="U1069" s="6" t="s">
        <v>6819</v>
      </c>
      <c r="V1069" s="16">
        <v>1</v>
      </c>
    </row>
    <row r="1070" spans="10:22" x14ac:dyDescent="0.4">
      <c r="J1070"/>
      <c r="U1070" s="6" t="s">
        <v>789</v>
      </c>
      <c r="V1070" s="16">
        <v>0</v>
      </c>
    </row>
    <row r="1071" spans="10:22" x14ac:dyDescent="0.4">
      <c r="J1071"/>
      <c r="U1071" s="6" t="s">
        <v>4641</v>
      </c>
      <c r="V1071" s="16">
        <v>1</v>
      </c>
    </row>
    <row r="1072" spans="10:22" x14ac:dyDescent="0.4">
      <c r="J1072"/>
      <c r="U1072" s="6" t="s">
        <v>10601</v>
      </c>
      <c r="V1072" s="16">
        <v>0</v>
      </c>
    </row>
    <row r="1073" spans="10:22" x14ac:dyDescent="0.4">
      <c r="J1073"/>
      <c r="U1073" s="6" t="s">
        <v>2423</v>
      </c>
      <c r="V1073" s="16">
        <v>1</v>
      </c>
    </row>
    <row r="1074" spans="10:22" x14ac:dyDescent="0.4">
      <c r="J1074"/>
      <c r="U1074" s="6" t="s">
        <v>9145</v>
      </c>
      <c r="V1074" s="16">
        <v>0</v>
      </c>
    </row>
    <row r="1075" spans="10:22" x14ac:dyDescent="0.4">
      <c r="J1075"/>
      <c r="U1075" s="6" t="s">
        <v>11246</v>
      </c>
      <c r="V1075" s="16">
        <v>0</v>
      </c>
    </row>
    <row r="1076" spans="10:22" x14ac:dyDescent="0.4">
      <c r="J1076"/>
      <c r="U1076" s="6" t="s">
        <v>11697</v>
      </c>
      <c r="V1076" s="16">
        <v>1</v>
      </c>
    </row>
    <row r="1077" spans="10:22" x14ac:dyDescent="0.4">
      <c r="J1077"/>
      <c r="U1077" s="6" t="s">
        <v>838</v>
      </c>
      <c r="V1077" s="16">
        <v>1</v>
      </c>
    </row>
    <row r="1078" spans="10:22" x14ac:dyDescent="0.4">
      <c r="J1078"/>
      <c r="U1078" s="6" t="s">
        <v>4228</v>
      </c>
      <c r="V1078" s="16">
        <v>1</v>
      </c>
    </row>
    <row r="1079" spans="10:22" x14ac:dyDescent="0.4">
      <c r="J1079"/>
      <c r="U1079" s="6" t="s">
        <v>273</v>
      </c>
      <c r="V1079" s="16">
        <v>1</v>
      </c>
    </row>
    <row r="1080" spans="10:22" x14ac:dyDescent="0.4">
      <c r="J1080"/>
      <c r="U1080" s="6" t="s">
        <v>12021</v>
      </c>
      <c r="V1080" s="16">
        <v>1</v>
      </c>
    </row>
    <row r="1081" spans="10:22" x14ac:dyDescent="0.4">
      <c r="J1081"/>
      <c r="U1081" s="6" t="s">
        <v>12423</v>
      </c>
      <c r="V1081" s="16">
        <v>0</v>
      </c>
    </row>
    <row r="1082" spans="10:22" x14ac:dyDescent="0.4">
      <c r="J1082"/>
      <c r="U1082" s="6" t="s">
        <v>9614</v>
      </c>
      <c r="V1082" s="16">
        <v>0</v>
      </c>
    </row>
    <row r="1083" spans="10:22" x14ac:dyDescent="0.4">
      <c r="J1083"/>
      <c r="U1083" s="6" t="s">
        <v>2192</v>
      </c>
      <c r="V1083" s="16">
        <v>0</v>
      </c>
    </row>
    <row r="1084" spans="10:22" x14ac:dyDescent="0.4">
      <c r="J1084"/>
      <c r="U1084" s="6" t="s">
        <v>3503</v>
      </c>
      <c r="V1084" s="16">
        <v>0</v>
      </c>
    </row>
    <row r="1085" spans="10:22" x14ac:dyDescent="0.4">
      <c r="J1085"/>
      <c r="U1085" s="6" t="s">
        <v>1142</v>
      </c>
      <c r="V1085" s="16">
        <v>1</v>
      </c>
    </row>
    <row r="1086" spans="10:22" x14ac:dyDescent="0.4">
      <c r="J1086"/>
      <c r="U1086" s="6" t="s">
        <v>8543</v>
      </c>
      <c r="V1086" s="16">
        <v>1</v>
      </c>
    </row>
    <row r="1087" spans="10:22" x14ac:dyDescent="0.4">
      <c r="J1087"/>
      <c r="U1087" s="6" t="s">
        <v>10823</v>
      </c>
      <c r="V1087" s="16">
        <v>1</v>
      </c>
    </row>
    <row r="1088" spans="10:22" x14ac:dyDescent="0.4">
      <c r="J1088"/>
      <c r="U1088" s="6" t="s">
        <v>6963</v>
      </c>
      <c r="V1088" s="16">
        <v>1</v>
      </c>
    </row>
    <row r="1089" spans="10:22" x14ac:dyDescent="0.4">
      <c r="J1089"/>
      <c r="U1089" s="6" t="s">
        <v>1193</v>
      </c>
      <c r="V1089" s="16">
        <v>0</v>
      </c>
    </row>
    <row r="1090" spans="10:22" x14ac:dyDescent="0.4">
      <c r="J1090"/>
      <c r="U1090" s="6" t="s">
        <v>7014</v>
      </c>
      <c r="V1090" s="16">
        <v>0</v>
      </c>
    </row>
    <row r="1091" spans="10:22" x14ac:dyDescent="0.4">
      <c r="J1091"/>
      <c r="U1091" s="6" t="s">
        <v>9644</v>
      </c>
      <c r="V1091" s="16">
        <v>1</v>
      </c>
    </row>
    <row r="1092" spans="10:22" x14ac:dyDescent="0.4">
      <c r="J1092"/>
      <c r="U1092" s="6" t="s">
        <v>3247</v>
      </c>
      <c r="V1092" s="16">
        <v>0</v>
      </c>
    </row>
    <row r="1093" spans="10:22" x14ac:dyDescent="0.4">
      <c r="J1093"/>
      <c r="U1093" s="6" t="s">
        <v>3289</v>
      </c>
      <c r="V1093" s="16">
        <v>0</v>
      </c>
    </row>
    <row r="1094" spans="10:22" x14ac:dyDescent="0.4">
      <c r="J1094"/>
      <c r="U1094" s="6" t="s">
        <v>3079</v>
      </c>
      <c r="V1094" s="16">
        <v>0</v>
      </c>
    </row>
    <row r="1095" spans="10:22" x14ac:dyDescent="0.4">
      <c r="J1095"/>
      <c r="U1095" s="6" t="s">
        <v>3581</v>
      </c>
      <c r="V1095" s="16">
        <v>0</v>
      </c>
    </row>
    <row r="1096" spans="10:22" x14ac:dyDescent="0.4">
      <c r="J1096"/>
      <c r="U1096" s="6" t="s">
        <v>11971</v>
      </c>
      <c r="V1096" s="16">
        <v>0</v>
      </c>
    </row>
    <row r="1097" spans="10:22" x14ac:dyDescent="0.4">
      <c r="J1097"/>
      <c r="U1097" s="6" t="s">
        <v>1378</v>
      </c>
      <c r="V1097" s="16">
        <v>1</v>
      </c>
    </row>
    <row r="1098" spans="10:22" x14ac:dyDescent="0.4">
      <c r="J1098"/>
      <c r="U1098" s="6" t="s">
        <v>4395</v>
      </c>
      <c r="V1098" s="16">
        <v>0</v>
      </c>
    </row>
    <row r="1099" spans="10:22" x14ac:dyDescent="0.4">
      <c r="J1099"/>
      <c r="U1099" s="6" t="s">
        <v>10965</v>
      </c>
      <c r="V1099" s="16">
        <v>1</v>
      </c>
    </row>
    <row r="1100" spans="10:22" x14ac:dyDescent="0.4">
      <c r="J1100"/>
      <c r="U1100" s="6" t="s">
        <v>12031</v>
      </c>
      <c r="V1100" s="16">
        <v>0</v>
      </c>
    </row>
    <row r="1101" spans="10:22" x14ac:dyDescent="0.4">
      <c r="J1101"/>
      <c r="U1101" s="6" t="s">
        <v>5460</v>
      </c>
      <c r="V1101" s="16">
        <v>1</v>
      </c>
    </row>
    <row r="1102" spans="10:22" x14ac:dyDescent="0.4">
      <c r="J1102"/>
      <c r="U1102" s="6" t="s">
        <v>7943</v>
      </c>
      <c r="V1102" s="16">
        <v>0</v>
      </c>
    </row>
    <row r="1103" spans="10:22" x14ac:dyDescent="0.4">
      <c r="J1103"/>
      <c r="U1103" s="6" t="s">
        <v>6209</v>
      </c>
      <c r="V1103" s="16">
        <v>1</v>
      </c>
    </row>
    <row r="1104" spans="10:22" x14ac:dyDescent="0.4">
      <c r="J1104"/>
      <c r="U1104" s="6" t="s">
        <v>11586</v>
      </c>
      <c r="V1104" s="16">
        <v>1</v>
      </c>
    </row>
    <row r="1105" spans="10:22" x14ac:dyDescent="0.4">
      <c r="J1105"/>
      <c r="U1105" s="6" t="s">
        <v>8687</v>
      </c>
      <c r="V1105" s="16">
        <v>0</v>
      </c>
    </row>
    <row r="1106" spans="10:22" x14ac:dyDescent="0.4">
      <c r="J1106"/>
      <c r="U1106" s="6" t="s">
        <v>5636</v>
      </c>
      <c r="V1106" s="16">
        <v>1</v>
      </c>
    </row>
    <row r="1107" spans="10:22" x14ac:dyDescent="0.4">
      <c r="J1107"/>
      <c r="U1107" s="6" t="s">
        <v>3706</v>
      </c>
      <c r="V1107" s="16">
        <v>0</v>
      </c>
    </row>
    <row r="1108" spans="10:22" x14ac:dyDescent="0.4">
      <c r="J1108"/>
      <c r="U1108" s="6" t="s">
        <v>3745</v>
      </c>
      <c r="V1108" s="16">
        <v>0</v>
      </c>
    </row>
    <row r="1109" spans="10:22" x14ac:dyDescent="0.4">
      <c r="J1109"/>
      <c r="U1109" s="6" t="s">
        <v>2763</v>
      </c>
      <c r="V1109" s="16">
        <v>1</v>
      </c>
    </row>
    <row r="1110" spans="10:22" x14ac:dyDescent="0.4">
      <c r="J1110"/>
      <c r="U1110" s="6" t="s">
        <v>1007</v>
      </c>
      <c r="V1110" s="16">
        <v>0</v>
      </c>
    </row>
    <row r="1111" spans="10:22" x14ac:dyDescent="0.4">
      <c r="J1111"/>
      <c r="U1111" s="6" t="s">
        <v>7154</v>
      </c>
      <c r="V1111" s="16">
        <v>0</v>
      </c>
    </row>
    <row r="1112" spans="10:22" x14ac:dyDescent="0.4">
      <c r="J1112"/>
      <c r="U1112" s="6" t="s">
        <v>10570</v>
      </c>
      <c r="V1112" s="16">
        <v>0</v>
      </c>
    </row>
    <row r="1113" spans="10:22" x14ac:dyDescent="0.4">
      <c r="J1113"/>
      <c r="U1113" s="6" t="s">
        <v>2130</v>
      </c>
      <c r="V1113" s="16">
        <v>1</v>
      </c>
    </row>
    <row r="1114" spans="10:22" x14ac:dyDescent="0.4">
      <c r="J1114"/>
      <c r="U1114" s="6" t="s">
        <v>708</v>
      </c>
      <c r="V1114" s="16">
        <v>1</v>
      </c>
    </row>
    <row r="1115" spans="10:22" x14ac:dyDescent="0.4">
      <c r="J1115"/>
      <c r="U1115" s="6" t="s">
        <v>1526</v>
      </c>
      <c r="V1115" s="16">
        <v>1</v>
      </c>
    </row>
    <row r="1116" spans="10:22" x14ac:dyDescent="0.4">
      <c r="J1116"/>
      <c r="U1116" s="6" t="s">
        <v>3965</v>
      </c>
      <c r="V1116" s="16">
        <v>1</v>
      </c>
    </row>
    <row r="1117" spans="10:22" x14ac:dyDescent="0.4">
      <c r="J1117"/>
      <c r="U1117" s="6" t="s">
        <v>4544</v>
      </c>
      <c r="V1117" s="16">
        <v>1</v>
      </c>
    </row>
    <row r="1118" spans="10:22" x14ac:dyDescent="0.4">
      <c r="J1118"/>
      <c r="U1118" s="6" t="s">
        <v>4184</v>
      </c>
      <c r="V1118" s="16">
        <v>1</v>
      </c>
    </row>
    <row r="1119" spans="10:22" x14ac:dyDescent="0.4">
      <c r="J1119"/>
      <c r="U1119" s="6" t="s">
        <v>3200</v>
      </c>
      <c r="V1119" s="16">
        <v>1</v>
      </c>
    </row>
    <row r="1120" spans="10:22" x14ac:dyDescent="0.4">
      <c r="J1120"/>
      <c r="U1120" s="6" t="s">
        <v>3163</v>
      </c>
      <c r="V1120" s="16">
        <v>1</v>
      </c>
    </row>
    <row r="1121" spans="10:22" x14ac:dyDescent="0.4">
      <c r="J1121"/>
      <c r="U1121" s="6" t="s">
        <v>7024</v>
      </c>
      <c r="V1121" s="16">
        <v>1</v>
      </c>
    </row>
    <row r="1122" spans="10:22" x14ac:dyDescent="0.4">
      <c r="J1122"/>
      <c r="U1122" s="6" t="s">
        <v>5907</v>
      </c>
      <c r="V1122" s="16">
        <v>1</v>
      </c>
    </row>
    <row r="1123" spans="10:22" x14ac:dyDescent="0.4">
      <c r="J1123"/>
      <c r="U1123" s="6" t="s">
        <v>3969</v>
      </c>
      <c r="V1123" s="16">
        <v>1</v>
      </c>
    </row>
    <row r="1124" spans="10:22" x14ac:dyDescent="0.4">
      <c r="J1124"/>
      <c r="U1124" s="6" t="s">
        <v>6860</v>
      </c>
      <c r="V1124" s="16">
        <v>1</v>
      </c>
    </row>
    <row r="1125" spans="10:22" x14ac:dyDescent="0.4">
      <c r="J1125"/>
      <c r="U1125" s="6" t="s">
        <v>11961</v>
      </c>
      <c r="V1125" s="16">
        <v>0</v>
      </c>
    </row>
    <row r="1126" spans="10:22" x14ac:dyDescent="0.4">
      <c r="J1126"/>
      <c r="U1126" s="6" t="s">
        <v>6218</v>
      </c>
      <c r="V1126" s="16">
        <v>1</v>
      </c>
    </row>
    <row r="1127" spans="10:22" x14ac:dyDescent="0.4">
      <c r="J1127"/>
      <c r="U1127" s="6" t="s">
        <v>9624</v>
      </c>
      <c r="V1127" s="16">
        <v>1</v>
      </c>
    </row>
    <row r="1128" spans="10:22" x14ac:dyDescent="0.4">
      <c r="J1128"/>
      <c r="U1128" s="6" t="s">
        <v>1805</v>
      </c>
      <c r="V1128" s="16">
        <v>1</v>
      </c>
    </row>
    <row r="1129" spans="10:22" x14ac:dyDescent="0.4">
      <c r="J1129"/>
      <c r="U1129" s="6" t="s">
        <v>3515</v>
      </c>
      <c r="V1129" s="16">
        <v>1</v>
      </c>
    </row>
    <row r="1130" spans="10:22" x14ac:dyDescent="0.4">
      <c r="J1130"/>
      <c r="U1130" s="6" t="s">
        <v>717</v>
      </c>
      <c r="V1130" s="16">
        <v>1</v>
      </c>
    </row>
    <row r="1131" spans="10:22" x14ac:dyDescent="0.4">
      <c r="J1131"/>
      <c r="U1131" s="6" t="s">
        <v>3266</v>
      </c>
      <c r="V1131" s="16">
        <v>1</v>
      </c>
    </row>
    <row r="1132" spans="10:22" x14ac:dyDescent="0.4">
      <c r="J1132"/>
      <c r="U1132" s="6" t="s">
        <v>8992</v>
      </c>
      <c r="V1132" s="16">
        <v>0</v>
      </c>
    </row>
    <row r="1133" spans="10:22" x14ac:dyDescent="0.4">
      <c r="J1133"/>
      <c r="U1133" s="6" t="s">
        <v>11870</v>
      </c>
      <c r="V1133" s="16">
        <v>0</v>
      </c>
    </row>
    <row r="1134" spans="10:22" x14ac:dyDescent="0.4">
      <c r="J1134"/>
      <c r="U1134" s="6" t="s">
        <v>5380</v>
      </c>
      <c r="V1134" s="16">
        <v>1</v>
      </c>
    </row>
    <row r="1135" spans="10:22" x14ac:dyDescent="0.4">
      <c r="J1135"/>
      <c r="U1135" s="6" t="s">
        <v>3513</v>
      </c>
      <c r="V1135" s="16">
        <v>0</v>
      </c>
    </row>
    <row r="1136" spans="10:22" x14ac:dyDescent="0.4">
      <c r="J1136"/>
      <c r="U1136" s="6" t="s">
        <v>567</v>
      </c>
      <c r="V1136" s="16">
        <v>0</v>
      </c>
    </row>
    <row r="1137" spans="10:22" x14ac:dyDescent="0.4">
      <c r="J1137"/>
      <c r="U1137" s="6" t="s">
        <v>1681</v>
      </c>
      <c r="V1137" s="16">
        <v>0</v>
      </c>
    </row>
    <row r="1138" spans="10:22" x14ac:dyDescent="0.4">
      <c r="J1138"/>
      <c r="U1138" s="6" t="s">
        <v>1097</v>
      </c>
      <c r="V1138" s="16">
        <v>0</v>
      </c>
    </row>
    <row r="1139" spans="10:22" x14ac:dyDescent="0.4">
      <c r="J1139"/>
      <c r="U1139" s="6" t="s">
        <v>11186</v>
      </c>
      <c r="V1139" s="16">
        <v>1</v>
      </c>
    </row>
    <row r="1140" spans="10:22" x14ac:dyDescent="0.4">
      <c r="J1140"/>
      <c r="U1140" s="6" t="s">
        <v>5249</v>
      </c>
      <c r="V1140" s="16">
        <v>1</v>
      </c>
    </row>
    <row r="1141" spans="10:22" x14ac:dyDescent="0.4">
      <c r="J1141"/>
      <c r="U1141" s="6" t="s">
        <v>11256</v>
      </c>
      <c r="V1141" s="16">
        <v>0</v>
      </c>
    </row>
    <row r="1142" spans="10:22" x14ac:dyDescent="0.4">
      <c r="J1142"/>
      <c r="U1142" s="6" t="s">
        <v>4508</v>
      </c>
      <c r="V1142" s="16">
        <v>0</v>
      </c>
    </row>
    <row r="1143" spans="10:22" x14ac:dyDescent="0.4">
      <c r="J1143"/>
      <c r="U1143" s="6" t="s">
        <v>234</v>
      </c>
      <c r="V1143" s="16">
        <v>0</v>
      </c>
    </row>
    <row r="1144" spans="10:22" x14ac:dyDescent="0.4">
      <c r="J1144"/>
      <c r="U1144" s="6" t="s">
        <v>1173</v>
      </c>
      <c r="V1144" s="16">
        <v>0</v>
      </c>
    </row>
    <row r="1145" spans="10:22" x14ac:dyDescent="0.4">
      <c r="J1145"/>
      <c r="U1145" s="6" t="s">
        <v>1522</v>
      </c>
      <c r="V1145" s="16">
        <v>0</v>
      </c>
    </row>
    <row r="1146" spans="10:22" x14ac:dyDescent="0.4">
      <c r="J1146"/>
      <c r="U1146" s="6" t="s">
        <v>794</v>
      </c>
      <c r="V1146" s="16">
        <v>0</v>
      </c>
    </row>
    <row r="1147" spans="10:22" x14ac:dyDescent="0.4">
      <c r="J1147"/>
      <c r="U1147" s="6" t="s">
        <v>5814</v>
      </c>
      <c r="V1147" s="16">
        <v>1</v>
      </c>
    </row>
    <row r="1148" spans="10:22" x14ac:dyDescent="0.4">
      <c r="J1148"/>
      <c r="U1148" s="6" t="s">
        <v>1067</v>
      </c>
      <c r="V1148" s="16">
        <v>1</v>
      </c>
    </row>
    <row r="1149" spans="10:22" x14ac:dyDescent="0.4">
      <c r="J1149"/>
      <c r="U1149" s="6" t="s">
        <v>2448</v>
      </c>
      <c r="V1149" s="16">
        <v>0</v>
      </c>
    </row>
    <row r="1150" spans="10:22" x14ac:dyDescent="0.4">
      <c r="J1150"/>
      <c r="U1150" s="6" t="s">
        <v>3802</v>
      </c>
      <c r="V1150" s="16">
        <v>1</v>
      </c>
    </row>
    <row r="1151" spans="10:22" x14ac:dyDescent="0.4">
      <c r="J1151"/>
      <c r="U1151" s="6" t="s">
        <v>3866</v>
      </c>
      <c r="V1151" s="16">
        <v>1</v>
      </c>
    </row>
    <row r="1152" spans="10:22" x14ac:dyDescent="0.4">
      <c r="J1152"/>
      <c r="U1152" s="6" t="s">
        <v>9177</v>
      </c>
      <c r="V1152" s="16">
        <v>1</v>
      </c>
    </row>
    <row r="1153" spans="10:22" x14ac:dyDescent="0.4">
      <c r="J1153"/>
      <c r="U1153" s="6" t="s">
        <v>8209</v>
      </c>
      <c r="V1153" s="16">
        <v>0</v>
      </c>
    </row>
    <row r="1154" spans="10:22" x14ac:dyDescent="0.4">
      <c r="J1154"/>
      <c r="U1154" s="6" t="s">
        <v>7243</v>
      </c>
      <c r="V1154" s="16">
        <v>1</v>
      </c>
    </row>
    <row r="1155" spans="10:22" x14ac:dyDescent="0.4">
      <c r="J1155"/>
      <c r="U1155" s="6" t="s">
        <v>4882</v>
      </c>
      <c r="V1155" s="16">
        <v>1</v>
      </c>
    </row>
    <row r="1156" spans="10:22" x14ac:dyDescent="0.4">
      <c r="J1156"/>
      <c r="U1156" s="6" t="s">
        <v>4587</v>
      </c>
      <c r="V1156" s="16">
        <v>1</v>
      </c>
    </row>
    <row r="1157" spans="10:22" x14ac:dyDescent="0.4">
      <c r="J1157"/>
      <c r="U1157" s="6" t="s">
        <v>2551</v>
      </c>
      <c r="V1157" s="16">
        <v>0</v>
      </c>
    </row>
    <row r="1158" spans="10:22" x14ac:dyDescent="0.4">
      <c r="J1158"/>
      <c r="U1158" s="6" t="s">
        <v>7711</v>
      </c>
      <c r="V1158" s="16">
        <v>1</v>
      </c>
    </row>
    <row r="1159" spans="10:22" x14ac:dyDescent="0.4">
      <c r="J1159"/>
      <c r="U1159" s="6" t="s">
        <v>11085</v>
      </c>
      <c r="V1159" s="16">
        <v>0</v>
      </c>
    </row>
    <row r="1160" spans="10:22" x14ac:dyDescent="0.4">
      <c r="J1160"/>
      <c r="U1160" s="6" t="s">
        <v>9361</v>
      </c>
      <c r="V1160" s="16">
        <v>0</v>
      </c>
    </row>
    <row r="1161" spans="10:22" x14ac:dyDescent="0.4">
      <c r="J1161"/>
      <c r="U1161" s="6" t="s">
        <v>6004</v>
      </c>
      <c r="V1161" s="16">
        <v>1</v>
      </c>
    </row>
    <row r="1162" spans="10:22" x14ac:dyDescent="0.4">
      <c r="J1162"/>
      <c r="U1162" s="6" t="s">
        <v>10671</v>
      </c>
      <c r="V1162" s="16">
        <v>0</v>
      </c>
    </row>
    <row r="1163" spans="10:22" x14ac:dyDescent="0.4">
      <c r="J1163"/>
      <c r="U1163" s="6" t="s">
        <v>4243</v>
      </c>
      <c r="V1163" s="16">
        <v>1</v>
      </c>
    </row>
    <row r="1164" spans="10:22" x14ac:dyDescent="0.4">
      <c r="J1164"/>
      <c r="U1164" s="6" t="s">
        <v>727</v>
      </c>
      <c r="V1164" s="16">
        <v>1</v>
      </c>
    </row>
    <row r="1165" spans="10:22" x14ac:dyDescent="0.4">
      <c r="J1165"/>
      <c r="U1165" s="6" t="s">
        <v>8810</v>
      </c>
      <c r="V1165" s="16">
        <v>0</v>
      </c>
    </row>
    <row r="1166" spans="10:22" x14ac:dyDescent="0.4">
      <c r="J1166"/>
      <c r="U1166" s="6" t="s">
        <v>6320</v>
      </c>
      <c r="V1166" s="16">
        <v>1</v>
      </c>
    </row>
    <row r="1167" spans="10:22" x14ac:dyDescent="0.4">
      <c r="J1167"/>
      <c r="U1167" s="6" t="s">
        <v>8249</v>
      </c>
      <c r="V1167" s="16">
        <v>0</v>
      </c>
    </row>
    <row r="1168" spans="10:22" x14ac:dyDescent="0.4">
      <c r="J1168"/>
      <c r="U1168" s="6" t="s">
        <v>4496</v>
      </c>
      <c r="V1168" s="16">
        <v>0</v>
      </c>
    </row>
    <row r="1169" spans="10:22" x14ac:dyDescent="0.4">
      <c r="J1169"/>
      <c r="U1169" s="6" t="s">
        <v>5062</v>
      </c>
      <c r="V1169" s="16">
        <v>1</v>
      </c>
    </row>
    <row r="1170" spans="10:22" x14ac:dyDescent="0.4">
      <c r="J1170"/>
      <c r="U1170" s="6" t="s">
        <v>6200</v>
      </c>
      <c r="V1170" s="16">
        <v>1</v>
      </c>
    </row>
    <row r="1171" spans="10:22" x14ac:dyDescent="0.4">
      <c r="J1171"/>
      <c r="U1171" s="6" t="s">
        <v>2986</v>
      </c>
      <c r="V1171" s="16">
        <v>0</v>
      </c>
    </row>
    <row r="1172" spans="10:22" x14ac:dyDescent="0.4">
      <c r="J1172"/>
      <c r="U1172" s="6" t="s">
        <v>2996</v>
      </c>
      <c r="V1172" s="16">
        <v>0</v>
      </c>
    </row>
    <row r="1173" spans="10:22" x14ac:dyDescent="0.4">
      <c r="J1173"/>
      <c r="U1173" s="6" t="s">
        <v>3474</v>
      </c>
      <c r="V1173" s="16">
        <v>0</v>
      </c>
    </row>
    <row r="1174" spans="10:22" x14ac:dyDescent="0.4">
      <c r="J1174"/>
      <c r="U1174" s="6" t="s">
        <v>4274</v>
      </c>
      <c r="V1174" s="16">
        <v>1</v>
      </c>
    </row>
    <row r="1175" spans="10:22" x14ac:dyDescent="0.4">
      <c r="J1175"/>
      <c r="U1175" s="6" t="s">
        <v>9575</v>
      </c>
      <c r="V1175" s="16">
        <v>0</v>
      </c>
    </row>
    <row r="1176" spans="10:22" x14ac:dyDescent="0.4">
      <c r="J1176"/>
      <c r="U1176" s="6" t="s">
        <v>12724</v>
      </c>
      <c r="V1176" s="16">
        <v>1</v>
      </c>
    </row>
    <row r="1177" spans="10:22" x14ac:dyDescent="0.4">
      <c r="J1177"/>
      <c r="U1177" s="6" t="s">
        <v>367</v>
      </c>
      <c r="V1177" s="16">
        <v>0</v>
      </c>
    </row>
    <row r="1178" spans="10:22" x14ac:dyDescent="0.4">
      <c r="J1178"/>
      <c r="U1178" s="6" t="s">
        <v>1572</v>
      </c>
      <c r="V1178" s="16">
        <v>1</v>
      </c>
    </row>
    <row r="1179" spans="10:22" x14ac:dyDescent="0.4">
      <c r="J1179"/>
      <c r="U1179" s="6" t="s">
        <v>3894</v>
      </c>
      <c r="V1179" s="16">
        <v>1</v>
      </c>
    </row>
    <row r="1180" spans="10:22" x14ac:dyDescent="0.4">
      <c r="J1180"/>
      <c r="U1180" s="6" t="s">
        <v>3258</v>
      </c>
      <c r="V1180" s="16">
        <v>1</v>
      </c>
    </row>
    <row r="1181" spans="10:22" x14ac:dyDescent="0.4">
      <c r="J1181"/>
      <c r="U1181" s="6" t="s">
        <v>1561</v>
      </c>
      <c r="V1181" s="16">
        <v>1</v>
      </c>
    </row>
    <row r="1182" spans="10:22" x14ac:dyDescent="0.4">
      <c r="J1182"/>
      <c r="U1182" s="6" t="s">
        <v>4637</v>
      </c>
      <c r="V1182" s="16">
        <v>1</v>
      </c>
    </row>
    <row r="1183" spans="10:22" x14ac:dyDescent="0.4">
      <c r="J1183"/>
      <c r="U1183" s="6" t="s">
        <v>1448</v>
      </c>
      <c r="V1183" s="16">
        <v>1</v>
      </c>
    </row>
    <row r="1184" spans="10:22" x14ac:dyDescent="0.4">
      <c r="J1184"/>
      <c r="U1184" s="6" t="s">
        <v>2948</v>
      </c>
      <c r="V1184" s="16">
        <v>1</v>
      </c>
    </row>
    <row r="1185" spans="10:22" x14ac:dyDescent="0.4">
      <c r="J1185"/>
      <c r="U1185" s="6" t="s">
        <v>4128</v>
      </c>
      <c r="V1185" s="16">
        <v>1</v>
      </c>
    </row>
    <row r="1186" spans="10:22" x14ac:dyDescent="0.4">
      <c r="J1186"/>
      <c r="U1186" s="6" t="s">
        <v>3324</v>
      </c>
      <c r="V1186" s="16">
        <v>1</v>
      </c>
    </row>
    <row r="1187" spans="10:22" x14ac:dyDescent="0.4">
      <c r="J1187"/>
      <c r="U1187" s="6" t="s">
        <v>12111</v>
      </c>
      <c r="V1187" s="16">
        <v>0</v>
      </c>
    </row>
    <row r="1188" spans="10:22" x14ac:dyDescent="0.4">
      <c r="J1188"/>
      <c r="U1188" s="6" t="s">
        <v>9116</v>
      </c>
      <c r="V1188" s="16">
        <v>1</v>
      </c>
    </row>
    <row r="1189" spans="10:22" x14ac:dyDescent="0.4">
      <c r="J1189"/>
      <c r="U1189" s="6" t="s">
        <v>2478</v>
      </c>
      <c r="V1189" s="16">
        <v>0</v>
      </c>
    </row>
    <row r="1190" spans="10:22" x14ac:dyDescent="0.4">
      <c r="J1190"/>
      <c r="U1190" s="6" t="s">
        <v>1213</v>
      </c>
      <c r="V1190" s="16">
        <v>0</v>
      </c>
    </row>
    <row r="1191" spans="10:22" x14ac:dyDescent="0.4">
      <c r="J1191"/>
      <c r="U1191" s="6" t="s">
        <v>1652</v>
      </c>
      <c r="V1191" s="16">
        <v>1</v>
      </c>
    </row>
    <row r="1192" spans="10:22" x14ac:dyDescent="0.4">
      <c r="J1192"/>
      <c r="U1192" s="6" t="s">
        <v>1889</v>
      </c>
      <c r="V1192" s="16">
        <v>1</v>
      </c>
    </row>
    <row r="1193" spans="10:22" x14ac:dyDescent="0.4">
      <c r="J1193"/>
      <c r="U1193" s="6" t="s">
        <v>537</v>
      </c>
      <c r="V1193" s="16">
        <v>1</v>
      </c>
    </row>
    <row r="1194" spans="10:22" x14ac:dyDescent="0.4">
      <c r="J1194"/>
      <c r="U1194" s="6" t="s">
        <v>3948</v>
      </c>
      <c r="V1194" s="16">
        <v>0</v>
      </c>
    </row>
    <row r="1195" spans="10:22" x14ac:dyDescent="0.4">
      <c r="J1195"/>
      <c r="U1195" s="6" t="s">
        <v>3499</v>
      </c>
      <c r="V1195" s="16">
        <v>0</v>
      </c>
    </row>
    <row r="1196" spans="10:22" x14ac:dyDescent="0.4">
      <c r="J1196"/>
      <c r="U1196" s="6" t="s">
        <v>3186</v>
      </c>
      <c r="V1196" s="16">
        <v>0</v>
      </c>
    </row>
    <row r="1197" spans="10:22" x14ac:dyDescent="0.4">
      <c r="J1197"/>
      <c r="U1197" s="6" t="s">
        <v>3722</v>
      </c>
      <c r="V1197" s="16">
        <v>0</v>
      </c>
    </row>
    <row r="1198" spans="10:22" x14ac:dyDescent="0.4">
      <c r="J1198"/>
      <c r="U1198" s="6" t="s">
        <v>3429</v>
      </c>
      <c r="V1198" s="16">
        <v>0</v>
      </c>
    </row>
    <row r="1199" spans="10:22" x14ac:dyDescent="0.4">
      <c r="J1199"/>
      <c r="U1199" s="6" t="s">
        <v>4696</v>
      </c>
      <c r="V1199" s="16">
        <v>0</v>
      </c>
    </row>
    <row r="1200" spans="10:22" x14ac:dyDescent="0.4">
      <c r="J1200"/>
      <c r="U1200" s="6" t="s">
        <v>3564</v>
      </c>
      <c r="V1200" s="16">
        <v>0</v>
      </c>
    </row>
    <row r="1201" spans="10:22" x14ac:dyDescent="0.4">
      <c r="J1201"/>
      <c r="U1201" s="6" t="s">
        <v>3591</v>
      </c>
      <c r="V1201" s="16">
        <v>0</v>
      </c>
    </row>
    <row r="1202" spans="10:22" x14ac:dyDescent="0.4">
      <c r="J1202"/>
      <c r="U1202" s="6" t="s">
        <v>1062</v>
      </c>
      <c r="V1202" s="16">
        <v>1</v>
      </c>
    </row>
    <row r="1203" spans="10:22" x14ac:dyDescent="0.4">
      <c r="J1203"/>
      <c r="U1203" s="6" t="s">
        <v>331</v>
      </c>
      <c r="V1203" s="16">
        <v>1</v>
      </c>
    </row>
    <row r="1204" spans="10:22" x14ac:dyDescent="0.4">
      <c r="J1204"/>
      <c r="U1204" s="6" t="s">
        <v>1223</v>
      </c>
      <c r="V1204" s="16">
        <v>1</v>
      </c>
    </row>
    <row r="1205" spans="10:22" x14ac:dyDescent="0.4">
      <c r="J1205"/>
      <c r="U1205" s="6" t="s">
        <v>9279</v>
      </c>
      <c r="V1205" s="16">
        <v>1</v>
      </c>
    </row>
    <row r="1206" spans="10:22" x14ac:dyDescent="0.4">
      <c r="J1206"/>
      <c r="U1206" s="6" t="s">
        <v>9763</v>
      </c>
      <c r="V1206" s="16">
        <v>0</v>
      </c>
    </row>
    <row r="1207" spans="10:22" x14ac:dyDescent="0.4">
      <c r="J1207"/>
      <c r="U1207" s="6" t="s">
        <v>10341</v>
      </c>
      <c r="V1207" s="16">
        <v>0</v>
      </c>
    </row>
    <row r="1208" spans="10:22" x14ac:dyDescent="0.4">
      <c r="J1208"/>
      <c r="U1208" s="6" t="s">
        <v>2172</v>
      </c>
      <c r="V1208" s="16">
        <v>1</v>
      </c>
    </row>
    <row r="1209" spans="10:22" x14ac:dyDescent="0.4">
      <c r="J1209"/>
      <c r="U1209" s="6" t="s">
        <v>2492</v>
      </c>
      <c r="V1209" s="16">
        <v>1</v>
      </c>
    </row>
    <row r="1210" spans="10:22" x14ac:dyDescent="0.4">
      <c r="J1210"/>
      <c r="U1210" s="6" t="s">
        <v>11115</v>
      </c>
      <c r="V1210" s="16">
        <v>1</v>
      </c>
    </row>
    <row r="1211" spans="10:22" x14ac:dyDescent="0.4">
      <c r="J1211"/>
      <c r="U1211" s="6" t="s">
        <v>4026</v>
      </c>
      <c r="V1211" s="16">
        <v>1</v>
      </c>
    </row>
    <row r="1212" spans="10:22" x14ac:dyDescent="0.4">
      <c r="J1212"/>
      <c r="U1212" s="6" t="s">
        <v>3842</v>
      </c>
      <c r="V1212" s="16">
        <v>1</v>
      </c>
    </row>
    <row r="1213" spans="10:22" x14ac:dyDescent="0.4">
      <c r="J1213"/>
      <c r="U1213" s="6" t="s">
        <v>4118</v>
      </c>
      <c r="V1213" s="16">
        <v>1</v>
      </c>
    </row>
    <row r="1214" spans="10:22" x14ac:dyDescent="0.4">
      <c r="J1214"/>
      <c r="U1214" s="6" t="s">
        <v>4354</v>
      </c>
      <c r="V1214" s="16">
        <v>1</v>
      </c>
    </row>
    <row r="1215" spans="10:22" x14ac:dyDescent="0.4">
      <c r="J1215"/>
      <c r="U1215" s="6" t="s">
        <v>3923</v>
      </c>
      <c r="V1215" s="16">
        <v>0</v>
      </c>
    </row>
    <row r="1216" spans="10:22" x14ac:dyDescent="0.4">
      <c r="J1216"/>
      <c r="U1216" s="6" t="s">
        <v>12212</v>
      </c>
      <c r="V1216" s="16">
        <v>1</v>
      </c>
    </row>
    <row r="1217" spans="10:22" x14ac:dyDescent="0.4">
      <c r="J1217"/>
      <c r="U1217" s="6" t="s">
        <v>2956</v>
      </c>
      <c r="V1217" s="16">
        <v>1</v>
      </c>
    </row>
    <row r="1218" spans="10:22" x14ac:dyDescent="0.4">
      <c r="J1218"/>
      <c r="U1218" s="6" t="s">
        <v>3798</v>
      </c>
      <c r="V1218" s="16">
        <v>1</v>
      </c>
    </row>
    <row r="1219" spans="10:22" x14ac:dyDescent="0.4">
      <c r="J1219"/>
      <c r="U1219" s="6" t="s">
        <v>3577</v>
      </c>
      <c r="V1219" s="16">
        <v>1</v>
      </c>
    </row>
    <row r="1220" spans="10:22" x14ac:dyDescent="0.4">
      <c r="J1220"/>
      <c r="U1220" s="6" t="s">
        <v>3373</v>
      </c>
      <c r="V1220" s="16">
        <v>1</v>
      </c>
    </row>
    <row r="1221" spans="10:22" x14ac:dyDescent="0.4">
      <c r="J1221"/>
      <c r="U1221" s="6" t="s">
        <v>2099</v>
      </c>
      <c r="V1221" s="16">
        <v>1</v>
      </c>
    </row>
    <row r="1222" spans="10:22" x14ac:dyDescent="0.4">
      <c r="J1222"/>
      <c r="U1222" s="6" t="s">
        <v>4169</v>
      </c>
      <c r="V1222" s="16">
        <v>1</v>
      </c>
    </row>
    <row r="1223" spans="10:22" x14ac:dyDescent="0.4">
      <c r="J1223"/>
      <c r="U1223" s="6" t="s">
        <v>7646</v>
      </c>
      <c r="V1223" s="16">
        <v>1</v>
      </c>
    </row>
    <row r="1224" spans="10:22" x14ac:dyDescent="0.4">
      <c r="J1224"/>
      <c r="U1224" s="6" t="s">
        <v>9454</v>
      </c>
      <c r="V1224" s="16">
        <v>0</v>
      </c>
    </row>
    <row r="1225" spans="10:22" x14ac:dyDescent="0.4">
      <c r="J1225"/>
      <c r="U1225" s="6" t="s">
        <v>3019</v>
      </c>
      <c r="V1225" s="16">
        <v>1</v>
      </c>
    </row>
    <row r="1226" spans="10:22" x14ac:dyDescent="0.4">
      <c r="J1226"/>
      <c r="U1226" s="6" t="s">
        <v>11366</v>
      </c>
      <c r="V1226" s="16">
        <v>1</v>
      </c>
    </row>
    <row r="1227" spans="10:22" x14ac:dyDescent="0.4">
      <c r="J1227"/>
      <c r="U1227" s="6" t="s">
        <v>4309</v>
      </c>
      <c r="V1227" s="16">
        <v>0</v>
      </c>
    </row>
    <row r="1228" spans="10:22" x14ac:dyDescent="0.4">
      <c r="J1228"/>
      <c r="U1228" s="6" t="s">
        <v>4559</v>
      </c>
      <c r="V1228" s="16">
        <v>1</v>
      </c>
    </row>
    <row r="1229" spans="10:22" x14ac:dyDescent="0.4">
      <c r="J1229"/>
      <c r="U1229" s="6" t="s">
        <v>663</v>
      </c>
      <c r="V1229" s="16">
        <v>0</v>
      </c>
    </row>
    <row r="1230" spans="10:22" x14ac:dyDescent="0.4">
      <c r="J1230"/>
      <c r="U1230" s="6" t="s">
        <v>8344</v>
      </c>
      <c r="V1230" s="16">
        <v>1</v>
      </c>
    </row>
    <row r="1231" spans="10:22" x14ac:dyDescent="0.4">
      <c r="J1231"/>
      <c r="U1231" s="6" t="s">
        <v>2658</v>
      </c>
      <c r="V1231" s="16">
        <v>1</v>
      </c>
    </row>
    <row r="1232" spans="10:22" x14ac:dyDescent="0.4">
      <c r="J1232"/>
      <c r="U1232" s="6" t="s">
        <v>2326</v>
      </c>
      <c r="V1232" s="16">
        <v>1</v>
      </c>
    </row>
    <row r="1233" spans="10:22" x14ac:dyDescent="0.4">
      <c r="J1233"/>
      <c r="U1233" s="6" t="s">
        <v>1705</v>
      </c>
      <c r="V1233" s="16">
        <v>1</v>
      </c>
    </row>
    <row r="1234" spans="10:22" x14ac:dyDescent="0.4">
      <c r="J1234"/>
      <c r="U1234" s="6" t="s">
        <v>2076</v>
      </c>
      <c r="V1234" s="16">
        <v>1</v>
      </c>
    </row>
    <row r="1235" spans="10:22" x14ac:dyDescent="0.4">
      <c r="J1235"/>
      <c r="U1235" s="6" t="s">
        <v>10793</v>
      </c>
      <c r="V1235" s="16">
        <v>1</v>
      </c>
    </row>
    <row r="1236" spans="10:22" x14ac:dyDescent="0.4">
      <c r="J1236"/>
      <c r="U1236" s="6" t="s">
        <v>4098</v>
      </c>
      <c r="V1236" s="16">
        <v>1</v>
      </c>
    </row>
    <row r="1237" spans="10:22" x14ac:dyDescent="0.4">
      <c r="J1237"/>
      <c r="U1237" s="6" t="s">
        <v>158</v>
      </c>
      <c r="V1237" s="16">
        <v>0</v>
      </c>
    </row>
    <row r="1238" spans="10:22" x14ac:dyDescent="0.4">
      <c r="J1238"/>
      <c r="U1238" s="6" t="s">
        <v>1720</v>
      </c>
      <c r="V1238" s="16">
        <v>0</v>
      </c>
    </row>
    <row r="1239" spans="10:22" x14ac:dyDescent="0.4">
      <c r="J1239"/>
      <c r="U1239" s="6" t="s">
        <v>936</v>
      </c>
      <c r="V1239" s="16">
        <v>0</v>
      </c>
    </row>
    <row r="1240" spans="10:22" x14ac:dyDescent="0.4">
      <c r="J1240"/>
      <c r="U1240" s="6" t="s">
        <v>4780</v>
      </c>
      <c r="V1240" s="16">
        <v>1</v>
      </c>
    </row>
    <row r="1241" spans="10:22" x14ac:dyDescent="0.4">
      <c r="J1241"/>
      <c r="U1241" s="6" t="s">
        <v>2497</v>
      </c>
      <c r="V1241" s="16">
        <v>0</v>
      </c>
    </row>
    <row r="1242" spans="10:22" x14ac:dyDescent="0.4">
      <c r="J1242"/>
      <c r="U1242" s="6" t="s">
        <v>4375</v>
      </c>
      <c r="V1242" s="16">
        <v>0</v>
      </c>
    </row>
    <row r="1243" spans="10:22" x14ac:dyDescent="0.4">
      <c r="J1243"/>
      <c r="U1243" s="6" t="s">
        <v>11296</v>
      </c>
      <c r="V1243" s="16">
        <v>1</v>
      </c>
    </row>
    <row r="1244" spans="10:22" x14ac:dyDescent="0.4">
      <c r="J1244"/>
      <c r="U1244" s="6" t="s">
        <v>11687</v>
      </c>
      <c r="V1244" s="16">
        <v>0</v>
      </c>
    </row>
    <row r="1245" spans="10:22" x14ac:dyDescent="0.4">
      <c r="J1245"/>
      <c r="U1245" s="6" t="s">
        <v>10491</v>
      </c>
      <c r="V1245" s="16">
        <v>0</v>
      </c>
    </row>
    <row r="1246" spans="10:22" x14ac:dyDescent="0.4">
      <c r="J1246"/>
      <c r="U1246" s="6" t="s">
        <v>4465</v>
      </c>
      <c r="V1246" s="16">
        <v>1</v>
      </c>
    </row>
    <row r="1247" spans="10:22" x14ac:dyDescent="0.4">
      <c r="J1247"/>
      <c r="U1247" s="6" t="s">
        <v>10260</v>
      </c>
      <c r="V1247" s="16">
        <v>0</v>
      </c>
    </row>
    <row r="1248" spans="10:22" x14ac:dyDescent="0.4">
      <c r="J1248"/>
      <c r="U1248" s="6" t="s">
        <v>11316</v>
      </c>
      <c r="V1248" s="16">
        <v>0</v>
      </c>
    </row>
    <row r="1249" spans="10:22" x14ac:dyDescent="0.4">
      <c r="J1249"/>
      <c r="U1249" s="6" t="s">
        <v>653</v>
      </c>
      <c r="V1249" s="16">
        <v>1</v>
      </c>
    </row>
    <row r="1250" spans="10:22" x14ac:dyDescent="0.4">
      <c r="J1250"/>
      <c r="U1250" s="6" t="s">
        <v>12654</v>
      </c>
      <c r="V1250" s="16">
        <v>1</v>
      </c>
    </row>
    <row r="1251" spans="10:22" x14ac:dyDescent="0.4">
      <c r="J1251"/>
      <c r="U1251" s="6" t="s">
        <v>4199</v>
      </c>
      <c r="V1251" s="16">
        <v>1</v>
      </c>
    </row>
    <row r="1252" spans="10:22" x14ac:dyDescent="0.4">
      <c r="J1252"/>
      <c r="U1252" s="6" t="s">
        <v>2717</v>
      </c>
      <c r="V1252" s="16">
        <v>0</v>
      </c>
    </row>
    <row r="1253" spans="10:22" x14ac:dyDescent="0.4">
      <c r="J1253"/>
      <c r="U1253" s="6" t="s">
        <v>1617</v>
      </c>
      <c r="V1253" s="16">
        <v>1</v>
      </c>
    </row>
    <row r="1254" spans="10:22" x14ac:dyDescent="0.4">
      <c r="J1254"/>
      <c r="U1254" s="6" t="s">
        <v>1642</v>
      </c>
      <c r="V1254" s="16">
        <v>1</v>
      </c>
    </row>
    <row r="1255" spans="10:22" x14ac:dyDescent="0.4">
      <c r="J1255"/>
      <c r="U1255" s="6" t="s">
        <v>1869</v>
      </c>
      <c r="V1255" s="16">
        <v>1</v>
      </c>
    </row>
    <row r="1256" spans="10:22" x14ac:dyDescent="0.4">
      <c r="J1256"/>
      <c r="U1256" s="6" t="s">
        <v>2897</v>
      </c>
      <c r="V1256" s="16">
        <v>0</v>
      </c>
    </row>
    <row r="1257" spans="10:22" x14ac:dyDescent="0.4">
      <c r="J1257"/>
      <c r="U1257" s="6" t="s">
        <v>8634</v>
      </c>
      <c r="V1257" s="16">
        <v>1</v>
      </c>
    </row>
    <row r="1258" spans="10:22" x14ac:dyDescent="0.4">
      <c r="J1258"/>
      <c r="U1258" s="6" t="s">
        <v>2687</v>
      </c>
      <c r="V1258" s="16">
        <v>0</v>
      </c>
    </row>
    <row r="1259" spans="10:22" x14ac:dyDescent="0.4">
      <c r="J1259"/>
      <c r="U1259" s="6" t="s">
        <v>11326</v>
      </c>
      <c r="V1259" s="16">
        <v>1</v>
      </c>
    </row>
    <row r="1260" spans="10:22" x14ac:dyDescent="0.4">
      <c r="J1260"/>
      <c r="U1260" s="6" t="s">
        <v>4209</v>
      </c>
      <c r="V1260" s="16">
        <v>1</v>
      </c>
    </row>
    <row r="1261" spans="10:22" x14ac:dyDescent="0.4">
      <c r="J1261"/>
      <c r="U1261" s="6" t="s">
        <v>10895</v>
      </c>
      <c r="V1261" s="16">
        <v>1</v>
      </c>
    </row>
    <row r="1262" spans="10:22" x14ac:dyDescent="0.4">
      <c r="J1262"/>
      <c r="U1262" s="6" t="s">
        <v>2468</v>
      </c>
      <c r="V1262" s="16">
        <v>1</v>
      </c>
    </row>
    <row r="1263" spans="10:22" x14ac:dyDescent="0.4">
      <c r="J1263"/>
      <c r="U1263" s="6" t="s">
        <v>12584</v>
      </c>
      <c r="V1263" s="16">
        <v>0</v>
      </c>
    </row>
    <row r="1264" spans="10:22" x14ac:dyDescent="0.4">
      <c r="J1264"/>
      <c r="U1264" s="6" t="s">
        <v>1492</v>
      </c>
      <c r="V1264" s="16">
        <v>0</v>
      </c>
    </row>
    <row r="1265" spans="10:22" x14ac:dyDescent="0.4">
      <c r="J1265"/>
      <c r="U1265" s="6" t="s">
        <v>2368</v>
      </c>
      <c r="V1265" s="16">
        <v>0</v>
      </c>
    </row>
    <row r="1266" spans="10:22" x14ac:dyDescent="0.4">
      <c r="J1266"/>
      <c r="U1266" s="6" t="s">
        <v>4710</v>
      </c>
      <c r="V1266" s="16">
        <v>1</v>
      </c>
    </row>
    <row r="1267" spans="10:22" x14ac:dyDescent="0.4">
      <c r="J1267"/>
      <c r="U1267" s="6" t="s">
        <v>4607</v>
      </c>
      <c r="V1267" s="16">
        <v>1</v>
      </c>
    </row>
    <row r="1268" spans="10:22" x14ac:dyDescent="0.4">
      <c r="J1268"/>
      <c r="U1268" s="6" t="s">
        <v>10300</v>
      </c>
      <c r="V1268" s="16">
        <v>0</v>
      </c>
    </row>
    <row r="1269" spans="10:22" x14ac:dyDescent="0.4">
      <c r="J1269"/>
      <c r="U1269" s="6" t="s">
        <v>12694</v>
      </c>
      <c r="V1269" s="16">
        <v>1</v>
      </c>
    </row>
    <row r="1270" spans="10:22" x14ac:dyDescent="0.4">
      <c r="J1270"/>
      <c r="U1270" s="6" t="s">
        <v>5227</v>
      </c>
      <c r="V1270" s="16">
        <v>1</v>
      </c>
    </row>
    <row r="1271" spans="10:22" x14ac:dyDescent="0.4">
      <c r="J1271"/>
      <c r="U1271" s="6" t="s">
        <v>9743</v>
      </c>
      <c r="V1271" s="16">
        <v>0</v>
      </c>
    </row>
    <row r="1272" spans="10:22" x14ac:dyDescent="0.4">
      <c r="J1272"/>
      <c r="U1272" s="6" t="s">
        <v>11446</v>
      </c>
      <c r="V1272" s="16">
        <v>1</v>
      </c>
    </row>
    <row r="1273" spans="10:22" x14ac:dyDescent="0.4">
      <c r="J1273"/>
      <c r="U1273" s="6" t="s">
        <v>976</v>
      </c>
      <c r="V1273" s="16">
        <v>0</v>
      </c>
    </row>
    <row r="1274" spans="10:22" x14ac:dyDescent="0.4">
      <c r="J1274"/>
      <c r="U1274" s="6" t="s">
        <v>622</v>
      </c>
      <c r="V1274" s="16">
        <v>0</v>
      </c>
    </row>
    <row r="1275" spans="10:22" x14ac:dyDescent="0.4">
      <c r="J1275"/>
      <c r="U1275" s="6" t="s">
        <v>1343</v>
      </c>
      <c r="V1275" s="16">
        <v>1</v>
      </c>
    </row>
    <row r="1276" spans="10:22" x14ac:dyDescent="0.4">
      <c r="J1276"/>
      <c r="U1276" s="6" t="s">
        <v>4006</v>
      </c>
      <c r="V1276" s="16">
        <v>0</v>
      </c>
    </row>
    <row r="1277" spans="10:22" x14ac:dyDescent="0.4">
      <c r="J1277"/>
      <c r="U1277" s="6" t="s">
        <v>4214</v>
      </c>
      <c r="V1277" s="16">
        <v>0</v>
      </c>
    </row>
    <row r="1278" spans="10:22" x14ac:dyDescent="0.4">
      <c r="J1278"/>
      <c r="U1278" s="6" t="s">
        <v>12624</v>
      </c>
      <c r="V1278" s="16">
        <v>1</v>
      </c>
    </row>
    <row r="1279" spans="10:22" x14ac:dyDescent="0.4">
      <c r="J1279"/>
      <c r="U1279" s="6" t="s">
        <v>2561</v>
      </c>
      <c r="V1279" s="16">
        <v>1</v>
      </c>
    </row>
    <row r="1280" spans="10:22" x14ac:dyDescent="0.4">
      <c r="J1280"/>
      <c r="U1280" s="6" t="s">
        <v>5927</v>
      </c>
      <c r="V1280" s="16">
        <v>1</v>
      </c>
    </row>
    <row r="1281" spans="10:22" x14ac:dyDescent="0.4">
      <c r="J1281"/>
      <c r="U1281" s="6" t="s">
        <v>3005</v>
      </c>
      <c r="V1281" s="16">
        <v>0</v>
      </c>
    </row>
    <row r="1282" spans="10:22" x14ac:dyDescent="0.4">
      <c r="J1282"/>
      <c r="U1282" s="6" t="s">
        <v>2975</v>
      </c>
      <c r="V1282" s="16">
        <v>0</v>
      </c>
    </row>
    <row r="1283" spans="10:22" x14ac:dyDescent="0.4">
      <c r="J1283"/>
      <c r="U1283" s="6" t="s">
        <v>3001</v>
      </c>
      <c r="V1283" s="16">
        <v>0</v>
      </c>
    </row>
    <row r="1284" spans="10:22" x14ac:dyDescent="0.4">
      <c r="J1284"/>
      <c r="U1284" s="6" t="s">
        <v>4415</v>
      </c>
      <c r="V1284" s="16">
        <v>1</v>
      </c>
    </row>
    <row r="1285" spans="10:22" x14ac:dyDescent="0.4">
      <c r="J1285"/>
      <c r="U1285" s="6" t="s">
        <v>4523</v>
      </c>
      <c r="V1285" s="16">
        <v>1</v>
      </c>
    </row>
    <row r="1286" spans="10:22" x14ac:dyDescent="0.4">
      <c r="J1286"/>
      <c r="U1286" s="6" t="s">
        <v>12182</v>
      </c>
      <c r="V1286" s="16">
        <v>0</v>
      </c>
    </row>
    <row r="1287" spans="10:22" x14ac:dyDescent="0.4">
      <c r="J1287"/>
      <c r="U1287" s="6" t="s">
        <v>2247</v>
      </c>
      <c r="V1287" s="16">
        <v>0</v>
      </c>
    </row>
    <row r="1288" spans="10:22" x14ac:dyDescent="0.4">
      <c r="J1288"/>
      <c r="U1288" s="6" t="s">
        <v>2321</v>
      </c>
      <c r="V1288" s="16">
        <v>0</v>
      </c>
    </row>
    <row r="1289" spans="10:22" x14ac:dyDescent="0.4">
      <c r="J1289"/>
      <c r="U1289" s="6" t="s">
        <v>10711</v>
      </c>
      <c r="V1289" s="16">
        <v>1</v>
      </c>
    </row>
    <row r="1290" spans="10:22" x14ac:dyDescent="0.4">
      <c r="J1290"/>
      <c r="U1290" s="6" t="s">
        <v>1745</v>
      </c>
      <c r="V1290" s="16">
        <v>1</v>
      </c>
    </row>
    <row r="1291" spans="10:22" x14ac:dyDescent="0.4">
      <c r="J1291"/>
      <c r="U1291" s="6" t="s">
        <v>7233</v>
      </c>
      <c r="V1291" s="16">
        <v>1</v>
      </c>
    </row>
    <row r="1292" spans="10:22" x14ac:dyDescent="0.4">
      <c r="J1292"/>
      <c r="U1292" s="6" t="s">
        <v>11135</v>
      </c>
      <c r="V1292" s="16">
        <v>0</v>
      </c>
    </row>
    <row r="1293" spans="10:22" x14ac:dyDescent="0.4">
      <c r="J1293"/>
      <c r="U1293" s="6" t="s">
        <v>737</v>
      </c>
      <c r="V1293" s="16">
        <v>1</v>
      </c>
    </row>
    <row r="1294" spans="10:22" x14ac:dyDescent="0.4">
      <c r="J1294"/>
      <c r="U1294" s="6" t="s">
        <v>4069</v>
      </c>
      <c r="V1294" s="16">
        <v>0</v>
      </c>
    </row>
    <row r="1295" spans="10:22" x14ac:dyDescent="0.4">
      <c r="J1295"/>
      <c r="U1295" s="6" t="s">
        <v>4159</v>
      </c>
      <c r="V1295" s="16">
        <v>0</v>
      </c>
    </row>
    <row r="1296" spans="10:22" x14ac:dyDescent="0.4">
      <c r="J1296"/>
      <c r="U1296" s="6" t="s">
        <v>9714</v>
      </c>
      <c r="V1296" s="16">
        <v>1</v>
      </c>
    </row>
    <row r="1297" spans="10:22" x14ac:dyDescent="0.4">
      <c r="J1297"/>
      <c r="U1297" s="6" t="s">
        <v>3009</v>
      </c>
      <c r="V1297" s="16">
        <v>0</v>
      </c>
    </row>
    <row r="1298" spans="10:22" x14ac:dyDescent="0.4">
      <c r="J1298"/>
      <c r="U1298" s="6" t="s">
        <v>7003</v>
      </c>
      <c r="V1298" s="16">
        <v>1</v>
      </c>
    </row>
    <row r="1299" spans="10:22" x14ac:dyDescent="0.4">
      <c r="J1299"/>
      <c r="U1299" s="6" t="s">
        <v>3108</v>
      </c>
      <c r="V1299" s="16">
        <v>0</v>
      </c>
    </row>
    <row r="1300" spans="10:22" x14ac:dyDescent="0.4">
      <c r="J1300"/>
      <c r="U1300" s="6" t="s">
        <v>4123</v>
      </c>
      <c r="V1300" s="16">
        <v>0</v>
      </c>
    </row>
    <row r="1301" spans="10:22" x14ac:dyDescent="0.4">
      <c r="J1301"/>
      <c r="U1301" s="6" t="s">
        <v>12403</v>
      </c>
      <c r="V1301" s="16">
        <v>1</v>
      </c>
    </row>
    <row r="1302" spans="10:22" x14ac:dyDescent="0.4">
      <c r="J1302"/>
      <c r="U1302" s="6" t="s">
        <v>3243</v>
      </c>
      <c r="V1302" s="16">
        <v>1</v>
      </c>
    </row>
    <row r="1303" spans="10:22" x14ac:dyDescent="0.4">
      <c r="J1303"/>
      <c r="U1303" s="6" t="s">
        <v>3196</v>
      </c>
      <c r="V1303" s="16">
        <v>1</v>
      </c>
    </row>
    <row r="1304" spans="10:22" x14ac:dyDescent="0.4">
      <c r="J1304"/>
      <c r="U1304" s="6" t="s">
        <v>3286</v>
      </c>
      <c r="V1304" s="16">
        <v>1</v>
      </c>
    </row>
    <row r="1305" spans="10:22" x14ac:dyDescent="0.4">
      <c r="J1305"/>
      <c r="U1305" s="6" t="s">
        <v>3223</v>
      </c>
      <c r="V1305" s="16">
        <v>1</v>
      </c>
    </row>
    <row r="1306" spans="10:22" x14ac:dyDescent="0.4">
      <c r="J1306"/>
      <c r="U1306" s="6" t="s">
        <v>2937</v>
      </c>
      <c r="V1306" s="16">
        <v>1</v>
      </c>
    </row>
    <row r="1307" spans="10:22" x14ac:dyDescent="0.4">
      <c r="J1307"/>
      <c r="U1307" s="6" t="s">
        <v>10550</v>
      </c>
      <c r="V1307" s="16">
        <v>1</v>
      </c>
    </row>
    <row r="1308" spans="10:22" x14ac:dyDescent="0.4">
      <c r="J1308"/>
      <c r="U1308" s="6" t="s">
        <v>507</v>
      </c>
      <c r="V1308" s="16">
        <v>0</v>
      </c>
    </row>
    <row r="1309" spans="10:22" x14ac:dyDescent="0.4">
      <c r="J1309"/>
      <c r="U1309" s="6" t="s">
        <v>7609</v>
      </c>
      <c r="V1309" s="16">
        <v>0</v>
      </c>
    </row>
    <row r="1310" spans="10:22" x14ac:dyDescent="0.4">
      <c r="J1310"/>
      <c r="U1310" s="6" t="s">
        <v>8800</v>
      </c>
      <c r="V1310" s="16">
        <v>1</v>
      </c>
    </row>
    <row r="1311" spans="10:22" x14ac:dyDescent="0.4">
      <c r="J1311"/>
      <c r="U1311" s="6" t="s">
        <v>3983</v>
      </c>
      <c r="V1311" s="16">
        <v>0</v>
      </c>
    </row>
    <row r="1312" spans="10:22" x14ac:dyDescent="0.4">
      <c r="J1312"/>
      <c r="U1312" s="6" t="s">
        <v>12091</v>
      </c>
      <c r="V1312" s="16">
        <v>1</v>
      </c>
    </row>
    <row r="1313" spans="10:22" x14ac:dyDescent="0.4">
      <c r="J1313"/>
      <c r="U1313" s="6" t="s">
        <v>7964</v>
      </c>
      <c r="V1313" s="16">
        <v>1</v>
      </c>
    </row>
    <row r="1314" spans="10:22" x14ac:dyDescent="0.4">
      <c r="J1314"/>
      <c r="U1314" s="6" t="s">
        <v>7223</v>
      </c>
      <c r="V1314" s="16">
        <v>0</v>
      </c>
    </row>
    <row r="1315" spans="10:22" x14ac:dyDescent="0.4">
      <c r="J1315"/>
      <c r="U1315" s="6" t="s">
        <v>11207</v>
      </c>
      <c r="V1315" s="16">
        <v>1</v>
      </c>
    </row>
    <row r="1316" spans="10:22" x14ac:dyDescent="0.4">
      <c r="J1316"/>
      <c r="U1316" s="6" t="s">
        <v>1087</v>
      </c>
      <c r="V1316" s="16">
        <v>1</v>
      </c>
    </row>
    <row r="1317" spans="10:22" x14ac:dyDescent="0.4">
      <c r="J1317"/>
      <c r="U1317" s="6" t="s">
        <v>12292</v>
      </c>
      <c r="V1317" s="16">
        <v>1</v>
      </c>
    </row>
    <row r="1318" spans="10:22" x14ac:dyDescent="0.4">
      <c r="J1318"/>
      <c r="U1318" s="6" t="s">
        <v>11015</v>
      </c>
      <c r="V1318" s="16">
        <v>1</v>
      </c>
    </row>
    <row r="1319" spans="10:22" x14ac:dyDescent="0.4">
      <c r="J1319"/>
      <c r="U1319" s="6" t="s">
        <v>12634</v>
      </c>
      <c r="V1319" s="16">
        <v>1</v>
      </c>
    </row>
    <row r="1320" spans="10:22" x14ac:dyDescent="0.4">
      <c r="J1320"/>
      <c r="U1320" s="6" t="s">
        <v>8677</v>
      </c>
      <c r="V1320" s="16">
        <v>1</v>
      </c>
    </row>
    <row r="1321" spans="10:22" x14ac:dyDescent="0.4">
      <c r="J1321"/>
      <c r="U1321" s="6" t="s">
        <v>12364</v>
      </c>
      <c r="V1321" s="16">
        <v>1</v>
      </c>
    </row>
    <row r="1322" spans="10:22" x14ac:dyDescent="0.4">
      <c r="J1322"/>
      <c r="U1322" s="6" t="s">
        <v>11981</v>
      </c>
      <c r="V1322" s="16">
        <v>0</v>
      </c>
    </row>
    <row r="1323" spans="10:22" x14ac:dyDescent="0.4">
      <c r="J1323"/>
      <c r="U1323" s="6" t="s">
        <v>10382</v>
      </c>
      <c r="V1323" s="16">
        <v>1</v>
      </c>
    </row>
    <row r="1324" spans="10:22" x14ac:dyDescent="0.4">
      <c r="J1324"/>
      <c r="U1324" s="6" t="s">
        <v>1844</v>
      </c>
      <c r="V1324" s="16">
        <v>0</v>
      </c>
    </row>
    <row r="1325" spans="10:22" x14ac:dyDescent="0.4">
      <c r="J1325"/>
      <c r="U1325" s="6" t="s">
        <v>10351</v>
      </c>
      <c r="V1325" s="16">
        <v>1</v>
      </c>
    </row>
    <row r="1326" spans="10:22" x14ac:dyDescent="0.4">
      <c r="J1326"/>
      <c r="U1326" s="6" t="s">
        <v>10875</v>
      </c>
      <c r="V1326" s="16">
        <v>1</v>
      </c>
    </row>
    <row r="1327" spans="10:22" x14ac:dyDescent="0.4">
      <c r="J1327"/>
      <c r="U1327" s="6" t="s">
        <v>9495</v>
      </c>
      <c r="V1327" s="16">
        <v>1</v>
      </c>
    </row>
    <row r="1328" spans="10:22" x14ac:dyDescent="0.4">
      <c r="J1328"/>
      <c r="U1328" s="6" t="s">
        <v>3112</v>
      </c>
      <c r="V1328" s="16">
        <v>0</v>
      </c>
    </row>
    <row r="1329" spans="10:22" x14ac:dyDescent="0.4">
      <c r="J1329"/>
      <c r="U1329" s="6" t="s">
        <v>3059</v>
      </c>
      <c r="V1329" s="16">
        <v>0</v>
      </c>
    </row>
    <row r="1330" spans="10:22" x14ac:dyDescent="0.4">
      <c r="J1330"/>
      <c r="U1330" s="6" t="s">
        <v>3875</v>
      </c>
      <c r="V1330" s="16">
        <v>0</v>
      </c>
    </row>
    <row r="1331" spans="10:22" x14ac:dyDescent="0.4">
      <c r="J1331"/>
      <c r="U1331" s="6" t="s">
        <v>4435</v>
      </c>
      <c r="V1331" s="16">
        <v>1</v>
      </c>
    </row>
    <row r="1332" spans="10:22" x14ac:dyDescent="0.4">
      <c r="J1332"/>
      <c r="U1332" s="6" t="s">
        <v>9693</v>
      </c>
      <c r="V1332" s="16">
        <v>1</v>
      </c>
    </row>
    <row r="1333" spans="10:22" x14ac:dyDescent="0.4">
      <c r="J1333"/>
      <c r="U1333" s="6" t="s">
        <v>4149</v>
      </c>
      <c r="V1333" s="16">
        <v>1</v>
      </c>
    </row>
    <row r="1334" spans="10:22" x14ac:dyDescent="0.4">
      <c r="J1334"/>
      <c r="U1334" s="6" t="s">
        <v>804</v>
      </c>
      <c r="V1334" s="16">
        <v>1</v>
      </c>
    </row>
    <row r="1335" spans="10:22" x14ac:dyDescent="0.4">
      <c r="J1335"/>
      <c r="U1335" s="6" t="s">
        <v>11045</v>
      </c>
      <c r="V1335" s="16">
        <v>0</v>
      </c>
    </row>
    <row r="1336" spans="10:22" x14ac:dyDescent="0.4">
      <c r="J1336"/>
      <c r="U1336" s="6" t="s">
        <v>9320</v>
      </c>
      <c r="V1336" s="16">
        <v>1</v>
      </c>
    </row>
    <row r="1337" spans="10:22" x14ac:dyDescent="0.4">
      <c r="J1337"/>
      <c r="U1337" s="6" t="s">
        <v>10280</v>
      </c>
      <c r="V1337" s="16">
        <v>1</v>
      </c>
    </row>
    <row r="1338" spans="10:22" x14ac:dyDescent="0.4">
      <c r="J1338"/>
      <c r="U1338" s="6" t="s">
        <v>2613</v>
      </c>
      <c r="V1338" s="16">
        <v>1</v>
      </c>
    </row>
    <row r="1339" spans="10:22" x14ac:dyDescent="0.4">
      <c r="J1339"/>
      <c r="U1339" s="6" t="s">
        <v>10985</v>
      </c>
      <c r="V1339" s="16">
        <v>1</v>
      </c>
    </row>
    <row r="1340" spans="10:22" x14ac:dyDescent="0.4">
      <c r="J1340"/>
      <c r="U1340" s="6" t="s">
        <v>11860</v>
      </c>
      <c r="V1340" s="16">
        <v>1</v>
      </c>
    </row>
    <row r="1341" spans="10:22" x14ac:dyDescent="0.4">
      <c r="J1341"/>
      <c r="U1341" s="6" t="s">
        <v>11566</v>
      </c>
      <c r="V1341" s="16">
        <v>1</v>
      </c>
    </row>
    <row r="1342" spans="10:22" x14ac:dyDescent="0.4">
      <c r="J1342"/>
      <c r="U1342" s="6" t="s">
        <v>10230</v>
      </c>
      <c r="V1342" s="16">
        <v>1</v>
      </c>
    </row>
    <row r="1343" spans="10:22" x14ac:dyDescent="0.4">
      <c r="J1343"/>
      <c r="U1343" s="6" t="s">
        <v>3833</v>
      </c>
      <c r="V1343" s="16">
        <v>1</v>
      </c>
    </row>
    <row r="1344" spans="10:22" x14ac:dyDescent="0.4">
      <c r="J1344"/>
      <c r="U1344" s="6" t="s">
        <v>4238</v>
      </c>
      <c r="V1344" s="16">
        <v>1</v>
      </c>
    </row>
    <row r="1345" spans="10:22" x14ac:dyDescent="0.4">
      <c r="J1345"/>
      <c r="U1345" s="6" t="s">
        <v>4682</v>
      </c>
      <c r="V1345" s="16">
        <v>1</v>
      </c>
    </row>
    <row r="1346" spans="10:22" x14ac:dyDescent="0.4">
      <c r="J1346"/>
      <c r="U1346" s="6" t="s">
        <v>3444</v>
      </c>
      <c r="V1346" s="16">
        <v>1</v>
      </c>
    </row>
    <row r="1347" spans="10:22" x14ac:dyDescent="0.4">
      <c r="J1347"/>
      <c r="U1347" s="6" t="s">
        <v>1541</v>
      </c>
      <c r="V1347" s="16">
        <v>1</v>
      </c>
    </row>
    <row r="1348" spans="10:22" x14ac:dyDescent="0.4">
      <c r="J1348"/>
      <c r="U1348" s="6" t="s">
        <v>12011</v>
      </c>
      <c r="V1348" s="16">
        <v>1</v>
      </c>
    </row>
    <row r="1349" spans="10:22" x14ac:dyDescent="0.4">
      <c r="J1349"/>
      <c r="U1349" s="6" t="s">
        <v>12494</v>
      </c>
      <c r="V1349" s="16">
        <v>0</v>
      </c>
    </row>
    <row r="1350" spans="10:22" x14ac:dyDescent="0.4">
      <c r="J1350"/>
      <c r="U1350" s="6" t="s">
        <v>8901</v>
      </c>
      <c r="V1350" s="16">
        <v>1</v>
      </c>
    </row>
    <row r="1351" spans="10:22" x14ac:dyDescent="0.4">
      <c r="J1351"/>
      <c r="U1351" s="6" t="s">
        <v>10056</v>
      </c>
      <c r="V1351" s="16">
        <v>1</v>
      </c>
    </row>
    <row r="1352" spans="10:22" x14ac:dyDescent="0.4">
      <c r="J1352"/>
      <c r="U1352" s="6" t="s">
        <v>11217</v>
      </c>
      <c r="V1352" s="16">
        <v>0</v>
      </c>
    </row>
    <row r="1353" spans="10:22" x14ac:dyDescent="0.4">
      <c r="J1353"/>
      <c r="U1353" s="6" t="s">
        <v>10128</v>
      </c>
      <c r="V1353" s="16">
        <v>0</v>
      </c>
    </row>
    <row r="1354" spans="10:22" x14ac:dyDescent="0.4">
      <c r="J1354"/>
      <c r="U1354" s="6" t="s">
        <v>2852</v>
      </c>
      <c r="V1354" s="16">
        <v>1</v>
      </c>
    </row>
    <row r="1355" spans="10:22" x14ac:dyDescent="0.4">
      <c r="J1355"/>
      <c r="U1355" s="6" t="s">
        <v>9565</v>
      </c>
      <c r="V1355" s="16">
        <v>0</v>
      </c>
    </row>
    <row r="1356" spans="10:22" x14ac:dyDescent="0.4">
      <c r="U1356" s="9" t="s">
        <v>13157</v>
      </c>
      <c r="V1356" s="16">
        <v>662</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0F06-F024-43BA-9C10-EA21A4EA9070}">
  <dimension ref="A1"/>
  <sheetViews>
    <sheetView showGridLines="0" tabSelected="1" topLeftCell="G2" workbookViewId="0">
      <selection activeCell="S18" sqref="S18"/>
    </sheetView>
  </sheetViews>
  <sheetFormatPr defaultRowHeight="16"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2FFD-AE28-42C2-9550-0BFBDB35E8B3}">
  <dimension ref="A1:G1466"/>
  <sheetViews>
    <sheetView workbookViewId="0">
      <selection activeCell="B10" sqref="B10"/>
    </sheetView>
  </sheetViews>
  <sheetFormatPr defaultRowHeight="16" x14ac:dyDescent="0.4"/>
  <cols>
    <col min="1" max="1" width="20.83203125" bestFit="1" customWidth="1"/>
    <col min="2" max="2" width="35.5" bestFit="1" customWidth="1"/>
    <col min="3" max="3" width="25.5" bestFit="1" customWidth="1"/>
    <col min="4" max="4" width="35.9140625" bestFit="1" customWidth="1"/>
    <col min="5" max="5" width="26.58203125" bestFit="1" customWidth="1"/>
    <col min="6" max="7" width="10.1640625" customWidth="1"/>
  </cols>
  <sheetData>
    <row r="1" spans="1:7" x14ac:dyDescent="0.4">
      <c r="A1" t="s">
        <v>13152</v>
      </c>
      <c r="B1" t="s">
        <v>13153</v>
      </c>
      <c r="C1" t="s">
        <v>13154</v>
      </c>
      <c r="D1" t="s">
        <v>12838</v>
      </c>
      <c r="E1" t="s">
        <v>13155</v>
      </c>
      <c r="F1" t="s">
        <v>12834</v>
      </c>
      <c r="G1" t="s">
        <v>13156</v>
      </c>
    </row>
    <row r="2" spans="1:7" x14ac:dyDescent="0.4">
      <c r="A2" t="s">
        <v>12835</v>
      </c>
      <c r="B2" t="s">
        <v>12836</v>
      </c>
      <c r="C2" t="s">
        <v>12837</v>
      </c>
      <c r="D2" t="s">
        <v>12838</v>
      </c>
      <c r="E2" t="s">
        <v>12839</v>
      </c>
    </row>
    <row r="3" spans="1:7" x14ac:dyDescent="0.4">
      <c r="A3" t="s">
        <v>12835</v>
      </c>
      <c r="B3" t="s">
        <v>12836</v>
      </c>
      <c r="C3" t="s">
        <v>12837</v>
      </c>
      <c r="D3" t="s">
        <v>12838</v>
      </c>
      <c r="E3" t="s">
        <v>12839</v>
      </c>
    </row>
    <row r="4" spans="1:7" x14ac:dyDescent="0.4">
      <c r="A4" t="s">
        <v>12835</v>
      </c>
      <c r="B4" t="s">
        <v>12836</v>
      </c>
      <c r="C4" t="s">
        <v>12837</v>
      </c>
      <c r="D4" t="s">
        <v>12838</v>
      </c>
      <c r="E4" t="s">
        <v>12839</v>
      </c>
    </row>
    <row r="5" spans="1:7" x14ac:dyDescent="0.4">
      <c r="A5" t="s">
        <v>12835</v>
      </c>
      <c r="B5" t="s">
        <v>12836</v>
      </c>
      <c r="C5" t="s">
        <v>12837</v>
      </c>
      <c r="D5" t="s">
        <v>12838</v>
      </c>
      <c r="E5" t="s">
        <v>12839</v>
      </c>
    </row>
    <row r="6" spans="1:7" x14ac:dyDescent="0.4">
      <c r="A6" t="s">
        <v>12835</v>
      </c>
      <c r="B6" t="s">
        <v>12836</v>
      </c>
      <c r="C6" t="s">
        <v>12837</v>
      </c>
      <c r="D6" t="s">
        <v>12838</v>
      </c>
      <c r="E6" t="s">
        <v>12839</v>
      </c>
    </row>
    <row r="7" spans="1:7" x14ac:dyDescent="0.4">
      <c r="A7" t="s">
        <v>12835</v>
      </c>
      <c r="B7" t="s">
        <v>12836</v>
      </c>
      <c r="C7" t="s">
        <v>12837</v>
      </c>
      <c r="D7" t="s">
        <v>12838</v>
      </c>
      <c r="E7" t="s">
        <v>12839</v>
      </c>
    </row>
    <row r="8" spans="1:7" x14ac:dyDescent="0.4">
      <c r="A8" t="s">
        <v>12835</v>
      </c>
      <c r="B8" t="s">
        <v>12836</v>
      </c>
      <c r="C8" t="s">
        <v>12837</v>
      </c>
      <c r="D8" t="s">
        <v>12838</v>
      </c>
      <c r="E8" t="s">
        <v>12839</v>
      </c>
    </row>
    <row r="9" spans="1:7" x14ac:dyDescent="0.4">
      <c r="A9" t="s">
        <v>12835</v>
      </c>
      <c r="B9" t="s">
        <v>12836</v>
      </c>
      <c r="C9" t="s">
        <v>12837</v>
      </c>
      <c r="D9" t="s">
        <v>12838</v>
      </c>
      <c r="E9" t="s">
        <v>12839</v>
      </c>
    </row>
    <row r="10" spans="1:7" x14ac:dyDescent="0.4">
      <c r="A10" t="s">
        <v>12835</v>
      </c>
      <c r="B10" t="s">
        <v>12840</v>
      </c>
      <c r="C10" t="s">
        <v>12841</v>
      </c>
      <c r="D10" t="s">
        <v>12842</v>
      </c>
    </row>
    <row r="11" spans="1:7" x14ac:dyDescent="0.4">
      <c r="A11" t="s">
        <v>12835</v>
      </c>
      <c r="B11" t="s">
        <v>12836</v>
      </c>
      <c r="C11" t="s">
        <v>12837</v>
      </c>
      <c r="D11" t="s">
        <v>12838</v>
      </c>
      <c r="E11" t="s">
        <v>12839</v>
      </c>
    </row>
    <row r="12" spans="1:7" x14ac:dyDescent="0.4">
      <c r="A12" t="s">
        <v>12835</v>
      </c>
      <c r="B12" t="s">
        <v>12836</v>
      </c>
      <c r="C12" t="s">
        <v>12837</v>
      </c>
      <c r="D12" t="s">
        <v>12838</v>
      </c>
      <c r="E12" t="s">
        <v>12839</v>
      </c>
    </row>
    <row r="13" spans="1:7" x14ac:dyDescent="0.4">
      <c r="A13" t="s">
        <v>12835</v>
      </c>
      <c r="B13" t="s">
        <v>12836</v>
      </c>
      <c r="C13" t="s">
        <v>12837</v>
      </c>
      <c r="D13" t="s">
        <v>12838</v>
      </c>
      <c r="E13" t="s">
        <v>12839</v>
      </c>
    </row>
    <row r="14" spans="1:7" x14ac:dyDescent="0.4">
      <c r="A14" t="s">
        <v>12843</v>
      </c>
      <c r="B14" t="s">
        <v>12844</v>
      </c>
      <c r="C14" t="s">
        <v>12845</v>
      </c>
      <c r="D14" t="s">
        <v>12838</v>
      </c>
      <c r="E14" t="s">
        <v>12846</v>
      </c>
    </row>
    <row r="15" spans="1:7" x14ac:dyDescent="0.4">
      <c r="A15" t="s">
        <v>12835</v>
      </c>
      <c r="B15" t="s">
        <v>12836</v>
      </c>
      <c r="C15" t="s">
        <v>12837</v>
      </c>
      <c r="D15" t="s">
        <v>12838</v>
      </c>
      <c r="E15" t="s">
        <v>12839</v>
      </c>
    </row>
    <row r="16" spans="1:7" x14ac:dyDescent="0.4">
      <c r="A16" t="s">
        <v>12835</v>
      </c>
      <c r="B16" t="s">
        <v>12836</v>
      </c>
      <c r="C16" t="s">
        <v>12837</v>
      </c>
      <c r="D16" t="s">
        <v>12838</v>
      </c>
      <c r="E16" t="s">
        <v>12839</v>
      </c>
    </row>
    <row r="17" spans="1:5" x14ac:dyDescent="0.4">
      <c r="A17" t="s">
        <v>12835</v>
      </c>
      <c r="B17" t="s">
        <v>12836</v>
      </c>
      <c r="C17" t="s">
        <v>12837</v>
      </c>
      <c r="D17" t="s">
        <v>12838</v>
      </c>
      <c r="E17" t="s">
        <v>12839</v>
      </c>
    </row>
    <row r="18" spans="1:5" x14ac:dyDescent="0.4">
      <c r="A18" t="s">
        <v>12843</v>
      </c>
      <c r="B18" t="s">
        <v>12844</v>
      </c>
      <c r="C18" t="s">
        <v>12847</v>
      </c>
      <c r="D18" t="s">
        <v>12848</v>
      </c>
    </row>
    <row r="19" spans="1:5" x14ac:dyDescent="0.4">
      <c r="A19" t="s">
        <v>12835</v>
      </c>
      <c r="B19" t="s">
        <v>12836</v>
      </c>
      <c r="C19" t="s">
        <v>12837</v>
      </c>
      <c r="D19" t="s">
        <v>12838</v>
      </c>
      <c r="E19" t="s">
        <v>12839</v>
      </c>
    </row>
    <row r="20" spans="1:5" x14ac:dyDescent="0.4">
      <c r="A20" t="s">
        <v>12835</v>
      </c>
      <c r="B20" t="s">
        <v>12836</v>
      </c>
      <c r="C20" t="s">
        <v>12837</v>
      </c>
      <c r="D20" t="s">
        <v>12838</v>
      </c>
      <c r="E20" t="s">
        <v>12839</v>
      </c>
    </row>
    <row r="21" spans="1:5" x14ac:dyDescent="0.4">
      <c r="A21" t="s">
        <v>12843</v>
      </c>
      <c r="B21" t="s">
        <v>12844</v>
      </c>
      <c r="C21" t="s">
        <v>12847</v>
      </c>
      <c r="D21" t="s">
        <v>12848</v>
      </c>
    </row>
    <row r="22" spans="1:5" x14ac:dyDescent="0.4">
      <c r="A22" t="s">
        <v>12835</v>
      </c>
      <c r="B22" t="s">
        <v>12836</v>
      </c>
      <c r="C22" t="s">
        <v>12837</v>
      </c>
      <c r="D22" t="s">
        <v>12838</v>
      </c>
      <c r="E22" t="s">
        <v>12839</v>
      </c>
    </row>
    <row r="23" spans="1:5" x14ac:dyDescent="0.4">
      <c r="A23" t="s">
        <v>12843</v>
      </c>
      <c r="B23" t="s">
        <v>12844</v>
      </c>
      <c r="C23" t="s">
        <v>12845</v>
      </c>
      <c r="D23" t="s">
        <v>12838</v>
      </c>
      <c r="E23" t="s">
        <v>12846</v>
      </c>
    </row>
    <row r="24" spans="1:5" x14ac:dyDescent="0.4">
      <c r="A24" t="s">
        <v>12843</v>
      </c>
      <c r="B24" t="s">
        <v>12844</v>
      </c>
      <c r="C24" t="s">
        <v>12847</v>
      </c>
      <c r="D24" t="s">
        <v>12848</v>
      </c>
    </row>
    <row r="25" spans="1:5" x14ac:dyDescent="0.4">
      <c r="A25" t="s">
        <v>12835</v>
      </c>
      <c r="B25" t="s">
        <v>12836</v>
      </c>
      <c r="C25" t="s">
        <v>12837</v>
      </c>
      <c r="D25" t="s">
        <v>12838</v>
      </c>
      <c r="E25" t="s">
        <v>12839</v>
      </c>
    </row>
    <row r="26" spans="1:5" x14ac:dyDescent="0.4">
      <c r="A26" t="s">
        <v>12843</v>
      </c>
      <c r="B26" t="s">
        <v>12844</v>
      </c>
      <c r="C26" t="s">
        <v>12847</v>
      </c>
      <c r="D26" t="s">
        <v>12848</v>
      </c>
    </row>
    <row r="27" spans="1:5" x14ac:dyDescent="0.4">
      <c r="A27" t="s">
        <v>12843</v>
      </c>
      <c r="B27" t="s">
        <v>12844</v>
      </c>
      <c r="C27" t="s">
        <v>12845</v>
      </c>
      <c r="D27" t="s">
        <v>12838</v>
      </c>
      <c r="E27" t="s">
        <v>12846</v>
      </c>
    </row>
    <row r="28" spans="1:5" x14ac:dyDescent="0.4">
      <c r="A28" t="s">
        <v>12843</v>
      </c>
      <c r="B28" t="s">
        <v>12844</v>
      </c>
      <c r="C28" t="s">
        <v>12847</v>
      </c>
      <c r="D28" t="s">
        <v>12848</v>
      </c>
    </row>
    <row r="29" spans="1:5" x14ac:dyDescent="0.4">
      <c r="A29" t="s">
        <v>12835</v>
      </c>
      <c r="B29" t="s">
        <v>12836</v>
      </c>
      <c r="C29" t="s">
        <v>12837</v>
      </c>
      <c r="D29" t="s">
        <v>12838</v>
      </c>
      <c r="E29" t="s">
        <v>12839</v>
      </c>
    </row>
    <row r="30" spans="1:5" x14ac:dyDescent="0.4">
      <c r="A30" t="s">
        <v>12835</v>
      </c>
      <c r="B30" t="s">
        <v>12836</v>
      </c>
      <c r="C30" t="s">
        <v>12837</v>
      </c>
      <c r="D30" t="s">
        <v>12838</v>
      </c>
      <c r="E30" t="s">
        <v>12839</v>
      </c>
    </row>
    <row r="31" spans="1:5" x14ac:dyDescent="0.4">
      <c r="A31" t="s">
        <v>12835</v>
      </c>
      <c r="B31" t="s">
        <v>12836</v>
      </c>
      <c r="C31" t="s">
        <v>12837</v>
      </c>
      <c r="D31" t="s">
        <v>12838</v>
      </c>
      <c r="E31" t="s">
        <v>12839</v>
      </c>
    </row>
    <row r="32" spans="1:5" x14ac:dyDescent="0.4">
      <c r="A32" t="s">
        <v>12835</v>
      </c>
      <c r="B32" t="s">
        <v>12836</v>
      </c>
      <c r="C32" t="s">
        <v>12837</v>
      </c>
      <c r="D32" t="s">
        <v>12838</v>
      </c>
      <c r="E32" t="s">
        <v>12839</v>
      </c>
    </row>
    <row r="33" spans="1:5" x14ac:dyDescent="0.4">
      <c r="A33" t="s">
        <v>12835</v>
      </c>
      <c r="B33" t="s">
        <v>12836</v>
      </c>
      <c r="C33" t="s">
        <v>12837</v>
      </c>
      <c r="D33" t="s">
        <v>12838</v>
      </c>
      <c r="E33" t="s">
        <v>12839</v>
      </c>
    </row>
    <row r="34" spans="1:5" x14ac:dyDescent="0.4">
      <c r="A34" t="s">
        <v>12835</v>
      </c>
      <c r="B34" t="s">
        <v>12836</v>
      </c>
      <c r="C34" t="s">
        <v>12837</v>
      </c>
      <c r="D34" t="s">
        <v>12838</v>
      </c>
      <c r="E34" t="s">
        <v>12839</v>
      </c>
    </row>
    <row r="35" spans="1:5" x14ac:dyDescent="0.4">
      <c r="A35" t="s">
        <v>12835</v>
      </c>
      <c r="B35" t="s">
        <v>12836</v>
      </c>
      <c r="C35" t="s">
        <v>12837</v>
      </c>
      <c r="D35" t="s">
        <v>12838</v>
      </c>
      <c r="E35" t="s">
        <v>12839</v>
      </c>
    </row>
    <row r="36" spans="1:5" x14ac:dyDescent="0.4">
      <c r="A36" t="s">
        <v>12835</v>
      </c>
      <c r="B36" t="s">
        <v>12836</v>
      </c>
      <c r="C36" t="s">
        <v>12837</v>
      </c>
      <c r="D36" t="s">
        <v>12838</v>
      </c>
      <c r="E36" t="s">
        <v>12839</v>
      </c>
    </row>
    <row r="37" spans="1:5" x14ac:dyDescent="0.4">
      <c r="A37" t="s">
        <v>12835</v>
      </c>
      <c r="B37" t="s">
        <v>12836</v>
      </c>
      <c r="C37" t="s">
        <v>12837</v>
      </c>
      <c r="D37" t="s">
        <v>12838</v>
      </c>
      <c r="E37" t="s">
        <v>12839</v>
      </c>
    </row>
    <row r="38" spans="1:5" x14ac:dyDescent="0.4">
      <c r="A38" t="s">
        <v>12835</v>
      </c>
      <c r="B38" t="s">
        <v>12836</v>
      </c>
      <c r="C38" t="s">
        <v>12837</v>
      </c>
      <c r="D38" t="s">
        <v>12838</v>
      </c>
      <c r="E38" t="s">
        <v>12839</v>
      </c>
    </row>
    <row r="39" spans="1:5" x14ac:dyDescent="0.4">
      <c r="A39" t="s">
        <v>12835</v>
      </c>
      <c r="B39" t="s">
        <v>12836</v>
      </c>
      <c r="C39" t="s">
        <v>12837</v>
      </c>
      <c r="D39" t="s">
        <v>12838</v>
      </c>
      <c r="E39" t="s">
        <v>12839</v>
      </c>
    </row>
    <row r="40" spans="1:5" x14ac:dyDescent="0.4">
      <c r="A40" t="s">
        <v>12843</v>
      </c>
      <c r="B40" t="s">
        <v>12844</v>
      </c>
      <c r="C40" t="s">
        <v>12847</v>
      </c>
      <c r="D40" t="s">
        <v>12848</v>
      </c>
    </row>
    <row r="41" spans="1:5" x14ac:dyDescent="0.4">
      <c r="A41" t="s">
        <v>12835</v>
      </c>
      <c r="B41" t="s">
        <v>12836</v>
      </c>
      <c r="C41" t="s">
        <v>12837</v>
      </c>
      <c r="D41" t="s">
        <v>12838</v>
      </c>
      <c r="E41" t="s">
        <v>12839</v>
      </c>
    </row>
    <row r="42" spans="1:5" x14ac:dyDescent="0.4">
      <c r="A42" t="s">
        <v>12835</v>
      </c>
      <c r="B42" t="s">
        <v>12836</v>
      </c>
      <c r="C42" t="s">
        <v>12837</v>
      </c>
      <c r="D42" t="s">
        <v>12838</v>
      </c>
      <c r="E42" t="s">
        <v>12839</v>
      </c>
    </row>
    <row r="43" spans="1:5" x14ac:dyDescent="0.4">
      <c r="A43" t="s">
        <v>12843</v>
      </c>
      <c r="B43" t="s">
        <v>12844</v>
      </c>
      <c r="C43" t="s">
        <v>12847</v>
      </c>
      <c r="D43" t="s">
        <v>12848</v>
      </c>
    </row>
    <row r="44" spans="1:5" x14ac:dyDescent="0.4">
      <c r="A44" t="s">
        <v>12835</v>
      </c>
      <c r="B44" t="s">
        <v>12836</v>
      </c>
      <c r="C44" t="s">
        <v>12837</v>
      </c>
      <c r="D44" t="s">
        <v>12838</v>
      </c>
      <c r="E44" t="s">
        <v>12839</v>
      </c>
    </row>
    <row r="45" spans="1:5" x14ac:dyDescent="0.4">
      <c r="A45" t="s">
        <v>12835</v>
      </c>
      <c r="B45" t="s">
        <v>12840</v>
      </c>
      <c r="C45" t="s">
        <v>12841</v>
      </c>
      <c r="D45" t="s">
        <v>12842</v>
      </c>
    </row>
    <row r="46" spans="1:5" x14ac:dyDescent="0.4">
      <c r="A46" t="s">
        <v>12835</v>
      </c>
      <c r="B46" t="s">
        <v>12836</v>
      </c>
      <c r="C46" t="s">
        <v>12837</v>
      </c>
      <c r="D46" t="s">
        <v>12838</v>
      </c>
      <c r="E46" t="s">
        <v>12839</v>
      </c>
    </row>
    <row r="47" spans="1:5" x14ac:dyDescent="0.4">
      <c r="A47" t="s">
        <v>12835</v>
      </c>
      <c r="B47" t="s">
        <v>12836</v>
      </c>
      <c r="C47" t="s">
        <v>12837</v>
      </c>
      <c r="D47" t="s">
        <v>12838</v>
      </c>
      <c r="E47" t="s">
        <v>12839</v>
      </c>
    </row>
    <row r="48" spans="1:5" x14ac:dyDescent="0.4">
      <c r="A48" t="s">
        <v>12835</v>
      </c>
      <c r="B48" t="s">
        <v>12840</v>
      </c>
      <c r="C48" t="s">
        <v>12841</v>
      </c>
      <c r="D48" t="s">
        <v>12842</v>
      </c>
    </row>
    <row r="49" spans="1:5" x14ac:dyDescent="0.4">
      <c r="A49" t="s">
        <v>12843</v>
      </c>
      <c r="B49" t="s">
        <v>12844</v>
      </c>
      <c r="C49" t="s">
        <v>12845</v>
      </c>
      <c r="D49" t="s">
        <v>12838</v>
      </c>
      <c r="E49" t="s">
        <v>12846</v>
      </c>
    </row>
    <row r="50" spans="1:5" x14ac:dyDescent="0.4">
      <c r="A50" t="s">
        <v>12843</v>
      </c>
      <c r="B50" t="s">
        <v>12844</v>
      </c>
      <c r="C50" t="s">
        <v>12845</v>
      </c>
      <c r="D50" t="s">
        <v>12849</v>
      </c>
    </row>
    <row r="51" spans="1:5" x14ac:dyDescent="0.4">
      <c r="A51" t="s">
        <v>12835</v>
      </c>
      <c r="B51" t="s">
        <v>12836</v>
      </c>
      <c r="C51" t="s">
        <v>12837</v>
      </c>
      <c r="D51" t="s">
        <v>12838</v>
      </c>
      <c r="E51" t="s">
        <v>12839</v>
      </c>
    </row>
    <row r="52" spans="1:5" x14ac:dyDescent="0.4">
      <c r="A52" t="s">
        <v>12835</v>
      </c>
      <c r="B52" t="s">
        <v>12840</v>
      </c>
      <c r="C52" t="s">
        <v>12841</v>
      </c>
      <c r="D52" t="s">
        <v>12842</v>
      </c>
    </row>
    <row r="53" spans="1:5" x14ac:dyDescent="0.4">
      <c r="A53" t="s">
        <v>12835</v>
      </c>
      <c r="B53" t="s">
        <v>12836</v>
      </c>
      <c r="C53" t="s">
        <v>12837</v>
      </c>
      <c r="D53" t="s">
        <v>12838</v>
      </c>
      <c r="E53" t="s">
        <v>12839</v>
      </c>
    </row>
    <row r="54" spans="1:5" x14ac:dyDescent="0.4">
      <c r="A54" t="s">
        <v>12835</v>
      </c>
      <c r="B54" t="s">
        <v>12836</v>
      </c>
      <c r="C54" t="s">
        <v>12837</v>
      </c>
      <c r="D54" t="s">
        <v>12838</v>
      </c>
      <c r="E54" t="s">
        <v>12839</v>
      </c>
    </row>
    <row r="55" spans="1:5" x14ac:dyDescent="0.4">
      <c r="A55" t="s">
        <v>12843</v>
      </c>
      <c r="B55" t="s">
        <v>12844</v>
      </c>
      <c r="C55" t="s">
        <v>12847</v>
      </c>
      <c r="D55" t="s">
        <v>12850</v>
      </c>
    </row>
    <row r="56" spans="1:5" x14ac:dyDescent="0.4">
      <c r="A56" t="s">
        <v>12835</v>
      </c>
      <c r="B56" t="s">
        <v>12836</v>
      </c>
      <c r="C56" t="s">
        <v>12837</v>
      </c>
      <c r="D56" t="s">
        <v>12838</v>
      </c>
      <c r="E56" t="s">
        <v>12839</v>
      </c>
    </row>
    <row r="57" spans="1:5" x14ac:dyDescent="0.4">
      <c r="A57" t="s">
        <v>12843</v>
      </c>
      <c r="B57" t="s">
        <v>12844</v>
      </c>
      <c r="C57" t="s">
        <v>12845</v>
      </c>
      <c r="D57" t="s">
        <v>12849</v>
      </c>
    </row>
    <row r="58" spans="1:5" x14ac:dyDescent="0.4">
      <c r="A58" t="s">
        <v>12835</v>
      </c>
      <c r="B58" t="s">
        <v>12840</v>
      </c>
      <c r="C58" t="s">
        <v>12841</v>
      </c>
      <c r="D58" t="s">
        <v>12842</v>
      </c>
    </row>
    <row r="59" spans="1:5" x14ac:dyDescent="0.4">
      <c r="A59" t="s">
        <v>12843</v>
      </c>
      <c r="B59" t="s">
        <v>12844</v>
      </c>
      <c r="C59" t="s">
        <v>12847</v>
      </c>
      <c r="D59" t="s">
        <v>12848</v>
      </c>
    </row>
    <row r="60" spans="1:5" x14ac:dyDescent="0.4">
      <c r="A60" t="s">
        <v>12835</v>
      </c>
      <c r="B60" t="s">
        <v>12836</v>
      </c>
      <c r="C60" t="s">
        <v>12837</v>
      </c>
      <c r="D60" t="s">
        <v>12838</v>
      </c>
      <c r="E60" t="s">
        <v>12839</v>
      </c>
    </row>
    <row r="61" spans="1:5" x14ac:dyDescent="0.4">
      <c r="A61" t="s">
        <v>12835</v>
      </c>
      <c r="B61" t="s">
        <v>12836</v>
      </c>
      <c r="C61" t="s">
        <v>12837</v>
      </c>
      <c r="D61" t="s">
        <v>12838</v>
      </c>
      <c r="E61" t="s">
        <v>12839</v>
      </c>
    </row>
    <row r="62" spans="1:5" x14ac:dyDescent="0.4">
      <c r="A62" t="s">
        <v>12843</v>
      </c>
      <c r="B62" t="s">
        <v>12844</v>
      </c>
      <c r="C62" t="s">
        <v>12845</v>
      </c>
      <c r="D62" t="s">
        <v>12849</v>
      </c>
    </row>
    <row r="63" spans="1:5" x14ac:dyDescent="0.4">
      <c r="A63" t="s">
        <v>12843</v>
      </c>
      <c r="B63" t="s">
        <v>12844</v>
      </c>
      <c r="C63" t="s">
        <v>12847</v>
      </c>
      <c r="D63" t="s">
        <v>12848</v>
      </c>
    </row>
    <row r="64" spans="1:5" x14ac:dyDescent="0.4">
      <c r="A64" t="s">
        <v>12835</v>
      </c>
      <c r="B64" t="s">
        <v>12836</v>
      </c>
      <c r="C64" t="s">
        <v>12837</v>
      </c>
      <c r="D64" t="s">
        <v>12838</v>
      </c>
      <c r="E64" t="s">
        <v>12839</v>
      </c>
    </row>
    <row r="65" spans="1:5" x14ac:dyDescent="0.4">
      <c r="A65" t="s">
        <v>12835</v>
      </c>
      <c r="B65" t="s">
        <v>12836</v>
      </c>
      <c r="C65" t="s">
        <v>12837</v>
      </c>
      <c r="D65" t="s">
        <v>12838</v>
      </c>
      <c r="E65" t="s">
        <v>12839</v>
      </c>
    </row>
    <row r="66" spans="1:5" x14ac:dyDescent="0.4">
      <c r="A66" t="s">
        <v>12843</v>
      </c>
      <c r="B66" t="s">
        <v>12844</v>
      </c>
      <c r="C66" t="s">
        <v>12847</v>
      </c>
      <c r="D66" t="s">
        <v>12848</v>
      </c>
    </row>
    <row r="67" spans="1:5" x14ac:dyDescent="0.4">
      <c r="A67" t="s">
        <v>12843</v>
      </c>
      <c r="B67" t="s">
        <v>12844</v>
      </c>
      <c r="C67" t="s">
        <v>12845</v>
      </c>
      <c r="D67" t="s">
        <v>12838</v>
      </c>
      <c r="E67" t="s">
        <v>12846</v>
      </c>
    </row>
    <row r="68" spans="1:5" x14ac:dyDescent="0.4">
      <c r="A68" t="s">
        <v>12835</v>
      </c>
      <c r="B68" t="s">
        <v>12836</v>
      </c>
      <c r="C68" t="s">
        <v>12837</v>
      </c>
      <c r="D68" t="s">
        <v>12838</v>
      </c>
      <c r="E68" t="s">
        <v>12839</v>
      </c>
    </row>
    <row r="69" spans="1:5" x14ac:dyDescent="0.4">
      <c r="A69" t="s">
        <v>12843</v>
      </c>
      <c r="B69" t="s">
        <v>12844</v>
      </c>
      <c r="C69" t="s">
        <v>12847</v>
      </c>
      <c r="D69" t="s">
        <v>12850</v>
      </c>
    </row>
    <row r="70" spans="1:5" x14ac:dyDescent="0.4">
      <c r="A70" t="s">
        <v>12843</v>
      </c>
      <c r="B70" t="s">
        <v>12844</v>
      </c>
      <c r="C70" t="s">
        <v>12845</v>
      </c>
      <c r="D70" t="s">
        <v>12851</v>
      </c>
      <c r="E70" t="s">
        <v>12852</v>
      </c>
    </row>
    <row r="71" spans="1:5" x14ac:dyDescent="0.4">
      <c r="A71" t="s">
        <v>12835</v>
      </c>
      <c r="B71" t="s">
        <v>12836</v>
      </c>
      <c r="C71" t="s">
        <v>12837</v>
      </c>
      <c r="D71" t="s">
        <v>12838</v>
      </c>
      <c r="E71" t="s">
        <v>12839</v>
      </c>
    </row>
    <row r="72" spans="1:5" x14ac:dyDescent="0.4">
      <c r="A72" t="s">
        <v>12835</v>
      </c>
      <c r="B72" t="s">
        <v>12836</v>
      </c>
      <c r="C72" t="s">
        <v>12837</v>
      </c>
      <c r="D72" t="s">
        <v>12838</v>
      </c>
      <c r="E72" t="s">
        <v>12839</v>
      </c>
    </row>
    <row r="73" spans="1:5" x14ac:dyDescent="0.4">
      <c r="A73" t="s">
        <v>12835</v>
      </c>
      <c r="B73" t="s">
        <v>12836</v>
      </c>
      <c r="C73" t="s">
        <v>12837</v>
      </c>
      <c r="D73" t="s">
        <v>12838</v>
      </c>
      <c r="E73" t="s">
        <v>12839</v>
      </c>
    </row>
    <row r="74" spans="1:5" x14ac:dyDescent="0.4">
      <c r="A74" t="s">
        <v>12843</v>
      </c>
      <c r="B74" t="s">
        <v>12844</v>
      </c>
      <c r="C74" t="s">
        <v>12847</v>
      </c>
      <c r="D74" t="s">
        <v>12848</v>
      </c>
    </row>
    <row r="75" spans="1:5" x14ac:dyDescent="0.4">
      <c r="A75" t="s">
        <v>12835</v>
      </c>
      <c r="B75" t="s">
        <v>12836</v>
      </c>
      <c r="C75" t="s">
        <v>12837</v>
      </c>
      <c r="D75" t="s">
        <v>12838</v>
      </c>
      <c r="E75" t="s">
        <v>12839</v>
      </c>
    </row>
    <row r="76" spans="1:5" x14ac:dyDescent="0.4">
      <c r="A76" t="s">
        <v>12835</v>
      </c>
      <c r="B76" t="s">
        <v>12836</v>
      </c>
      <c r="C76" t="s">
        <v>12837</v>
      </c>
      <c r="D76" t="s">
        <v>12838</v>
      </c>
      <c r="E76" t="s">
        <v>12839</v>
      </c>
    </row>
    <row r="77" spans="1:5" x14ac:dyDescent="0.4">
      <c r="A77" t="s">
        <v>12835</v>
      </c>
      <c r="B77" t="s">
        <v>12836</v>
      </c>
      <c r="C77" t="s">
        <v>12837</v>
      </c>
      <c r="D77" t="s">
        <v>12838</v>
      </c>
      <c r="E77" t="s">
        <v>12839</v>
      </c>
    </row>
    <row r="78" spans="1:5" x14ac:dyDescent="0.4">
      <c r="A78" t="s">
        <v>12835</v>
      </c>
      <c r="B78" t="s">
        <v>12836</v>
      </c>
      <c r="C78" t="s">
        <v>12837</v>
      </c>
      <c r="D78" t="s">
        <v>12838</v>
      </c>
      <c r="E78" t="s">
        <v>12839</v>
      </c>
    </row>
    <row r="79" spans="1:5" x14ac:dyDescent="0.4">
      <c r="A79" t="s">
        <v>12843</v>
      </c>
      <c r="B79" t="s">
        <v>12844</v>
      </c>
      <c r="C79" t="s">
        <v>12847</v>
      </c>
      <c r="D79" t="s">
        <v>12848</v>
      </c>
    </row>
    <row r="80" spans="1:5" x14ac:dyDescent="0.4">
      <c r="A80" t="s">
        <v>12835</v>
      </c>
      <c r="B80" t="s">
        <v>12836</v>
      </c>
      <c r="C80" t="s">
        <v>12837</v>
      </c>
      <c r="D80" t="s">
        <v>12838</v>
      </c>
      <c r="E80" t="s">
        <v>12839</v>
      </c>
    </row>
    <row r="81" spans="1:5" x14ac:dyDescent="0.4">
      <c r="A81" t="s">
        <v>12843</v>
      </c>
      <c r="B81" t="s">
        <v>12844</v>
      </c>
      <c r="C81" t="s">
        <v>12845</v>
      </c>
      <c r="D81" t="s">
        <v>12849</v>
      </c>
    </row>
    <row r="82" spans="1:5" x14ac:dyDescent="0.4">
      <c r="A82" t="s">
        <v>12835</v>
      </c>
      <c r="B82" t="s">
        <v>12836</v>
      </c>
      <c r="C82" t="s">
        <v>12837</v>
      </c>
      <c r="D82" t="s">
        <v>12838</v>
      </c>
      <c r="E82" t="s">
        <v>12839</v>
      </c>
    </row>
    <row r="83" spans="1:5" x14ac:dyDescent="0.4">
      <c r="A83" t="s">
        <v>12835</v>
      </c>
      <c r="B83" t="s">
        <v>12836</v>
      </c>
      <c r="C83" t="s">
        <v>12837</v>
      </c>
      <c r="D83" t="s">
        <v>12838</v>
      </c>
      <c r="E83" t="s">
        <v>12839</v>
      </c>
    </row>
    <row r="84" spans="1:5" x14ac:dyDescent="0.4">
      <c r="A84" t="s">
        <v>12843</v>
      </c>
      <c r="B84" t="s">
        <v>12844</v>
      </c>
      <c r="C84" t="s">
        <v>12847</v>
      </c>
      <c r="D84" t="s">
        <v>12848</v>
      </c>
    </row>
    <row r="85" spans="1:5" x14ac:dyDescent="0.4">
      <c r="A85" t="s">
        <v>12835</v>
      </c>
      <c r="B85" t="s">
        <v>12836</v>
      </c>
      <c r="C85" t="s">
        <v>12837</v>
      </c>
      <c r="D85" t="s">
        <v>12838</v>
      </c>
      <c r="E85" t="s">
        <v>12839</v>
      </c>
    </row>
    <row r="86" spans="1:5" x14ac:dyDescent="0.4">
      <c r="A86" t="s">
        <v>12835</v>
      </c>
      <c r="B86" t="s">
        <v>12836</v>
      </c>
      <c r="C86" t="s">
        <v>12837</v>
      </c>
      <c r="D86" t="s">
        <v>12838</v>
      </c>
      <c r="E86" t="s">
        <v>12839</v>
      </c>
    </row>
    <row r="87" spans="1:5" x14ac:dyDescent="0.4">
      <c r="A87" t="s">
        <v>12843</v>
      </c>
      <c r="B87" t="s">
        <v>12844</v>
      </c>
      <c r="C87" t="s">
        <v>12847</v>
      </c>
      <c r="D87" t="s">
        <v>12848</v>
      </c>
    </row>
    <row r="88" spans="1:5" x14ac:dyDescent="0.4">
      <c r="A88" t="s">
        <v>12843</v>
      </c>
      <c r="B88" t="s">
        <v>12844</v>
      </c>
      <c r="C88" t="s">
        <v>12847</v>
      </c>
      <c r="D88" t="s">
        <v>12848</v>
      </c>
    </row>
    <row r="89" spans="1:5" x14ac:dyDescent="0.4">
      <c r="A89" t="s">
        <v>12843</v>
      </c>
      <c r="B89" t="s">
        <v>12844</v>
      </c>
      <c r="C89" t="s">
        <v>12847</v>
      </c>
      <c r="D89" t="s">
        <v>12848</v>
      </c>
    </row>
    <row r="90" spans="1:5" x14ac:dyDescent="0.4">
      <c r="A90" t="s">
        <v>12835</v>
      </c>
      <c r="B90" t="s">
        <v>12836</v>
      </c>
      <c r="C90" t="s">
        <v>12837</v>
      </c>
      <c r="D90" t="s">
        <v>12838</v>
      </c>
      <c r="E90" t="s">
        <v>12839</v>
      </c>
    </row>
    <row r="91" spans="1:5" x14ac:dyDescent="0.4">
      <c r="A91" t="s">
        <v>12835</v>
      </c>
      <c r="B91" t="s">
        <v>12836</v>
      </c>
      <c r="C91" t="s">
        <v>12837</v>
      </c>
      <c r="D91" t="s">
        <v>12838</v>
      </c>
      <c r="E91" t="s">
        <v>12839</v>
      </c>
    </row>
    <row r="92" spans="1:5" x14ac:dyDescent="0.4">
      <c r="A92" t="s">
        <v>12835</v>
      </c>
      <c r="B92" t="s">
        <v>12840</v>
      </c>
      <c r="C92" t="s">
        <v>12841</v>
      </c>
      <c r="D92" t="s">
        <v>12842</v>
      </c>
    </row>
    <row r="93" spans="1:5" x14ac:dyDescent="0.4">
      <c r="A93" t="s">
        <v>12843</v>
      </c>
      <c r="B93" t="s">
        <v>12844</v>
      </c>
      <c r="C93" t="s">
        <v>12847</v>
      </c>
      <c r="D93" t="s">
        <v>12848</v>
      </c>
    </row>
    <row r="94" spans="1:5" x14ac:dyDescent="0.4">
      <c r="A94" t="s">
        <v>12835</v>
      </c>
      <c r="B94" t="s">
        <v>12836</v>
      </c>
      <c r="C94" t="s">
        <v>12837</v>
      </c>
      <c r="D94" t="s">
        <v>12838</v>
      </c>
      <c r="E94" t="s">
        <v>12839</v>
      </c>
    </row>
    <row r="95" spans="1:5" x14ac:dyDescent="0.4">
      <c r="A95" t="s">
        <v>12835</v>
      </c>
      <c r="B95" t="s">
        <v>12836</v>
      </c>
      <c r="C95" t="s">
        <v>12837</v>
      </c>
      <c r="D95" t="s">
        <v>12838</v>
      </c>
      <c r="E95" t="s">
        <v>12839</v>
      </c>
    </row>
    <row r="96" spans="1:5" x14ac:dyDescent="0.4">
      <c r="A96" t="s">
        <v>12843</v>
      </c>
      <c r="B96" t="s">
        <v>12844</v>
      </c>
      <c r="C96" t="s">
        <v>12847</v>
      </c>
      <c r="D96" t="s">
        <v>12848</v>
      </c>
    </row>
    <row r="97" spans="1:5" x14ac:dyDescent="0.4">
      <c r="A97" t="s">
        <v>12835</v>
      </c>
      <c r="B97" t="s">
        <v>12840</v>
      </c>
      <c r="C97" t="s">
        <v>12841</v>
      </c>
      <c r="D97" t="s">
        <v>12842</v>
      </c>
    </row>
    <row r="98" spans="1:5" x14ac:dyDescent="0.4">
      <c r="A98" t="s">
        <v>12843</v>
      </c>
      <c r="B98" t="s">
        <v>12844</v>
      </c>
      <c r="C98" t="s">
        <v>12845</v>
      </c>
      <c r="D98" t="s">
        <v>12849</v>
      </c>
    </row>
    <row r="99" spans="1:5" x14ac:dyDescent="0.4">
      <c r="A99" t="s">
        <v>12835</v>
      </c>
      <c r="B99" t="s">
        <v>12836</v>
      </c>
      <c r="C99" t="s">
        <v>12837</v>
      </c>
      <c r="D99" t="s">
        <v>12838</v>
      </c>
      <c r="E99" t="s">
        <v>12839</v>
      </c>
    </row>
    <row r="100" spans="1:5" x14ac:dyDescent="0.4">
      <c r="A100" t="s">
        <v>12835</v>
      </c>
      <c r="B100" t="s">
        <v>12840</v>
      </c>
      <c r="C100" t="s">
        <v>12841</v>
      </c>
      <c r="D100" t="s">
        <v>12842</v>
      </c>
    </row>
    <row r="101" spans="1:5" x14ac:dyDescent="0.4">
      <c r="A101" t="s">
        <v>12835</v>
      </c>
      <c r="B101" t="s">
        <v>12836</v>
      </c>
      <c r="C101" t="s">
        <v>12837</v>
      </c>
      <c r="D101" t="s">
        <v>12838</v>
      </c>
      <c r="E101" t="s">
        <v>12839</v>
      </c>
    </row>
    <row r="102" spans="1:5" x14ac:dyDescent="0.4">
      <c r="A102" t="s">
        <v>12843</v>
      </c>
      <c r="B102" t="s">
        <v>12844</v>
      </c>
      <c r="C102" t="s">
        <v>12845</v>
      </c>
      <c r="D102" t="s">
        <v>12849</v>
      </c>
    </row>
    <row r="103" spans="1:5" x14ac:dyDescent="0.4">
      <c r="A103" t="s">
        <v>12835</v>
      </c>
      <c r="B103" t="s">
        <v>12836</v>
      </c>
      <c r="C103" t="s">
        <v>12837</v>
      </c>
      <c r="D103" t="s">
        <v>12838</v>
      </c>
      <c r="E103" t="s">
        <v>12839</v>
      </c>
    </row>
    <row r="104" spans="1:5" x14ac:dyDescent="0.4">
      <c r="A104" t="s">
        <v>12843</v>
      </c>
      <c r="B104" t="s">
        <v>12844</v>
      </c>
      <c r="C104" t="s">
        <v>12845</v>
      </c>
      <c r="D104" t="s">
        <v>12849</v>
      </c>
    </row>
    <row r="105" spans="1:5" x14ac:dyDescent="0.4">
      <c r="A105" t="s">
        <v>12843</v>
      </c>
      <c r="B105" t="s">
        <v>12844</v>
      </c>
      <c r="C105" t="s">
        <v>12847</v>
      </c>
      <c r="D105" t="s">
        <v>12848</v>
      </c>
    </row>
    <row r="106" spans="1:5" x14ac:dyDescent="0.4">
      <c r="A106" t="s">
        <v>12835</v>
      </c>
      <c r="B106" t="s">
        <v>12836</v>
      </c>
      <c r="C106" t="s">
        <v>12837</v>
      </c>
      <c r="D106" t="s">
        <v>12838</v>
      </c>
      <c r="E106" t="s">
        <v>12839</v>
      </c>
    </row>
    <row r="107" spans="1:5" x14ac:dyDescent="0.4">
      <c r="A107" t="s">
        <v>12835</v>
      </c>
      <c r="B107" t="s">
        <v>12836</v>
      </c>
      <c r="C107" t="s">
        <v>12837</v>
      </c>
      <c r="D107" t="s">
        <v>12838</v>
      </c>
      <c r="E107" t="s">
        <v>12839</v>
      </c>
    </row>
    <row r="108" spans="1:5" x14ac:dyDescent="0.4">
      <c r="A108" t="s">
        <v>12835</v>
      </c>
      <c r="B108" t="s">
        <v>12836</v>
      </c>
      <c r="C108" t="s">
        <v>12837</v>
      </c>
      <c r="D108" t="s">
        <v>12838</v>
      </c>
      <c r="E108" t="s">
        <v>12839</v>
      </c>
    </row>
    <row r="109" spans="1:5" x14ac:dyDescent="0.4">
      <c r="A109" t="s">
        <v>12835</v>
      </c>
      <c r="B109" t="s">
        <v>12836</v>
      </c>
      <c r="C109" t="s">
        <v>12837</v>
      </c>
      <c r="D109" t="s">
        <v>12838</v>
      </c>
      <c r="E109" t="s">
        <v>12839</v>
      </c>
    </row>
    <row r="110" spans="1:5" x14ac:dyDescent="0.4">
      <c r="A110" t="s">
        <v>12843</v>
      </c>
      <c r="B110" t="s">
        <v>12844</v>
      </c>
      <c r="C110" t="s">
        <v>12847</v>
      </c>
      <c r="D110" t="s">
        <v>12848</v>
      </c>
    </row>
    <row r="111" spans="1:5" x14ac:dyDescent="0.4">
      <c r="A111" t="s">
        <v>12835</v>
      </c>
      <c r="B111" t="s">
        <v>12836</v>
      </c>
      <c r="C111" t="s">
        <v>12837</v>
      </c>
      <c r="D111" t="s">
        <v>12838</v>
      </c>
      <c r="E111" t="s">
        <v>12839</v>
      </c>
    </row>
    <row r="112" spans="1:5" x14ac:dyDescent="0.4">
      <c r="A112" t="s">
        <v>12843</v>
      </c>
      <c r="B112" t="s">
        <v>12844</v>
      </c>
      <c r="C112" t="s">
        <v>12847</v>
      </c>
      <c r="D112" t="s">
        <v>12850</v>
      </c>
    </row>
    <row r="113" spans="1:5" x14ac:dyDescent="0.4">
      <c r="A113" t="s">
        <v>12835</v>
      </c>
      <c r="B113" t="s">
        <v>12836</v>
      </c>
      <c r="C113" t="s">
        <v>12837</v>
      </c>
      <c r="D113" t="s">
        <v>12838</v>
      </c>
      <c r="E113" t="s">
        <v>12839</v>
      </c>
    </row>
    <row r="114" spans="1:5" x14ac:dyDescent="0.4">
      <c r="A114" t="s">
        <v>12843</v>
      </c>
      <c r="B114" t="s">
        <v>12844</v>
      </c>
      <c r="C114" t="s">
        <v>12847</v>
      </c>
      <c r="D114" t="s">
        <v>12848</v>
      </c>
    </row>
    <row r="115" spans="1:5" x14ac:dyDescent="0.4">
      <c r="A115" t="s">
        <v>12835</v>
      </c>
      <c r="B115" t="s">
        <v>12836</v>
      </c>
      <c r="C115" t="s">
        <v>12837</v>
      </c>
      <c r="D115" t="s">
        <v>12838</v>
      </c>
      <c r="E115" t="s">
        <v>12839</v>
      </c>
    </row>
    <row r="116" spans="1:5" x14ac:dyDescent="0.4">
      <c r="A116" t="s">
        <v>12843</v>
      </c>
      <c r="B116" t="s">
        <v>12844</v>
      </c>
      <c r="C116" t="s">
        <v>12845</v>
      </c>
      <c r="D116" t="s">
        <v>12849</v>
      </c>
    </row>
    <row r="117" spans="1:5" x14ac:dyDescent="0.4">
      <c r="A117" t="s">
        <v>12835</v>
      </c>
      <c r="B117" t="s">
        <v>12836</v>
      </c>
      <c r="C117" t="s">
        <v>12837</v>
      </c>
      <c r="D117" t="s">
        <v>12838</v>
      </c>
      <c r="E117" t="s">
        <v>12839</v>
      </c>
    </row>
    <row r="118" spans="1:5" x14ac:dyDescent="0.4">
      <c r="A118" t="s">
        <v>12843</v>
      </c>
      <c r="B118" t="s">
        <v>12844</v>
      </c>
      <c r="C118" t="s">
        <v>12845</v>
      </c>
      <c r="D118" t="s">
        <v>12849</v>
      </c>
    </row>
    <row r="119" spans="1:5" x14ac:dyDescent="0.4">
      <c r="A119" t="s">
        <v>12835</v>
      </c>
      <c r="B119" t="s">
        <v>12836</v>
      </c>
      <c r="C119" t="s">
        <v>12837</v>
      </c>
      <c r="D119" t="s">
        <v>12838</v>
      </c>
      <c r="E119" t="s">
        <v>12839</v>
      </c>
    </row>
    <row r="120" spans="1:5" x14ac:dyDescent="0.4">
      <c r="A120" t="s">
        <v>12835</v>
      </c>
      <c r="B120" t="s">
        <v>12836</v>
      </c>
      <c r="C120" t="s">
        <v>12837</v>
      </c>
      <c r="D120" t="s">
        <v>12838</v>
      </c>
      <c r="E120" t="s">
        <v>12839</v>
      </c>
    </row>
    <row r="121" spans="1:5" x14ac:dyDescent="0.4">
      <c r="A121" t="s">
        <v>12835</v>
      </c>
      <c r="B121" t="s">
        <v>12836</v>
      </c>
      <c r="C121" t="s">
        <v>12837</v>
      </c>
      <c r="D121" t="s">
        <v>12838</v>
      </c>
      <c r="E121" t="s">
        <v>12839</v>
      </c>
    </row>
    <row r="122" spans="1:5" x14ac:dyDescent="0.4">
      <c r="A122" t="s">
        <v>12835</v>
      </c>
      <c r="B122" t="s">
        <v>12836</v>
      </c>
      <c r="C122" t="s">
        <v>12837</v>
      </c>
      <c r="D122" t="s">
        <v>12838</v>
      </c>
      <c r="E122" t="s">
        <v>12839</v>
      </c>
    </row>
    <row r="123" spans="1:5" x14ac:dyDescent="0.4">
      <c r="A123" t="s">
        <v>12843</v>
      </c>
      <c r="B123" t="s">
        <v>12844</v>
      </c>
      <c r="C123" t="s">
        <v>12845</v>
      </c>
      <c r="D123" t="s">
        <v>12849</v>
      </c>
    </row>
    <row r="124" spans="1:5" x14ac:dyDescent="0.4">
      <c r="A124" t="s">
        <v>12843</v>
      </c>
      <c r="B124" t="s">
        <v>12844</v>
      </c>
      <c r="C124" t="s">
        <v>12847</v>
      </c>
      <c r="D124" t="s">
        <v>12848</v>
      </c>
    </row>
    <row r="125" spans="1:5" x14ac:dyDescent="0.4">
      <c r="A125" t="s">
        <v>12843</v>
      </c>
      <c r="B125" t="s">
        <v>12844</v>
      </c>
      <c r="C125" t="s">
        <v>12847</v>
      </c>
      <c r="D125" t="s">
        <v>12848</v>
      </c>
    </row>
    <row r="126" spans="1:5" x14ac:dyDescent="0.4">
      <c r="A126" t="s">
        <v>12843</v>
      </c>
      <c r="B126" t="s">
        <v>12844</v>
      </c>
      <c r="C126" t="s">
        <v>12847</v>
      </c>
      <c r="D126" t="s">
        <v>12848</v>
      </c>
    </row>
    <row r="127" spans="1:5" x14ac:dyDescent="0.4">
      <c r="A127" t="s">
        <v>12843</v>
      </c>
      <c r="B127" t="s">
        <v>12844</v>
      </c>
      <c r="C127" t="s">
        <v>12845</v>
      </c>
      <c r="D127" t="s">
        <v>12838</v>
      </c>
      <c r="E127" t="s">
        <v>12846</v>
      </c>
    </row>
    <row r="128" spans="1:5" x14ac:dyDescent="0.4">
      <c r="A128" t="s">
        <v>12843</v>
      </c>
      <c r="B128" t="s">
        <v>12844</v>
      </c>
      <c r="C128" t="s">
        <v>12845</v>
      </c>
      <c r="D128" t="s">
        <v>12838</v>
      </c>
      <c r="E128" t="s">
        <v>12846</v>
      </c>
    </row>
    <row r="129" spans="1:5" x14ac:dyDescent="0.4">
      <c r="A129" t="s">
        <v>12843</v>
      </c>
      <c r="B129" t="s">
        <v>12844</v>
      </c>
      <c r="C129" t="s">
        <v>12847</v>
      </c>
      <c r="D129" t="s">
        <v>12848</v>
      </c>
    </row>
    <row r="130" spans="1:5" x14ac:dyDescent="0.4">
      <c r="A130" t="s">
        <v>12843</v>
      </c>
      <c r="B130" t="s">
        <v>12844</v>
      </c>
      <c r="C130" t="s">
        <v>12845</v>
      </c>
      <c r="D130" t="s">
        <v>12849</v>
      </c>
    </row>
    <row r="131" spans="1:5" x14ac:dyDescent="0.4">
      <c r="A131" t="s">
        <v>12843</v>
      </c>
      <c r="B131" t="s">
        <v>12844</v>
      </c>
      <c r="C131" t="s">
        <v>12845</v>
      </c>
      <c r="D131" t="s">
        <v>12838</v>
      </c>
      <c r="E131" t="s">
        <v>12853</v>
      </c>
    </row>
    <row r="132" spans="1:5" x14ac:dyDescent="0.4">
      <c r="A132" t="s">
        <v>12843</v>
      </c>
      <c r="B132" t="s">
        <v>12844</v>
      </c>
      <c r="C132" t="s">
        <v>12847</v>
      </c>
      <c r="D132" t="s">
        <v>12848</v>
      </c>
    </row>
    <row r="133" spans="1:5" x14ac:dyDescent="0.4">
      <c r="A133" t="s">
        <v>12835</v>
      </c>
      <c r="B133" t="s">
        <v>12836</v>
      </c>
      <c r="C133" t="s">
        <v>12837</v>
      </c>
      <c r="D133" t="s">
        <v>12838</v>
      </c>
      <c r="E133" t="s">
        <v>12839</v>
      </c>
    </row>
    <row r="134" spans="1:5" x14ac:dyDescent="0.4">
      <c r="A134" t="s">
        <v>12843</v>
      </c>
      <c r="B134" t="s">
        <v>12854</v>
      </c>
      <c r="C134" t="s">
        <v>12845</v>
      </c>
      <c r="D134" t="s">
        <v>12855</v>
      </c>
      <c r="E134" t="s">
        <v>12856</v>
      </c>
    </row>
    <row r="135" spans="1:5" x14ac:dyDescent="0.4">
      <c r="A135" t="s">
        <v>12835</v>
      </c>
      <c r="B135" t="s">
        <v>12836</v>
      </c>
      <c r="C135" t="s">
        <v>12837</v>
      </c>
      <c r="D135" t="s">
        <v>12838</v>
      </c>
      <c r="E135" t="s">
        <v>12839</v>
      </c>
    </row>
    <row r="136" spans="1:5" x14ac:dyDescent="0.4">
      <c r="A136" t="s">
        <v>12835</v>
      </c>
      <c r="B136" t="s">
        <v>12836</v>
      </c>
      <c r="C136" t="s">
        <v>12837</v>
      </c>
      <c r="D136" t="s">
        <v>12838</v>
      </c>
      <c r="E136" t="s">
        <v>12839</v>
      </c>
    </row>
    <row r="137" spans="1:5" x14ac:dyDescent="0.4">
      <c r="A137" t="s">
        <v>12843</v>
      </c>
      <c r="B137" t="s">
        <v>12844</v>
      </c>
      <c r="C137" t="s">
        <v>12847</v>
      </c>
      <c r="D137" t="s">
        <v>12848</v>
      </c>
    </row>
    <row r="138" spans="1:5" x14ac:dyDescent="0.4">
      <c r="A138" t="s">
        <v>12835</v>
      </c>
      <c r="B138" t="s">
        <v>12836</v>
      </c>
      <c r="C138" t="s">
        <v>12837</v>
      </c>
      <c r="D138" t="s">
        <v>12838</v>
      </c>
      <c r="E138" t="s">
        <v>12839</v>
      </c>
    </row>
    <row r="139" spans="1:5" x14ac:dyDescent="0.4">
      <c r="A139" t="s">
        <v>12843</v>
      </c>
      <c r="B139" t="s">
        <v>12844</v>
      </c>
      <c r="C139" t="s">
        <v>12845</v>
      </c>
      <c r="D139" t="s">
        <v>12838</v>
      </c>
      <c r="E139" t="s">
        <v>12846</v>
      </c>
    </row>
    <row r="140" spans="1:5" x14ac:dyDescent="0.4">
      <c r="A140" t="s">
        <v>12843</v>
      </c>
      <c r="B140" t="s">
        <v>12844</v>
      </c>
      <c r="C140" t="s">
        <v>12845</v>
      </c>
      <c r="D140" t="s">
        <v>12849</v>
      </c>
    </row>
    <row r="141" spans="1:5" x14ac:dyDescent="0.4">
      <c r="A141" t="s">
        <v>12835</v>
      </c>
      <c r="B141" t="s">
        <v>12836</v>
      </c>
      <c r="C141" t="s">
        <v>12837</v>
      </c>
      <c r="D141" t="s">
        <v>12838</v>
      </c>
      <c r="E141" t="s">
        <v>12839</v>
      </c>
    </row>
    <row r="142" spans="1:5" x14ac:dyDescent="0.4">
      <c r="A142" t="s">
        <v>12835</v>
      </c>
      <c r="B142" t="s">
        <v>12836</v>
      </c>
      <c r="C142" t="s">
        <v>12837</v>
      </c>
      <c r="D142" t="s">
        <v>12838</v>
      </c>
      <c r="E142" t="s">
        <v>12839</v>
      </c>
    </row>
    <row r="143" spans="1:5" x14ac:dyDescent="0.4">
      <c r="A143" t="s">
        <v>12835</v>
      </c>
      <c r="B143" t="s">
        <v>12840</v>
      </c>
      <c r="C143" t="s">
        <v>12841</v>
      </c>
      <c r="D143" t="s">
        <v>12842</v>
      </c>
    </row>
    <row r="144" spans="1:5" x14ac:dyDescent="0.4">
      <c r="A144" t="s">
        <v>12843</v>
      </c>
      <c r="B144" t="s">
        <v>12844</v>
      </c>
      <c r="C144" t="s">
        <v>12845</v>
      </c>
      <c r="D144" t="s">
        <v>12849</v>
      </c>
    </row>
    <row r="145" spans="1:5" x14ac:dyDescent="0.4">
      <c r="A145" t="s">
        <v>12835</v>
      </c>
      <c r="B145" t="s">
        <v>12840</v>
      </c>
      <c r="C145" t="s">
        <v>12841</v>
      </c>
      <c r="D145" t="s">
        <v>12842</v>
      </c>
    </row>
    <row r="146" spans="1:5" x14ac:dyDescent="0.4">
      <c r="A146" t="s">
        <v>12843</v>
      </c>
      <c r="B146" t="s">
        <v>12844</v>
      </c>
      <c r="C146" t="s">
        <v>12847</v>
      </c>
      <c r="D146" t="s">
        <v>12848</v>
      </c>
    </row>
    <row r="147" spans="1:5" x14ac:dyDescent="0.4">
      <c r="A147" t="s">
        <v>12843</v>
      </c>
      <c r="B147" t="s">
        <v>12844</v>
      </c>
      <c r="C147" t="s">
        <v>12845</v>
      </c>
      <c r="D147" t="s">
        <v>12849</v>
      </c>
    </row>
    <row r="148" spans="1:5" x14ac:dyDescent="0.4">
      <c r="A148" t="s">
        <v>12835</v>
      </c>
      <c r="B148" t="s">
        <v>12836</v>
      </c>
      <c r="C148" t="s">
        <v>12837</v>
      </c>
      <c r="D148" t="s">
        <v>12838</v>
      </c>
      <c r="E148" t="s">
        <v>12839</v>
      </c>
    </row>
    <row r="149" spans="1:5" x14ac:dyDescent="0.4">
      <c r="A149" t="s">
        <v>12835</v>
      </c>
      <c r="B149" t="s">
        <v>12836</v>
      </c>
      <c r="C149" t="s">
        <v>12837</v>
      </c>
      <c r="D149" t="s">
        <v>12838</v>
      </c>
      <c r="E149" t="s">
        <v>12839</v>
      </c>
    </row>
    <row r="150" spans="1:5" x14ac:dyDescent="0.4">
      <c r="A150" t="s">
        <v>12843</v>
      </c>
      <c r="B150" t="s">
        <v>12844</v>
      </c>
      <c r="C150" t="s">
        <v>12845</v>
      </c>
      <c r="D150" t="s">
        <v>12838</v>
      </c>
      <c r="E150" t="s">
        <v>12857</v>
      </c>
    </row>
    <row r="151" spans="1:5" x14ac:dyDescent="0.4">
      <c r="A151" t="s">
        <v>12835</v>
      </c>
      <c r="B151" t="s">
        <v>12836</v>
      </c>
      <c r="C151" t="s">
        <v>12837</v>
      </c>
      <c r="D151" t="s">
        <v>12838</v>
      </c>
      <c r="E151" t="s">
        <v>12839</v>
      </c>
    </row>
    <row r="152" spans="1:5" x14ac:dyDescent="0.4">
      <c r="A152" t="s">
        <v>12843</v>
      </c>
      <c r="B152" t="s">
        <v>12844</v>
      </c>
      <c r="C152" t="s">
        <v>12847</v>
      </c>
      <c r="D152" t="s">
        <v>12848</v>
      </c>
    </row>
    <row r="153" spans="1:5" x14ac:dyDescent="0.4">
      <c r="A153" t="s">
        <v>12835</v>
      </c>
      <c r="B153" t="s">
        <v>12836</v>
      </c>
      <c r="C153" t="s">
        <v>12837</v>
      </c>
      <c r="D153" t="s">
        <v>12838</v>
      </c>
      <c r="E153" t="s">
        <v>12839</v>
      </c>
    </row>
    <row r="154" spans="1:5" x14ac:dyDescent="0.4">
      <c r="A154" t="s">
        <v>12843</v>
      </c>
      <c r="B154" t="s">
        <v>12844</v>
      </c>
      <c r="C154" t="s">
        <v>12847</v>
      </c>
      <c r="D154" t="s">
        <v>12848</v>
      </c>
    </row>
    <row r="155" spans="1:5" x14ac:dyDescent="0.4">
      <c r="A155" t="s">
        <v>12835</v>
      </c>
      <c r="B155" t="s">
        <v>12836</v>
      </c>
      <c r="C155" t="s">
        <v>12837</v>
      </c>
      <c r="D155" t="s">
        <v>12838</v>
      </c>
      <c r="E155" t="s">
        <v>12839</v>
      </c>
    </row>
    <row r="156" spans="1:5" x14ac:dyDescent="0.4">
      <c r="A156" t="s">
        <v>12835</v>
      </c>
      <c r="B156" t="s">
        <v>12840</v>
      </c>
      <c r="C156" t="s">
        <v>12841</v>
      </c>
      <c r="D156" t="s">
        <v>12842</v>
      </c>
    </row>
    <row r="157" spans="1:5" x14ac:dyDescent="0.4">
      <c r="A157" t="s">
        <v>12843</v>
      </c>
      <c r="B157" t="s">
        <v>12844</v>
      </c>
      <c r="C157" t="s">
        <v>12845</v>
      </c>
      <c r="D157" t="s">
        <v>12849</v>
      </c>
    </row>
    <row r="158" spans="1:5" x14ac:dyDescent="0.4">
      <c r="A158" t="s">
        <v>12835</v>
      </c>
      <c r="B158" t="s">
        <v>12836</v>
      </c>
      <c r="C158" t="s">
        <v>12837</v>
      </c>
      <c r="D158" t="s">
        <v>12838</v>
      </c>
      <c r="E158" t="s">
        <v>12839</v>
      </c>
    </row>
    <row r="159" spans="1:5" x14ac:dyDescent="0.4">
      <c r="A159" t="s">
        <v>12843</v>
      </c>
      <c r="B159" t="s">
        <v>12844</v>
      </c>
      <c r="C159" t="s">
        <v>12858</v>
      </c>
    </row>
    <row r="160" spans="1:5" x14ac:dyDescent="0.4">
      <c r="A160" t="s">
        <v>12843</v>
      </c>
      <c r="B160" t="s">
        <v>12844</v>
      </c>
      <c r="C160" t="s">
        <v>12845</v>
      </c>
      <c r="D160" t="s">
        <v>12838</v>
      </c>
      <c r="E160" t="s">
        <v>12846</v>
      </c>
    </row>
    <row r="161" spans="1:5" x14ac:dyDescent="0.4">
      <c r="A161" t="s">
        <v>12843</v>
      </c>
      <c r="B161" t="s">
        <v>12844</v>
      </c>
      <c r="C161" t="s">
        <v>12845</v>
      </c>
      <c r="D161" t="s">
        <v>12849</v>
      </c>
    </row>
    <row r="162" spans="1:5" x14ac:dyDescent="0.4">
      <c r="A162" t="s">
        <v>12843</v>
      </c>
      <c r="B162" t="s">
        <v>12844</v>
      </c>
      <c r="C162" t="s">
        <v>12845</v>
      </c>
      <c r="D162" t="s">
        <v>12838</v>
      </c>
      <c r="E162" t="s">
        <v>12857</v>
      </c>
    </row>
    <row r="163" spans="1:5" x14ac:dyDescent="0.4">
      <c r="A163" t="s">
        <v>12835</v>
      </c>
      <c r="B163" t="s">
        <v>12836</v>
      </c>
      <c r="C163" t="s">
        <v>12837</v>
      </c>
      <c r="D163" t="s">
        <v>12838</v>
      </c>
      <c r="E163" t="s">
        <v>12839</v>
      </c>
    </row>
    <row r="164" spans="1:5" x14ac:dyDescent="0.4">
      <c r="A164" t="s">
        <v>12835</v>
      </c>
      <c r="B164" t="s">
        <v>12836</v>
      </c>
      <c r="C164" t="s">
        <v>12837</v>
      </c>
      <c r="D164" t="s">
        <v>12838</v>
      </c>
      <c r="E164" t="s">
        <v>12839</v>
      </c>
    </row>
    <row r="165" spans="1:5" x14ac:dyDescent="0.4">
      <c r="A165" t="s">
        <v>12835</v>
      </c>
      <c r="B165" t="s">
        <v>12836</v>
      </c>
      <c r="C165" t="s">
        <v>12837</v>
      </c>
      <c r="D165" t="s">
        <v>12838</v>
      </c>
      <c r="E165" t="s">
        <v>12839</v>
      </c>
    </row>
    <row r="166" spans="1:5" x14ac:dyDescent="0.4">
      <c r="A166" t="s">
        <v>12835</v>
      </c>
      <c r="B166" t="s">
        <v>12836</v>
      </c>
      <c r="C166" t="s">
        <v>12837</v>
      </c>
      <c r="D166" t="s">
        <v>12838</v>
      </c>
      <c r="E166" t="s">
        <v>12839</v>
      </c>
    </row>
    <row r="167" spans="1:5" x14ac:dyDescent="0.4">
      <c r="A167" t="s">
        <v>12843</v>
      </c>
      <c r="B167" t="s">
        <v>12844</v>
      </c>
      <c r="C167" t="s">
        <v>12845</v>
      </c>
      <c r="D167" t="s">
        <v>12849</v>
      </c>
    </row>
    <row r="168" spans="1:5" x14ac:dyDescent="0.4">
      <c r="A168" t="s">
        <v>12835</v>
      </c>
      <c r="B168" t="s">
        <v>12836</v>
      </c>
      <c r="C168" t="s">
        <v>12837</v>
      </c>
      <c r="D168" t="s">
        <v>12838</v>
      </c>
      <c r="E168" t="s">
        <v>12839</v>
      </c>
    </row>
    <row r="169" spans="1:5" x14ac:dyDescent="0.4">
      <c r="A169" t="s">
        <v>12843</v>
      </c>
      <c r="B169" t="s">
        <v>12844</v>
      </c>
      <c r="C169" t="s">
        <v>12845</v>
      </c>
      <c r="D169" t="s">
        <v>12849</v>
      </c>
    </row>
    <row r="170" spans="1:5" x14ac:dyDescent="0.4">
      <c r="A170" t="s">
        <v>12843</v>
      </c>
      <c r="B170" t="s">
        <v>12844</v>
      </c>
      <c r="C170" t="s">
        <v>12847</v>
      </c>
      <c r="D170" t="s">
        <v>12848</v>
      </c>
    </row>
    <row r="171" spans="1:5" x14ac:dyDescent="0.4">
      <c r="A171" t="s">
        <v>12835</v>
      </c>
      <c r="B171" t="s">
        <v>12836</v>
      </c>
      <c r="C171" t="s">
        <v>12837</v>
      </c>
      <c r="D171" t="s">
        <v>12838</v>
      </c>
      <c r="E171" t="s">
        <v>12839</v>
      </c>
    </row>
    <row r="172" spans="1:5" x14ac:dyDescent="0.4">
      <c r="A172" t="s">
        <v>12835</v>
      </c>
      <c r="B172" t="s">
        <v>12840</v>
      </c>
      <c r="C172" t="s">
        <v>12841</v>
      </c>
      <c r="D172" t="s">
        <v>12842</v>
      </c>
    </row>
    <row r="173" spans="1:5" x14ac:dyDescent="0.4">
      <c r="A173" t="s">
        <v>12843</v>
      </c>
      <c r="B173" t="s">
        <v>12844</v>
      </c>
      <c r="C173" t="s">
        <v>12847</v>
      </c>
      <c r="D173" t="s">
        <v>12848</v>
      </c>
    </row>
    <row r="174" spans="1:5" x14ac:dyDescent="0.4">
      <c r="A174" t="s">
        <v>12835</v>
      </c>
      <c r="B174" t="s">
        <v>12836</v>
      </c>
      <c r="C174" t="s">
        <v>12837</v>
      </c>
      <c r="D174" t="s">
        <v>12838</v>
      </c>
      <c r="E174" t="s">
        <v>12839</v>
      </c>
    </row>
    <row r="175" spans="1:5" x14ac:dyDescent="0.4">
      <c r="A175" t="s">
        <v>12835</v>
      </c>
      <c r="B175" t="s">
        <v>12836</v>
      </c>
      <c r="C175" t="s">
        <v>12837</v>
      </c>
      <c r="D175" t="s">
        <v>12838</v>
      </c>
      <c r="E175" t="s">
        <v>12839</v>
      </c>
    </row>
    <row r="176" spans="1:5" x14ac:dyDescent="0.4">
      <c r="A176" t="s">
        <v>12835</v>
      </c>
      <c r="B176" t="s">
        <v>12836</v>
      </c>
      <c r="C176" t="s">
        <v>12837</v>
      </c>
      <c r="D176" t="s">
        <v>12838</v>
      </c>
      <c r="E176" t="s">
        <v>12839</v>
      </c>
    </row>
    <row r="177" spans="1:5" x14ac:dyDescent="0.4">
      <c r="A177" t="s">
        <v>12835</v>
      </c>
      <c r="B177" t="s">
        <v>12840</v>
      </c>
      <c r="C177" t="s">
        <v>12841</v>
      </c>
      <c r="D177" t="s">
        <v>12842</v>
      </c>
    </row>
    <row r="178" spans="1:5" x14ac:dyDescent="0.4">
      <c r="A178" t="s">
        <v>12835</v>
      </c>
      <c r="B178" t="s">
        <v>12836</v>
      </c>
      <c r="C178" t="s">
        <v>12837</v>
      </c>
      <c r="D178" t="s">
        <v>12838</v>
      </c>
      <c r="E178" t="s">
        <v>12839</v>
      </c>
    </row>
    <row r="179" spans="1:5" x14ac:dyDescent="0.4">
      <c r="A179" t="s">
        <v>12835</v>
      </c>
      <c r="B179" t="s">
        <v>12836</v>
      </c>
      <c r="C179" t="s">
        <v>12837</v>
      </c>
      <c r="D179" t="s">
        <v>12838</v>
      </c>
      <c r="E179" t="s">
        <v>12839</v>
      </c>
    </row>
    <row r="180" spans="1:5" x14ac:dyDescent="0.4">
      <c r="A180" t="s">
        <v>12835</v>
      </c>
      <c r="B180" t="s">
        <v>12836</v>
      </c>
      <c r="C180" t="s">
        <v>12837</v>
      </c>
      <c r="D180" t="s">
        <v>12838</v>
      </c>
      <c r="E180" t="s">
        <v>12839</v>
      </c>
    </row>
    <row r="181" spans="1:5" x14ac:dyDescent="0.4">
      <c r="A181" t="s">
        <v>12843</v>
      </c>
      <c r="B181" t="s">
        <v>12844</v>
      </c>
      <c r="C181" t="s">
        <v>12845</v>
      </c>
      <c r="D181" t="s">
        <v>12849</v>
      </c>
    </row>
    <row r="182" spans="1:5" x14ac:dyDescent="0.4">
      <c r="A182" t="s">
        <v>12843</v>
      </c>
      <c r="B182" t="s">
        <v>12844</v>
      </c>
      <c r="C182" t="s">
        <v>12845</v>
      </c>
      <c r="D182" t="s">
        <v>12849</v>
      </c>
    </row>
    <row r="183" spans="1:5" x14ac:dyDescent="0.4">
      <c r="A183" t="s">
        <v>12835</v>
      </c>
      <c r="B183" t="s">
        <v>12836</v>
      </c>
      <c r="C183" t="s">
        <v>12837</v>
      </c>
      <c r="D183" t="s">
        <v>12838</v>
      </c>
      <c r="E183" t="s">
        <v>12839</v>
      </c>
    </row>
    <row r="184" spans="1:5" x14ac:dyDescent="0.4">
      <c r="A184" t="s">
        <v>12835</v>
      </c>
      <c r="B184" t="s">
        <v>12836</v>
      </c>
      <c r="C184" t="s">
        <v>12837</v>
      </c>
      <c r="D184" t="s">
        <v>12838</v>
      </c>
      <c r="E184" t="s">
        <v>12839</v>
      </c>
    </row>
    <row r="185" spans="1:5" x14ac:dyDescent="0.4">
      <c r="A185" t="s">
        <v>12835</v>
      </c>
      <c r="B185" t="s">
        <v>12836</v>
      </c>
      <c r="C185" t="s">
        <v>12837</v>
      </c>
      <c r="D185" t="s">
        <v>12838</v>
      </c>
      <c r="E185" t="s">
        <v>12839</v>
      </c>
    </row>
    <row r="186" spans="1:5" x14ac:dyDescent="0.4">
      <c r="A186" t="s">
        <v>12835</v>
      </c>
      <c r="B186" t="s">
        <v>12836</v>
      </c>
      <c r="C186" t="s">
        <v>12837</v>
      </c>
      <c r="D186" t="s">
        <v>12838</v>
      </c>
      <c r="E186" t="s">
        <v>12839</v>
      </c>
    </row>
    <row r="187" spans="1:5" x14ac:dyDescent="0.4">
      <c r="A187" t="s">
        <v>12835</v>
      </c>
      <c r="B187" t="s">
        <v>12836</v>
      </c>
      <c r="C187" t="s">
        <v>12837</v>
      </c>
      <c r="D187" t="s">
        <v>12838</v>
      </c>
      <c r="E187" t="s">
        <v>12839</v>
      </c>
    </row>
    <row r="188" spans="1:5" x14ac:dyDescent="0.4">
      <c r="A188" t="s">
        <v>12835</v>
      </c>
      <c r="B188" t="s">
        <v>12836</v>
      </c>
      <c r="C188" t="s">
        <v>12837</v>
      </c>
      <c r="D188" t="s">
        <v>12838</v>
      </c>
      <c r="E188" t="s">
        <v>12839</v>
      </c>
    </row>
    <row r="189" spans="1:5" x14ac:dyDescent="0.4">
      <c r="A189" t="s">
        <v>12835</v>
      </c>
      <c r="B189" t="s">
        <v>12836</v>
      </c>
      <c r="C189" t="s">
        <v>12837</v>
      </c>
      <c r="D189" t="s">
        <v>12838</v>
      </c>
      <c r="E189" t="s">
        <v>12839</v>
      </c>
    </row>
    <row r="190" spans="1:5" x14ac:dyDescent="0.4">
      <c r="A190" t="s">
        <v>12843</v>
      </c>
      <c r="B190" t="s">
        <v>12844</v>
      </c>
      <c r="C190" t="s">
        <v>12847</v>
      </c>
      <c r="D190" t="s">
        <v>12848</v>
      </c>
    </row>
    <row r="191" spans="1:5" x14ac:dyDescent="0.4">
      <c r="A191" t="s">
        <v>12843</v>
      </c>
      <c r="B191" t="s">
        <v>12844</v>
      </c>
      <c r="C191" t="s">
        <v>12845</v>
      </c>
      <c r="D191" t="s">
        <v>12838</v>
      </c>
      <c r="E191" t="s">
        <v>12857</v>
      </c>
    </row>
    <row r="192" spans="1:5" x14ac:dyDescent="0.4">
      <c r="A192" t="s">
        <v>12843</v>
      </c>
      <c r="B192" t="s">
        <v>12844</v>
      </c>
      <c r="C192" t="s">
        <v>12847</v>
      </c>
      <c r="D192" t="s">
        <v>12850</v>
      </c>
    </row>
    <row r="193" spans="1:5" x14ac:dyDescent="0.4">
      <c r="A193" t="s">
        <v>12835</v>
      </c>
      <c r="B193" t="s">
        <v>12836</v>
      </c>
      <c r="C193" t="s">
        <v>12837</v>
      </c>
      <c r="D193" t="s">
        <v>12838</v>
      </c>
      <c r="E193" t="s">
        <v>12839</v>
      </c>
    </row>
    <row r="194" spans="1:5" x14ac:dyDescent="0.4">
      <c r="A194" t="s">
        <v>12843</v>
      </c>
      <c r="B194" t="s">
        <v>12844</v>
      </c>
      <c r="C194" t="s">
        <v>12847</v>
      </c>
      <c r="D194" t="s">
        <v>12848</v>
      </c>
    </row>
    <row r="195" spans="1:5" x14ac:dyDescent="0.4">
      <c r="A195" t="s">
        <v>12843</v>
      </c>
      <c r="B195" t="s">
        <v>12844</v>
      </c>
      <c r="C195" t="s">
        <v>12845</v>
      </c>
      <c r="D195" t="s">
        <v>12849</v>
      </c>
    </row>
    <row r="196" spans="1:5" x14ac:dyDescent="0.4">
      <c r="A196" t="s">
        <v>12835</v>
      </c>
      <c r="B196" t="s">
        <v>12836</v>
      </c>
      <c r="C196" t="s">
        <v>12837</v>
      </c>
      <c r="D196" t="s">
        <v>12838</v>
      </c>
      <c r="E196" t="s">
        <v>12839</v>
      </c>
    </row>
    <row r="197" spans="1:5" x14ac:dyDescent="0.4">
      <c r="A197" t="s">
        <v>12835</v>
      </c>
      <c r="B197" t="s">
        <v>12836</v>
      </c>
      <c r="C197" t="s">
        <v>12837</v>
      </c>
      <c r="D197" t="s">
        <v>12838</v>
      </c>
      <c r="E197" t="s">
        <v>12839</v>
      </c>
    </row>
    <row r="198" spans="1:5" x14ac:dyDescent="0.4">
      <c r="A198" t="s">
        <v>12835</v>
      </c>
      <c r="B198" t="s">
        <v>12836</v>
      </c>
      <c r="C198" t="s">
        <v>12837</v>
      </c>
      <c r="D198" t="s">
        <v>12838</v>
      </c>
      <c r="E198" t="s">
        <v>12839</v>
      </c>
    </row>
    <row r="199" spans="1:5" x14ac:dyDescent="0.4">
      <c r="A199" t="s">
        <v>12843</v>
      </c>
      <c r="B199" t="s">
        <v>12844</v>
      </c>
      <c r="C199" t="s">
        <v>12847</v>
      </c>
      <c r="D199" t="s">
        <v>12848</v>
      </c>
    </row>
    <row r="200" spans="1:5" x14ac:dyDescent="0.4">
      <c r="A200" t="s">
        <v>12835</v>
      </c>
      <c r="B200" t="s">
        <v>12836</v>
      </c>
      <c r="C200" t="s">
        <v>12837</v>
      </c>
      <c r="D200" t="s">
        <v>12838</v>
      </c>
      <c r="E200" t="s">
        <v>12839</v>
      </c>
    </row>
    <row r="201" spans="1:5" x14ac:dyDescent="0.4">
      <c r="A201" t="s">
        <v>12835</v>
      </c>
      <c r="B201" t="s">
        <v>12836</v>
      </c>
      <c r="C201" t="s">
        <v>12837</v>
      </c>
      <c r="D201" t="s">
        <v>12838</v>
      </c>
      <c r="E201" t="s">
        <v>12839</v>
      </c>
    </row>
    <row r="202" spans="1:5" x14ac:dyDescent="0.4">
      <c r="A202" t="s">
        <v>12843</v>
      </c>
      <c r="B202" t="s">
        <v>12844</v>
      </c>
      <c r="C202" t="s">
        <v>12845</v>
      </c>
      <c r="D202" t="s">
        <v>12849</v>
      </c>
    </row>
    <row r="203" spans="1:5" x14ac:dyDescent="0.4">
      <c r="A203" t="s">
        <v>12835</v>
      </c>
      <c r="B203" t="s">
        <v>12836</v>
      </c>
      <c r="C203" t="s">
        <v>12837</v>
      </c>
      <c r="D203" t="s">
        <v>12838</v>
      </c>
      <c r="E203" t="s">
        <v>12839</v>
      </c>
    </row>
    <row r="204" spans="1:5" x14ac:dyDescent="0.4">
      <c r="A204" t="s">
        <v>12843</v>
      </c>
      <c r="B204" t="s">
        <v>12844</v>
      </c>
      <c r="C204" t="s">
        <v>12845</v>
      </c>
      <c r="D204" t="s">
        <v>12849</v>
      </c>
    </row>
    <row r="205" spans="1:5" x14ac:dyDescent="0.4">
      <c r="A205" t="s">
        <v>12843</v>
      </c>
      <c r="B205" t="s">
        <v>12844</v>
      </c>
      <c r="C205" t="s">
        <v>12845</v>
      </c>
      <c r="D205" t="s">
        <v>12849</v>
      </c>
    </row>
    <row r="206" spans="1:5" x14ac:dyDescent="0.4">
      <c r="A206" t="s">
        <v>12843</v>
      </c>
      <c r="B206" t="s">
        <v>12844</v>
      </c>
      <c r="C206" t="s">
        <v>12845</v>
      </c>
      <c r="D206" t="s">
        <v>12838</v>
      </c>
      <c r="E206" t="s">
        <v>12846</v>
      </c>
    </row>
    <row r="207" spans="1:5" x14ac:dyDescent="0.4">
      <c r="A207" t="s">
        <v>12835</v>
      </c>
      <c r="B207" t="s">
        <v>12836</v>
      </c>
      <c r="C207" t="s">
        <v>12837</v>
      </c>
      <c r="D207" t="s">
        <v>12838</v>
      </c>
      <c r="E207" t="s">
        <v>12839</v>
      </c>
    </row>
    <row r="208" spans="1:5" x14ac:dyDescent="0.4">
      <c r="A208" t="s">
        <v>12843</v>
      </c>
      <c r="B208" t="s">
        <v>12844</v>
      </c>
      <c r="C208" t="s">
        <v>12847</v>
      </c>
      <c r="D208" t="s">
        <v>12848</v>
      </c>
    </row>
    <row r="209" spans="1:5" x14ac:dyDescent="0.4">
      <c r="A209" t="s">
        <v>12835</v>
      </c>
      <c r="B209" t="s">
        <v>12836</v>
      </c>
      <c r="C209" t="s">
        <v>12837</v>
      </c>
      <c r="D209" t="s">
        <v>12838</v>
      </c>
      <c r="E209" t="s">
        <v>12839</v>
      </c>
    </row>
    <row r="210" spans="1:5" x14ac:dyDescent="0.4">
      <c r="A210" t="s">
        <v>12835</v>
      </c>
      <c r="B210" t="s">
        <v>12836</v>
      </c>
      <c r="C210" t="s">
        <v>12837</v>
      </c>
      <c r="D210" t="s">
        <v>12838</v>
      </c>
      <c r="E210" t="s">
        <v>12839</v>
      </c>
    </row>
    <row r="211" spans="1:5" x14ac:dyDescent="0.4">
      <c r="A211" t="s">
        <v>12843</v>
      </c>
      <c r="B211" t="s">
        <v>12844</v>
      </c>
      <c r="C211" t="s">
        <v>12845</v>
      </c>
      <c r="D211" t="s">
        <v>12849</v>
      </c>
    </row>
    <row r="212" spans="1:5" x14ac:dyDescent="0.4">
      <c r="A212" t="s">
        <v>12843</v>
      </c>
      <c r="B212" t="s">
        <v>12844</v>
      </c>
      <c r="C212" t="s">
        <v>12858</v>
      </c>
    </row>
    <row r="213" spans="1:5" x14ac:dyDescent="0.4">
      <c r="A213" t="s">
        <v>12843</v>
      </c>
      <c r="B213" t="s">
        <v>12844</v>
      </c>
      <c r="C213" t="s">
        <v>12845</v>
      </c>
      <c r="D213" t="s">
        <v>12849</v>
      </c>
    </row>
    <row r="214" spans="1:5" x14ac:dyDescent="0.4">
      <c r="A214" t="s">
        <v>12835</v>
      </c>
      <c r="B214" t="s">
        <v>12836</v>
      </c>
      <c r="C214" t="s">
        <v>12837</v>
      </c>
      <c r="D214" t="s">
        <v>12838</v>
      </c>
      <c r="E214" t="s">
        <v>12839</v>
      </c>
    </row>
    <row r="215" spans="1:5" x14ac:dyDescent="0.4">
      <c r="A215" t="s">
        <v>12835</v>
      </c>
      <c r="B215" t="s">
        <v>12836</v>
      </c>
      <c r="C215" t="s">
        <v>12837</v>
      </c>
      <c r="D215" t="s">
        <v>12838</v>
      </c>
      <c r="E215" t="s">
        <v>12839</v>
      </c>
    </row>
    <row r="216" spans="1:5" x14ac:dyDescent="0.4">
      <c r="A216" t="s">
        <v>12843</v>
      </c>
      <c r="B216" t="s">
        <v>12844</v>
      </c>
      <c r="C216" t="s">
        <v>12845</v>
      </c>
      <c r="D216" t="s">
        <v>12849</v>
      </c>
    </row>
    <row r="217" spans="1:5" x14ac:dyDescent="0.4">
      <c r="A217" t="s">
        <v>12843</v>
      </c>
      <c r="B217" t="s">
        <v>12844</v>
      </c>
      <c r="C217" t="s">
        <v>12847</v>
      </c>
      <c r="D217" t="s">
        <v>12850</v>
      </c>
    </row>
    <row r="218" spans="1:5" x14ac:dyDescent="0.4">
      <c r="A218" t="s">
        <v>12843</v>
      </c>
      <c r="B218" t="s">
        <v>12844</v>
      </c>
      <c r="C218" t="s">
        <v>12847</v>
      </c>
      <c r="D218" t="s">
        <v>12848</v>
      </c>
    </row>
    <row r="219" spans="1:5" x14ac:dyDescent="0.4">
      <c r="A219" t="s">
        <v>12843</v>
      </c>
      <c r="B219" t="s">
        <v>12844</v>
      </c>
      <c r="C219" t="s">
        <v>12845</v>
      </c>
      <c r="D219" t="s">
        <v>12838</v>
      </c>
      <c r="E219" t="s">
        <v>12846</v>
      </c>
    </row>
    <row r="220" spans="1:5" x14ac:dyDescent="0.4">
      <c r="A220" t="s">
        <v>12843</v>
      </c>
      <c r="B220" t="s">
        <v>12854</v>
      </c>
      <c r="C220" t="s">
        <v>12845</v>
      </c>
      <c r="D220" t="s">
        <v>12859</v>
      </c>
    </row>
    <row r="221" spans="1:5" x14ac:dyDescent="0.4">
      <c r="A221" t="s">
        <v>12835</v>
      </c>
      <c r="B221" t="s">
        <v>12836</v>
      </c>
      <c r="C221" t="s">
        <v>12837</v>
      </c>
      <c r="D221" t="s">
        <v>12838</v>
      </c>
      <c r="E221" t="s">
        <v>12839</v>
      </c>
    </row>
    <row r="222" spans="1:5" x14ac:dyDescent="0.4">
      <c r="A222" t="s">
        <v>12835</v>
      </c>
      <c r="B222" t="s">
        <v>12836</v>
      </c>
      <c r="C222" t="s">
        <v>12837</v>
      </c>
      <c r="D222" t="s">
        <v>12838</v>
      </c>
      <c r="E222" t="s">
        <v>12839</v>
      </c>
    </row>
    <row r="223" spans="1:5" x14ac:dyDescent="0.4">
      <c r="A223" t="s">
        <v>12843</v>
      </c>
      <c r="B223" t="s">
        <v>12844</v>
      </c>
      <c r="C223" t="s">
        <v>12845</v>
      </c>
      <c r="D223" t="s">
        <v>12849</v>
      </c>
    </row>
    <row r="224" spans="1:5" x14ac:dyDescent="0.4">
      <c r="A224" t="s">
        <v>12843</v>
      </c>
      <c r="B224" t="s">
        <v>12844</v>
      </c>
      <c r="C224" t="s">
        <v>12845</v>
      </c>
      <c r="D224" t="s">
        <v>12851</v>
      </c>
      <c r="E224" t="s">
        <v>12852</v>
      </c>
    </row>
    <row r="225" spans="1:5" x14ac:dyDescent="0.4">
      <c r="A225" t="s">
        <v>12835</v>
      </c>
      <c r="B225" t="s">
        <v>12836</v>
      </c>
      <c r="C225" t="s">
        <v>12837</v>
      </c>
      <c r="D225" t="s">
        <v>12838</v>
      </c>
      <c r="E225" t="s">
        <v>12839</v>
      </c>
    </row>
    <row r="226" spans="1:5" x14ac:dyDescent="0.4">
      <c r="A226" t="s">
        <v>12843</v>
      </c>
      <c r="B226" t="s">
        <v>12844</v>
      </c>
      <c r="C226" t="s">
        <v>12860</v>
      </c>
      <c r="D226" t="s">
        <v>12861</v>
      </c>
    </row>
    <row r="227" spans="1:5" x14ac:dyDescent="0.4">
      <c r="A227" t="s">
        <v>12843</v>
      </c>
      <c r="B227" t="s">
        <v>12844</v>
      </c>
      <c r="C227" t="s">
        <v>12845</v>
      </c>
      <c r="D227" t="s">
        <v>12849</v>
      </c>
    </row>
    <row r="228" spans="1:5" x14ac:dyDescent="0.4">
      <c r="A228" t="s">
        <v>12843</v>
      </c>
      <c r="B228" t="s">
        <v>12844</v>
      </c>
      <c r="C228" t="s">
        <v>12845</v>
      </c>
      <c r="D228" t="s">
        <v>12849</v>
      </c>
    </row>
    <row r="229" spans="1:5" x14ac:dyDescent="0.4">
      <c r="A229" t="s">
        <v>12843</v>
      </c>
      <c r="B229" t="s">
        <v>12844</v>
      </c>
      <c r="C229" t="s">
        <v>12845</v>
      </c>
      <c r="D229" t="s">
        <v>12838</v>
      </c>
      <c r="E229" t="s">
        <v>12846</v>
      </c>
    </row>
    <row r="230" spans="1:5" x14ac:dyDescent="0.4">
      <c r="A230" t="s">
        <v>12835</v>
      </c>
      <c r="B230" t="s">
        <v>12836</v>
      </c>
      <c r="C230" t="s">
        <v>12837</v>
      </c>
      <c r="D230" t="s">
        <v>12838</v>
      </c>
      <c r="E230" t="s">
        <v>12839</v>
      </c>
    </row>
    <row r="231" spans="1:5" x14ac:dyDescent="0.4">
      <c r="A231" t="s">
        <v>12835</v>
      </c>
      <c r="B231" t="s">
        <v>12836</v>
      </c>
      <c r="C231" t="s">
        <v>12837</v>
      </c>
      <c r="D231" t="s">
        <v>12838</v>
      </c>
      <c r="E231" t="s">
        <v>12839</v>
      </c>
    </row>
    <row r="232" spans="1:5" x14ac:dyDescent="0.4">
      <c r="A232" t="s">
        <v>12835</v>
      </c>
      <c r="B232" t="s">
        <v>12836</v>
      </c>
      <c r="C232" t="s">
        <v>12837</v>
      </c>
      <c r="D232" t="s">
        <v>12838</v>
      </c>
      <c r="E232" t="s">
        <v>12862</v>
      </c>
    </row>
    <row r="233" spans="1:5" x14ac:dyDescent="0.4">
      <c r="A233" t="s">
        <v>12843</v>
      </c>
      <c r="B233" t="s">
        <v>12844</v>
      </c>
      <c r="C233" t="s">
        <v>12847</v>
      </c>
      <c r="D233" t="s">
        <v>12848</v>
      </c>
    </row>
    <row r="234" spans="1:5" x14ac:dyDescent="0.4">
      <c r="A234" t="s">
        <v>12843</v>
      </c>
      <c r="B234" t="s">
        <v>12844</v>
      </c>
      <c r="C234" t="s">
        <v>12847</v>
      </c>
      <c r="D234" t="s">
        <v>12848</v>
      </c>
    </row>
    <row r="235" spans="1:5" x14ac:dyDescent="0.4">
      <c r="A235" t="s">
        <v>12843</v>
      </c>
      <c r="B235" t="s">
        <v>12844</v>
      </c>
      <c r="C235" t="s">
        <v>12845</v>
      </c>
      <c r="D235" t="s">
        <v>12849</v>
      </c>
    </row>
    <row r="236" spans="1:5" x14ac:dyDescent="0.4">
      <c r="A236" t="s">
        <v>12835</v>
      </c>
      <c r="B236" t="s">
        <v>12836</v>
      </c>
      <c r="C236" t="s">
        <v>12837</v>
      </c>
      <c r="D236" t="s">
        <v>12838</v>
      </c>
      <c r="E236" t="s">
        <v>12839</v>
      </c>
    </row>
    <row r="237" spans="1:5" x14ac:dyDescent="0.4">
      <c r="A237" t="s">
        <v>12835</v>
      </c>
      <c r="B237" t="s">
        <v>12836</v>
      </c>
      <c r="C237" t="s">
        <v>12837</v>
      </c>
      <c r="D237" t="s">
        <v>12838</v>
      </c>
      <c r="E237" t="s">
        <v>12839</v>
      </c>
    </row>
    <row r="238" spans="1:5" x14ac:dyDescent="0.4">
      <c r="A238" t="s">
        <v>12843</v>
      </c>
      <c r="B238" t="s">
        <v>12844</v>
      </c>
      <c r="C238" t="s">
        <v>12845</v>
      </c>
      <c r="D238" t="s">
        <v>12849</v>
      </c>
    </row>
    <row r="239" spans="1:5" x14ac:dyDescent="0.4">
      <c r="A239" t="s">
        <v>12835</v>
      </c>
      <c r="B239" t="s">
        <v>12836</v>
      </c>
      <c r="C239" t="s">
        <v>12837</v>
      </c>
      <c r="D239" t="s">
        <v>12838</v>
      </c>
      <c r="E239" t="s">
        <v>12839</v>
      </c>
    </row>
    <row r="240" spans="1:5" x14ac:dyDescent="0.4">
      <c r="A240" t="s">
        <v>12835</v>
      </c>
      <c r="B240" t="s">
        <v>12836</v>
      </c>
      <c r="C240" t="s">
        <v>12837</v>
      </c>
      <c r="D240" t="s">
        <v>12838</v>
      </c>
      <c r="E240" t="s">
        <v>12839</v>
      </c>
    </row>
    <row r="241" spans="1:5" x14ac:dyDescent="0.4">
      <c r="A241" t="s">
        <v>12843</v>
      </c>
      <c r="B241" t="s">
        <v>12844</v>
      </c>
      <c r="C241" t="s">
        <v>12845</v>
      </c>
      <c r="D241" t="s">
        <v>12838</v>
      </c>
      <c r="E241" t="s">
        <v>12863</v>
      </c>
    </row>
    <row r="242" spans="1:5" x14ac:dyDescent="0.4">
      <c r="A242" t="s">
        <v>12835</v>
      </c>
      <c r="B242" t="s">
        <v>12836</v>
      </c>
      <c r="C242" t="s">
        <v>12837</v>
      </c>
      <c r="D242" t="s">
        <v>12838</v>
      </c>
      <c r="E242" t="s">
        <v>12839</v>
      </c>
    </row>
    <row r="243" spans="1:5" x14ac:dyDescent="0.4">
      <c r="A243" t="s">
        <v>12835</v>
      </c>
      <c r="B243" t="s">
        <v>12836</v>
      </c>
      <c r="C243" t="s">
        <v>12837</v>
      </c>
      <c r="D243" t="s">
        <v>12838</v>
      </c>
      <c r="E243" t="s">
        <v>12839</v>
      </c>
    </row>
    <row r="244" spans="1:5" x14ac:dyDescent="0.4">
      <c r="A244" t="s">
        <v>12843</v>
      </c>
      <c r="B244" t="s">
        <v>12844</v>
      </c>
      <c r="C244" t="s">
        <v>12845</v>
      </c>
      <c r="D244" t="s">
        <v>12851</v>
      </c>
      <c r="E244" t="s">
        <v>12852</v>
      </c>
    </row>
    <row r="245" spans="1:5" x14ac:dyDescent="0.4">
      <c r="A245" t="s">
        <v>12843</v>
      </c>
      <c r="B245" t="s">
        <v>12844</v>
      </c>
      <c r="C245" t="s">
        <v>12845</v>
      </c>
      <c r="D245" t="s">
        <v>12849</v>
      </c>
    </row>
    <row r="246" spans="1:5" x14ac:dyDescent="0.4">
      <c r="A246" t="s">
        <v>12843</v>
      </c>
      <c r="B246" t="s">
        <v>12844</v>
      </c>
      <c r="C246" t="s">
        <v>12845</v>
      </c>
      <c r="D246" t="s">
        <v>12849</v>
      </c>
    </row>
    <row r="247" spans="1:5" x14ac:dyDescent="0.4">
      <c r="A247" t="s">
        <v>12835</v>
      </c>
      <c r="B247" t="s">
        <v>12836</v>
      </c>
      <c r="C247" t="s">
        <v>12837</v>
      </c>
      <c r="D247" t="s">
        <v>12838</v>
      </c>
      <c r="E247" t="s">
        <v>12839</v>
      </c>
    </row>
    <row r="248" spans="1:5" x14ac:dyDescent="0.4">
      <c r="A248" t="s">
        <v>12835</v>
      </c>
      <c r="B248" t="s">
        <v>12836</v>
      </c>
      <c r="C248" t="s">
        <v>12837</v>
      </c>
      <c r="D248" t="s">
        <v>12838</v>
      </c>
      <c r="E248" t="s">
        <v>12839</v>
      </c>
    </row>
    <row r="249" spans="1:5" x14ac:dyDescent="0.4">
      <c r="A249" t="s">
        <v>12835</v>
      </c>
      <c r="B249" t="s">
        <v>12836</v>
      </c>
      <c r="C249" t="s">
        <v>12837</v>
      </c>
      <c r="D249" t="s">
        <v>12838</v>
      </c>
      <c r="E249" t="s">
        <v>12839</v>
      </c>
    </row>
    <row r="250" spans="1:5" x14ac:dyDescent="0.4">
      <c r="A250" t="s">
        <v>12835</v>
      </c>
      <c r="B250" t="s">
        <v>12836</v>
      </c>
      <c r="C250" t="s">
        <v>12837</v>
      </c>
      <c r="D250" t="s">
        <v>12838</v>
      </c>
      <c r="E250" t="s">
        <v>12839</v>
      </c>
    </row>
    <row r="251" spans="1:5" x14ac:dyDescent="0.4">
      <c r="A251" t="s">
        <v>12843</v>
      </c>
      <c r="B251" t="s">
        <v>12844</v>
      </c>
      <c r="C251" t="s">
        <v>12847</v>
      </c>
      <c r="D251" t="s">
        <v>12848</v>
      </c>
    </row>
    <row r="252" spans="1:5" x14ac:dyDescent="0.4">
      <c r="A252" t="s">
        <v>12843</v>
      </c>
      <c r="B252" t="s">
        <v>12844</v>
      </c>
      <c r="C252" t="s">
        <v>12845</v>
      </c>
      <c r="D252" t="s">
        <v>12849</v>
      </c>
    </row>
    <row r="253" spans="1:5" x14ac:dyDescent="0.4">
      <c r="A253" t="s">
        <v>12843</v>
      </c>
      <c r="B253" t="s">
        <v>12844</v>
      </c>
      <c r="C253" t="s">
        <v>12845</v>
      </c>
      <c r="D253" t="s">
        <v>12849</v>
      </c>
    </row>
    <row r="254" spans="1:5" x14ac:dyDescent="0.4">
      <c r="A254" t="s">
        <v>12835</v>
      </c>
      <c r="B254" t="s">
        <v>12836</v>
      </c>
      <c r="C254" t="s">
        <v>12837</v>
      </c>
      <c r="D254" t="s">
        <v>12838</v>
      </c>
      <c r="E254" t="s">
        <v>12839</v>
      </c>
    </row>
    <row r="255" spans="1:5" x14ac:dyDescent="0.4">
      <c r="A255" t="s">
        <v>12835</v>
      </c>
      <c r="B255" t="s">
        <v>12836</v>
      </c>
      <c r="C255" t="s">
        <v>12837</v>
      </c>
      <c r="D255" t="s">
        <v>12838</v>
      </c>
      <c r="E255" t="s">
        <v>12839</v>
      </c>
    </row>
    <row r="256" spans="1:5" x14ac:dyDescent="0.4">
      <c r="A256" t="s">
        <v>12843</v>
      </c>
      <c r="B256" t="s">
        <v>12844</v>
      </c>
      <c r="C256" t="s">
        <v>12845</v>
      </c>
      <c r="D256" t="s">
        <v>12851</v>
      </c>
      <c r="E256" t="s">
        <v>12852</v>
      </c>
    </row>
    <row r="257" spans="1:5" x14ac:dyDescent="0.4">
      <c r="A257" t="s">
        <v>12843</v>
      </c>
      <c r="B257" t="s">
        <v>12844</v>
      </c>
      <c r="C257" t="s">
        <v>12847</v>
      </c>
      <c r="D257" t="s">
        <v>12848</v>
      </c>
    </row>
    <row r="258" spans="1:5" x14ac:dyDescent="0.4">
      <c r="A258" t="s">
        <v>12843</v>
      </c>
      <c r="B258" t="s">
        <v>12844</v>
      </c>
      <c r="C258" t="s">
        <v>12845</v>
      </c>
      <c r="D258" t="s">
        <v>12838</v>
      </c>
      <c r="E258" t="s">
        <v>12853</v>
      </c>
    </row>
    <row r="259" spans="1:5" x14ac:dyDescent="0.4">
      <c r="A259" t="s">
        <v>12835</v>
      </c>
      <c r="B259" t="s">
        <v>12836</v>
      </c>
      <c r="C259" t="s">
        <v>12837</v>
      </c>
      <c r="D259" t="s">
        <v>12838</v>
      </c>
      <c r="E259" t="s">
        <v>12839</v>
      </c>
    </row>
    <row r="260" spans="1:5" x14ac:dyDescent="0.4">
      <c r="A260" t="s">
        <v>12835</v>
      </c>
      <c r="B260" t="s">
        <v>12836</v>
      </c>
      <c r="C260" t="s">
        <v>12837</v>
      </c>
      <c r="D260" t="s">
        <v>12838</v>
      </c>
      <c r="E260" t="s">
        <v>12839</v>
      </c>
    </row>
    <row r="261" spans="1:5" x14ac:dyDescent="0.4">
      <c r="A261" t="s">
        <v>12835</v>
      </c>
      <c r="B261" t="s">
        <v>12836</v>
      </c>
      <c r="C261" t="s">
        <v>12837</v>
      </c>
      <c r="D261" t="s">
        <v>12838</v>
      </c>
      <c r="E261" t="s">
        <v>12839</v>
      </c>
    </row>
    <row r="262" spans="1:5" x14ac:dyDescent="0.4">
      <c r="A262" t="s">
        <v>12843</v>
      </c>
      <c r="B262" t="s">
        <v>12844</v>
      </c>
      <c r="C262" t="s">
        <v>12845</v>
      </c>
      <c r="D262" t="s">
        <v>12838</v>
      </c>
      <c r="E262" t="s">
        <v>12846</v>
      </c>
    </row>
    <row r="263" spans="1:5" x14ac:dyDescent="0.4">
      <c r="A263" t="s">
        <v>12835</v>
      </c>
      <c r="B263" t="s">
        <v>12836</v>
      </c>
      <c r="C263" t="s">
        <v>12837</v>
      </c>
      <c r="D263" t="s">
        <v>12838</v>
      </c>
      <c r="E263" t="s">
        <v>12839</v>
      </c>
    </row>
    <row r="264" spans="1:5" x14ac:dyDescent="0.4">
      <c r="A264" t="s">
        <v>12835</v>
      </c>
      <c r="B264" t="s">
        <v>12836</v>
      </c>
      <c r="C264" t="s">
        <v>12837</v>
      </c>
      <c r="D264" t="s">
        <v>12838</v>
      </c>
      <c r="E264" t="s">
        <v>12839</v>
      </c>
    </row>
    <row r="265" spans="1:5" x14ac:dyDescent="0.4">
      <c r="A265" t="s">
        <v>12843</v>
      </c>
      <c r="B265" t="s">
        <v>12844</v>
      </c>
      <c r="C265" t="s">
        <v>12845</v>
      </c>
      <c r="D265" t="s">
        <v>12849</v>
      </c>
    </row>
    <row r="266" spans="1:5" x14ac:dyDescent="0.4">
      <c r="A266" t="s">
        <v>12843</v>
      </c>
      <c r="B266" t="s">
        <v>12854</v>
      </c>
      <c r="C266" t="s">
        <v>12864</v>
      </c>
      <c r="D266" t="s">
        <v>12865</v>
      </c>
    </row>
    <row r="267" spans="1:5" x14ac:dyDescent="0.4">
      <c r="A267" t="s">
        <v>12843</v>
      </c>
      <c r="B267" t="s">
        <v>12844</v>
      </c>
      <c r="C267" t="s">
        <v>12847</v>
      </c>
      <c r="D267" t="s">
        <v>12848</v>
      </c>
    </row>
    <row r="268" spans="1:5" x14ac:dyDescent="0.4">
      <c r="A268" t="s">
        <v>12835</v>
      </c>
      <c r="B268" t="s">
        <v>12836</v>
      </c>
      <c r="C268" t="s">
        <v>12837</v>
      </c>
      <c r="D268" t="s">
        <v>12838</v>
      </c>
      <c r="E268" t="s">
        <v>12839</v>
      </c>
    </row>
    <row r="269" spans="1:5" x14ac:dyDescent="0.4">
      <c r="A269" t="s">
        <v>12843</v>
      </c>
      <c r="B269" t="s">
        <v>12844</v>
      </c>
      <c r="C269" t="s">
        <v>12845</v>
      </c>
      <c r="D269" t="s">
        <v>12838</v>
      </c>
      <c r="E269" t="s">
        <v>12846</v>
      </c>
    </row>
    <row r="270" spans="1:5" x14ac:dyDescent="0.4">
      <c r="A270" t="s">
        <v>12843</v>
      </c>
      <c r="B270" t="s">
        <v>12844</v>
      </c>
      <c r="C270" t="s">
        <v>12866</v>
      </c>
    </row>
    <row r="271" spans="1:5" x14ac:dyDescent="0.4">
      <c r="A271" t="s">
        <v>12843</v>
      </c>
      <c r="B271" t="s">
        <v>12854</v>
      </c>
      <c r="C271" t="s">
        <v>12867</v>
      </c>
      <c r="D271" t="s">
        <v>12868</v>
      </c>
    </row>
    <row r="272" spans="1:5" x14ac:dyDescent="0.4">
      <c r="A272" t="s">
        <v>12843</v>
      </c>
      <c r="B272" t="s">
        <v>12844</v>
      </c>
      <c r="C272" t="s">
        <v>12847</v>
      </c>
      <c r="D272" t="s">
        <v>12848</v>
      </c>
    </row>
    <row r="273" spans="1:5" x14ac:dyDescent="0.4">
      <c r="A273" t="s">
        <v>12843</v>
      </c>
      <c r="B273" t="s">
        <v>12844</v>
      </c>
      <c r="C273" t="s">
        <v>12845</v>
      </c>
      <c r="D273" t="s">
        <v>12849</v>
      </c>
    </row>
    <row r="274" spans="1:5" x14ac:dyDescent="0.4">
      <c r="A274" t="s">
        <v>12835</v>
      </c>
      <c r="B274" t="s">
        <v>12836</v>
      </c>
      <c r="C274" t="s">
        <v>12837</v>
      </c>
      <c r="D274" t="s">
        <v>12838</v>
      </c>
      <c r="E274" t="s">
        <v>12839</v>
      </c>
    </row>
    <row r="275" spans="1:5" x14ac:dyDescent="0.4">
      <c r="A275" t="s">
        <v>12843</v>
      </c>
      <c r="B275" t="s">
        <v>12844</v>
      </c>
      <c r="C275" t="s">
        <v>12847</v>
      </c>
      <c r="D275" t="s">
        <v>12848</v>
      </c>
    </row>
    <row r="276" spans="1:5" x14ac:dyDescent="0.4">
      <c r="A276" t="s">
        <v>12843</v>
      </c>
      <c r="B276" t="s">
        <v>12844</v>
      </c>
      <c r="C276" t="s">
        <v>12860</v>
      </c>
      <c r="D276" t="s">
        <v>12861</v>
      </c>
    </row>
    <row r="277" spans="1:5" x14ac:dyDescent="0.4">
      <c r="A277" t="s">
        <v>12843</v>
      </c>
      <c r="B277" t="s">
        <v>12844</v>
      </c>
      <c r="C277" t="s">
        <v>12845</v>
      </c>
      <c r="D277" t="s">
        <v>12849</v>
      </c>
    </row>
    <row r="278" spans="1:5" x14ac:dyDescent="0.4">
      <c r="A278" t="s">
        <v>12843</v>
      </c>
      <c r="B278" t="s">
        <v>12844</v>
      </c>
      <c r="C278" t="s">
        <v>12847</v>
      </c>
      <c r="D278" t="s">
        <v>12848</v>
      </c>
    </row>
    <row r="279" spans="1:5" x14ac:dyDescent="0.4">
      <c r="A279" t="s">
        <v>12835</v>
      </c>
      <c r="B279" t="s">
        <v>12836</v>
      </c>
      <c r="C279" t="s">
        <v>12837</v>
      </c>
      <c r="D279" t="s">
        <v>12838</v>
      </c>
      <c r="E279" t="s">
        <v>12839</v>
      </c>
    </row>
    <row r="280" spans="1:5" x14ac:dyDescent="0.4">
      <c r="A280" t="s">
        <v>12843</v>
      </c>
      <c r="B280" t="s">
        <v>12844</v>
      </c>
      <c r="C280" t="s">
        <v>12847</v>
      </c>
      <c r="D280" t="s">
        <v>12848</v>
      </c>
    </row>
    <row r="281" spans="1:5" x14ac:dyDescent="0.4">
      <c r="A281" t="s">
        <v>12843</v>
      </c>
      <c r="B281" t="s">
        <v>12844</v>
      </c>
      <c r="C281" t="s">
        <v>12845</v>
      </c>
      <c r="D281" t="s">
        <v>12849</v>
      </c>
    </row>
    <row r="282" spans="1:5" x14ac:dyDescent="0.4">
      <c r="A282" t="s">
        <v>12843</v>
      </c>
      <c r="B282" t="s">
        <v>12844</v>
      </c>
      <c r="C282" t="s">
        <v>12847</v>
      </c>
      <c r="D282" t="s">
        <v>12848</v>
      </c>
    </row>
    <row r="283" spans="1:5" x14ac:dyDescent="0.4">
      <c r="A283" t="s">
        <v>12835</v>
      </c>
      <c r="B283" t="s">
        <v>12836</v>
      </c>
      <c r="C283" t="s">
        <v>12837</v>
      </c>
      <c r="D283" t="s">
        <v>12838</v>
      </c>
      <c r="E283" t="s">
        <v>12839</v>
      </c>
    </row>
    <row r="284" spans="1:5" x14ac:dyDescent="0.4">
      <c r="A284" t="s">
        <v>12835</v>
      </c>
      <c r="B284" t="s">
        <v>12836</v>
      </c>
      <c r="C284" t="s">
        <v>12837</v>
      </c>
      <c r="D284" t="s">
        <v>12838</v>
      </c>
      <c r="E284" t="s">
        <v>12839</v>
      </c>
    </row>
    <row r="285" spans="1:5" x14ac:dyDescent="0.4">
      <c r="A285" t="s">
        <v>12843</v>
      </c>
      <c r="B285" t="s">
        <v>12844</v>
      </c>
      <c r="C285" t="s">
        <v>12847</v>
      </c>
      <c r="D285" t="s">
        <v>12848</v>
      </c>
    </row>
    <row r="286" spans="1:5" x14ac:dyDescent="0.4">
      <c r="A286" t="s">
        <v>12843</v>
      </c>
      <c r="B286" t="s">
        <v>12844</v>
      </c>
      <c r="C286" t="s">
        <v>12845</v>
      </c>
      <c r="D286" t="s">
        <v>12849</v>
      </c>
    </row>
    <row r="287" spans="1:5" x14ac:dyDescent="0.4">
      <c r="A287" t="s">
        <v>12835</v>
      </c>
      <c r="B287" t="s">
        <v>12836</v>
      </c>
      <c r="C287" t="s">
        <v>12837</v>
      </c>
      <c r="D287" t="s">
        <v>12838</v>
      </c>
      <c r="E287" t="s">
        <v>12839</v>
      </c>
    </row>
    <row r="288" spans="1:5" x14ac:dyDescent="0.4">
      <c r="A288" t="s">
        <v>12843</v>
      </c>
      <c r="B288" t="s">
        <v>12844</v>
      </c>
      <c r="C288" t="s">
        <v>12847</v>
      </c>
      <c r="D288" t="s">
        <v>12848</v>
      </c>
    </row>
    <row r="289" spans="1:5" x14ac:dyDescent="0.4">
      <c r="A289" t="s">
        <v>12835</v>
      </c>
      <c r="B289" t="s">
        <v>12836</v>
      </c>
      <c r="C289" t="s">
        <v>12837</v>
      </c>
      <c r="D289" t="s">
        <v>12838</v>
      </c>
      <c r="E289" t="s">
        <v>12839</v>
      </c>
    </row>
    <row r="290" spans="1:5" x14ac:dyDescent="0.4">
      <c r="A290" t="s">
        <v>12843</v>
      </c>
      <c r="B290" t="s">
        <v>12844</v>
      </c>
      <c r="C290" t="s">
        <v>12847</v>
      </c>
      <c r="D290" t="s">
        <v>12850</v>
      </c>
    </row>
    <row r="291" spans="1:5" x14ac:dyDescent="0.4">
      <c r="A291" t="s">
        <v>12835</v>
      </c>
      <c r="B291" t="s">
        <v>12836</v>
      </c>
      <c r="C291" t="s">
        <v>12837</v>
      </c>
      <c r="D291" t="s">
        <v>12838</v>
      </c>
      <c r="E291" t="s">
        <v>12839</v>
      </c>
    </row>
    <row r="292" spans="1:5" x14ac:dyDescent="0.4">
      <c r="A292" t="s">
        <v>12843</v>
      </c>
      <c r="B292" t="s">
        <v>12844</v>
      </c>
      <c r="C292" t="s">
        <v>12845</v>
      </c>
      <c r="D292" t="s">
        <v>12849</v>
      </c>
    </row>
    <row r="293" spans="1:5" x14ac:dyDescent="0.4">
      <c r="A293" t="s">
        <v>12843</v>
      </c>
      <c r="B293" t="s">
        <v>12844</v>
      </c>
      <c r="C293" t="s">
        <v>12845</v>
      </c>
      <c r="D293" t="s">
        <v>12838</v>
      </c>
      <c r="E293" t="s">
        <v>12846</v>
      </c>
    </row>
    <row r="294" spans="1:5" x14ac:dyDescent="0.4">
      <c r="A294" t="s">
        <v>12843</v>
      </c>
      <c r="B294" t="s">
        <v>12844</v>
      </c>
      <c r="C294" t="s">
        <v>12847</v>
      </c>
      <c r="D294" t="s">
        <v>12848</v>
      </c>
    </row>
    <row r="295" spans="1:5" x14ac:dyDescent="0.4">
      <c r="A295" t="s">
        <v>12843</v>
      </c>
      <c r="B295" t="s">
        <v>12844</v>
      </c>
      <c r="C295" t="s">
        <v>12845</v>
      </c>
      <c r="D295" t="s">
        <v>12838</v>
      </c>
      <c r="E295" t="s">
        <v>12846</v>
      </c>
    </row>
    <row r="296" spans="1:5" x14ac:dyDescent="0.4">
      <c r="A296" t="s">
        <v>12835</v>
      </c>
      <c r="B296" t="s">
        <v>12836</v>
      </c>
      <c r="C296" t="s">
        <v>12837</v>
      </c>
      <c r="D296" t="s">
        <v>12838</v>
      </c>
      <c r="E296" t="s">
        <v>12839</v>
      </c>
    </row>
    <row r="297" spans="1:5" x14ac:dyDescent="0.4">
      <c r="A297" t="s">
        <v>12843</v>
      </c>
      <c r="B297" t="s">
        <v>12844</v>
      </c>
      <c r="C297" t="s">
        <v>12847</v>
      </c>
      <c r="D297" t="s">
        <v>12848</v>
      </c>
    </row>
    <row r="298" spans="1:5" x14ac:dyDescent="0.4">
      <c r="A298" t="s">
        <v>12843</v>
      </c>
      <c r="B298" t="s">
        <v>12844</v>
      </c>
      <c r="C298" t="s">
        <v>12845</v>
      </c>
      <c r="D298" t="s">
        <v>12849</v>
      </c>
    </row>
    <row r="299" spans="1:5" x14ac:dyDescent="0.4">
      <c r="A299" t="s">
        <v>12843</v>
      </c>
      <c r="B299" t="s">
        <v>12844</v>
      </c>
      <c r="C299" t="s">
        <v>12845</v>
      </c>
      <c r="D299" t="s">
        <v>12849</v>
      </c>
    </row>
    <row r="300" spans="1:5" x14ac:dyDescent="0.4">
      <c r="A300" t="s">
        <v>12843</v>
      </c>
      <c r="B300" t="s">
        <v>12844</v>
      </c>
      <c r="C300" t="s">
        <v>12845</v>
      </c>
      <c r="D300" t="s">
        <v>12851</v>
      </c>
      <c r="E300" t="s">
        <v>12852</v>
      </c>
    </row>
    <row r="301" spans="1:5" x14ac:dyDescent="0.4">
      <c r="A301" t="s">
        <v>12843</v>
      </c>
      <c r="B301" t="s">
        <v>12844</v>
      </c>
      <c r="C301" t="s">
        <v>12858</v>
      </c>
    </row>
    <row r="302" spans="1:5" x14ac:dyDescent="0.4">
      <c r="A302" t="s">
        <v>12835</v>
      </c>
      <c r="B302" t="s">
        <v>12836</v>
      </c>
      <c r="C302" t="s">
        <v>12837</v>
      </c>
      <c r="D302" t="s">
        <v>12838</v>
      </c>
      <c r="E302" t="s">
        <v>12839</v>
      </c>
    </row>
    <row r="303" spans="1:5" x14ac:dyDescent="0.4">
      <c r="A303" t="s">
        <v>12843</v>
      </c>
      <c r="B303" t="s">
        <v>12844</v>
      </c>
      <c r="C303" t="s">
        <v>12845</v>
      </c>
      <c r="D303" t="s">
        <v>12838</v>
      </c>
      <c r="E303" t="s">
        <v>12846</v>
      </c>
    </row>
    <row r="304" spans="1:5" x14ac:dyDescent="0.4">
      <c r="A304" t="s">
        <v>12843</v>
      </c>
      <c r="B304" t="s">
        <v>12844</v>
      </c>
      <c r="C304" t="s">
        <v>12845</v>
      </c>
      <c r="D304" t="s">
        <v>12838</v>
      </c>
      <c r="E304" t="s">
        <v>12846</v>
      </c>
    </row>
    <row r="305" spans="1:5" x14ac:dyDescent="0.4">
      <c r="A305" t="s">
        <v>12835</v>
      </c>
      <c r="B305" t="s">
        <v>12840</v>
      </c>
      <c r="C305" t="s">
        <v>12841</v>
      </c>
      <c r="D305" t="s">
        <v>12842</v>
      </c>
    </row>
    <row r="306" spans="1:5" x14ac:dyDescent="0.4">
      <c r="A306" t="s">
        <v>12835</v>
      </c>
      <c r="B306" t="s">
        <v>12836</v>
      </c>
      <c r="C306" t="s">
        <v>12837</v>
      </c>
      <c r="D306" t="s">
        <v>12838</v>
      </c>
      <c r="E306" t="s">
        <v>12839</v>
      </c>
    </row>
    <row r="307" spans="1:5" x14ac:dyDescent="0.4">
      <c r="A307" t="s">
        <v>12843</v>
      </c>
      <c r="B307" t="s">
        <v>12844</v>
      </c>
      <c r="C307" t="s">
        <v>12845</v>
      </c>
      <c r="D307" t="s">
        <v>12838</v>
      </c>
      <c r="E307" t="s">
        <v>12846</v>
      </c>
    </row>
    <row r="308" spans="1:5" x14ac:dyDescent="0.4">
      <c r="A308" t="s">
        <v>12843</v>
      </c>
      <c r="B308" t="s">
        <v>12844</v>
      </c>
      <c r="C308" t="s">
        <v>12847</v>
      </c>
      <c r="D308" t="s">
        <v>12848</v>
      </c>
    </row>
    <row r="309" spans="1:5" x14ac:dyDescent="0.4">
      <c r="A309" t="s">
        <v>12843</v>
      </c>
      <c r="B309" t="s">
        <v>12844</v>
      </c>
      <c r="C309" t="s">
        <v>12845</v>
      </c>
      <c r="D309" t="s">
        <v>12851</v>
      </c>
      <c r="E309" t="s">
        <v>12852</v>
      </c>
    </row>
    <row r="310" spans="1:5" x14ac:dyDescent="0.4">
      <c r="A310" t="s">
        <v>12843</v>
      </c>
      <c r="B310" t="s">
        <v>12844</v>
      </c>
      <c r="C310" t="s">
        <v>12847</v>
      </c>
      <c r="D310" t="s">
        <v>12848</v>
      </c>
    </row>
    <row r="311" spans="1:5" x14ac:dyDescent="0.4">
      <c r="A311" t="s">
        <v>12835</v>
      </c>
      <c r="B311" t="s">
        <v>12836</v>
      </c>
      <c r="C311" t="s">
        <v>12837</v>
      </c>
      <c r="D311" t="s">
        <v>12838</v>
      </c>
      <c r="E311" t="s">
        <v>12839</v>
      </c>
    </row>
    <row r="312" spans="1:5" x14ac:dyDescent="0.4">
      <c r="A312" t="s">
        <v>12843</v>
      </c>
      <c r="B312" t="s">
        <v>12844</v>
      </c>
      <c r="C312" t="s">
        <v>12847</v>
      </c>
      <c r="D312" t="s">
        <v>12848</v>
      </c>
    </row>
    <row r="313" spans="1:5" x14ac:dyDescent="0.4">
      <c r="A313" t="s">
        <v>12843</v>
      </c>
      <c r="B313" t="s">
        <v>12844</v>
      </c>
      <c r="C313" t="s">
        <v>12845</v>
      </c>
      <c r="D313" t="s">
        <v>12838</v>
      </c>
      <c r="E313" t="s">
        <v>12846</v>
      </c>
    </row>
    <row r="314" spans="1:5" x14ac:dyDescent="0.4">
      <c r="A314" t="s">
        <v>12843</v>
      </c>
      <c r="B314" t="s">
        <v>12844</v>
      </c>
      <c r="C314" t="s">
        <v>12845</v>
      </c>
      <c r="D314" t="s">
        <v>12869</v>
      </c>
    </row>
    <row r="315" spans="1:5" x14ac:dyDescent="0.4">
      <c r="A315" t="s">
        <v>12835</v>
      </c>
      <c r="B315" t="s">
        <v>12836</v>
      </c>
      <c r="C315" t="s">
        <v>12837</v>
      </c>
      <c r="D315" t="s">
        <v>12838</v>
      </c>
      <c r="E315" t="s">
        <v>12839</v>
      </c>
    </row>
    <row r="316" spans="1:5" x14ac:dyDescent="0.4">
      <c r="A316" t="s">
        <v>12835</v>
      </c>
      <c r="B316" t="s">
        <v>12836</v>
      </c>
      <c r="C316" t="s">
        <v>12837</v>
      </c>
      <c r="D316" t="s">
        <v>12838</v>
      </c>
      <c r="E316" t="s">
        <v>12839</v>
      </c>
    </row>
    <row r="317" spans="1:5" x14ac:dyDescent="0.4">
      <c r="A317" t="s">
        <v>12843</v>
      </c>
      <c r="B317" t="s">
        <v>12844</v>
      </c>
      <c r="C317" t="s">
        <v>12845</v>
      </c>
      <c r="D317" t="s">
        <v>12849</v>
      </c>
    </row>
    <row r="318" spans="1:5" x14ac:dyDescent="0.4">
      <c r="A318" t="s">
        <v>12835</v>
      </c>
      <c r="B318" t="s">
        <v>12836</v>
      </c>
      <c r="C318" t="s">
        <v>12837</v>
      </c>
      <c r="D318" t="s">
        <v>12838</v>
      </c>
      <c r="E318" t="s">
        <v>12839</v>
      </c>
    </row>
    <row r="319" spans="1:5" x14ac:dyDescent="0.4">
      <c r="A319" t="s">
        <v>12843</v>
      </c>
      <c r="B319" t="s">
        <v>12844</v>
      </c>
      <c r="C319" t="s">
        <v>12845</v>
      </c>
      <c r="D319" t="s">
        <v>12849</v>
      </c>
    </row>
    <row r="320" spans="1:5" x14ac:dyDescent="0.4">
      <c r="A320" t="s">
        <v>12843</v>
      </c>
      <c r="B320" t="s">
        <v>12844</v>
      </c>
      <c r="C320" t="s">
        <v>12845</v>
      </c>
      <c r="D320" t="s">
        <v>12849</v>
      </c>
    </row>
    <row r="321" spans="1:5" x14ac:dyDescent="0.4">
      <c r="A321" t="s">
        <v>12843</v>
      </c>
      <c r="B321" t="s">
        <v>12844</v>
      </c>
      <c r="C321" t="s">
        <v>12845</v>
      </c>
      <c r="D321" t="s">
        <v>12849</v>
      </c>
    </row>
    <row r="322" spans="1:5" x14ac:dyDescent="0.4">
      <c r="A322" t="s">
        <v>12843</v>
      </c>
      <c r="B322" t="s">
        <v>12844</v>
      </c>
      <c r="C322" t="s">
        <v>12845</v>
      </c>
      <c r="D322" t="s">
        <v>12838</v>
      </c>
      <c r="E322" t="s">
        <v>12846</v>
      </c>
    </row>
    <row r="323" spans="1:5" x14ac:dyDescent="0.4">
      <c r="A323" t="s">
        <v>12843</v>
      </c>
      <c r="B323" t="s">
        <v>12844</v>
      </c>
      <c r="C323" t="s">
        <v>12847</v>
      </c>
      <c r="D323" t="s">
        <v>12848</v>
      </c>
    </row>
    <row r="324" spans="1:5" x14ac:dyDescent="0.4">
      <c r="A324" t="s">
        <v>12835</v>
      </c>
      <c r="B324" t="s">
        <v>12836</v>
      </c>
      <c r="C324" t="s">
        <v>12837</v>
      </c>
      <c r="D324" t="s">
        <v>12838</v>
      </c>
      <c r="E324" t="s">
        <v>12839</v>
      </c>
    </row>
    <row r="325" spans="1:5" x14ac:dyDescent="0.4">
      <c r="A325" t="s">
        <v>12843</v>
      </c>
      <c r="B325" t="s">
        <v>12844</v>
      </c>
      <c r="C325" t="s">
        <v>12847</v>
      </c>
      <c r="D325" t="s">
        <v>12848</v>
      </c>
    </row>
    <row r="326" spans="1:5" x14ac:dyDescent="0.4">
      <c r="A326" t="s">
        <v>12835</v>
      </c>
      <c r="B326" t="s">
        <v>12836</v>
      </c>
      <c r="C326" t="s">
        <v>12837</v>
      </c>
      <c r="D326" t="s">
        <v>12838</v>
      </c>
      <c r="E326" t="s">
        <v>12839</v>
      </c>
    </row>
    <row r="327" spans="1:5" x14ac:dyDescent="0.4">
      <c r="A327" t="s">
        <v>12843</v>
      </c>
      <c r="B327" t="s">
        <v>12844</v>
      </c>
      <c r="C327" t="s">
        <v>12847</v>
      </c>
      <c r="D327" t="s">
        <v>12848</v>
      </c>
    </row>
    <row r="328" spans="1:5" x14ac:dyDescent="0.4">
      <c r="A328" t="s">
        <v>12843</v>
      </c>
      <c r="B328" t="s">
        <v>12844</v>
      </c>
      <c r="C328" t="s">
        <v>12847</v>
      </c>
      <c r="D328" t="s">
        <v>12848</v>
      </c>
    </row>
    <row r="329" spans="1:5" x14ac:dyDescent="0.4">
      <c r="A329" t="s">
        <v>12843</v>
      </c>
      <c r="B329" t="s">
        <v>12844</v>
      </c>
      <c r="C329" t="s">
        <v>12847</v>
      </c>
      <c r="D329" t="s">
        <v>12848</v>
      </c>
    </row>
    <row r="330" spans="1:5" x14ac:dyDescent="0.4">
      <c r="A330" t="s">
        <v>12835</v>
      </c>
      <c r="B330" t="s">
        <v>12836</v>
      </c>
      <c r="C330" t="s">
        <v>12837</v>
      </c>
      <c r="D330" t="s">
        <v>12838</v>
      </c>
      <c r="E330" t="s">
        <v>12839</v>
      </c>
    </row>
    <row r="331" spans="1:5" x14ac:dyDescent="0.4">
      <c r="A331" t="s">
        <v>12843</v>
      </c>
      <c r="B331" t="s">
        <v>12844</v>
      </c>
      <c r="C331" t="s">
        <v>12845</v>
      </c>
      <c r="D331" t="s">
        <v>12849</v>
      </c>
    </row>
    <row r="332" spans="1:5" x14ac:dyDescent="0.4">
      <c r="A332" t="s">
        <v>12843</v>
      </c>
      <c r="B332" t="s">
        <v>12844</v>
      </c>
      <c r="C332" t="s">
        <v>12860</v>
      </c>
      <c r="D332" t="s">
        <v>12861</v>
      </c>
    </row>
    <row r="333" spans="1:5" x14ac:dyDescent="0.4">
      <c r="A333" t="s">
        <v>12835</v>
      </c>
      <c r="B333" t="s">
        <v>12836</v>
      </c>
      <c r="C333" t="s">
        <v>12837</v>
      </c>
      <c r="D333" t="s">
        <v>12838</v>
      </c>
      <c r="E333" t="s">
        <v>12839</v>
      </c>
    </row>
    <row r="334" spans="1:5" x14ac:dyDescent="0.4">
      <c r="A334" t="s">
        <v>12843</v>
      </c>
      <c r="B334" t="s">
        <v>12844</v>
      </c>
      <c r="C334" t="s">
        <v>12847</v>
      </c>
      <c r="D334" t="s">
        <v>12848</v>
      </c>
    </row>
    <row r="335" spans="1:5" x14ac:dyDescent="0.4">
      <c r="A335" t="s">
        <v>12835</v>
      </c>
      <c r="B335" t="s">
        <v>12836</v>
      </c>
      <c r="C335" t="s">
        <v>12837</v>
      </c>
      <c r="D335" t="s">
        <v>12838</v>
      </c>
      <c r="E335" t="s">
        <v>12839</v>
      </c>
    </row>
    <row r="336" spans="1:5" x14ac:dyDescent="0.4">
      <c r="A336" t="s">
        <v>12843</v>
      </c>
      <c r="B336" t="s">
        <v>12870</v>
      </c>
      <c r="C336" t="s">
        <v>12871</v>
      </c>
    </row>
    <row r="337" spans="1:5" x14ac:dyDescent="0.4">
      <c r="A337" t="s">
        <v>12843</v>
      </c>
      <c r="B337" t="s">
        <v>12870</v>
      </c>
      <c r="C337" t="s">
        <v>12871</v>
      </c>
    </row>
    <row r="338" spans="1:5" x14ac:dyDescent="0.4">
      <c r="A338" t="s">
        <v>12843</v>
      </c>
      <c r="B338" t="s">
        <v>12870</v>
      </c>
      <c r="C338" t="s">
        <v>12871</v>
      </c>
    </row>
    <row r="339" spans="1:5" x14ac:dyDescent="0.4">
      <c r="A339" t="s">
        <v>12843</v>
      </c>
      <c r="B339" t="s">
        <v>12872</v>
      </c>
      <c r="C339" t="s">
        <v>12873</v>
      </c>
      <c r="D339" t="s">
        <v>12874</v>
      </c>
      <c r="E339" t="s">
        <v>12875</v>
      </c>
    </row>
    <row r="340" spans="1:5" x14ac:dyDescent="0.4">
      <c r="A340" t="s">
        <v>12843</v>
      </c>
      <c r="B340" t="s">
        <v>12872</v>
      </c>
      <c r="C340" t="s">
        <v>12876</v>
      </c>
      <c r="D340" t="s">
        <v>12877</v>
      </c>
    </row>
    <row r="341" spans="1:5" x14ac:dyDescent="0.4">
      <c r="A341" t="s">
        <v>12843</v>
      </c>
      <c r="B341" t="s">
        <v>12872</v>
      </c>
      <c r="C341" t="s">
        <v>12876</v>
      </c>
      <c r="D341" t="s">
        <v>12877</v>
      </c>
    </row>
    <row r="342" spans="1:5" x14ac:dyDescent="0.4">
      <c r="A342" t="s">
        <v>12843</v>
      </c>
      <c r="B342" t="s">
        <v>12872</v>
      </c>
      <c r="C342" t="s">
        <v>12876</v>
      </c>
      <c r="D342" t="s">
        <v>12877</v>
      </c>
    </row>
    <row r="343" spans="1:5" x14ac:dyDescent="0.4">
      <c r="A343" t="s">
        <v>12843</v>
      </c>
      <c r="B343" t="s">
        <v>12872</v>
      </c>
      <c r="C343" t="s">
        <v>12876</v>
      </c>
      <c r="D343" t="s">
        <v>12877</v>
      </c>
    </row>
    <row r="344" spans="1:5" x14ac:dyDescent="0.4">
      <c r="A344" t="s">
        <v>12843</v>
      </c>
      <c r="B344" t="s">
        <v>12872</v>
      </c>
      <c r="C344" t="s">
        <v>12876</v>
      </c>
      <c r="D344" t="s">
        <v>12877</v>
      </c>
    </row>
    <row r="345" spans="1:5" x14ac:dyDescent="0.4">
      <c r="A345" t="s">
        <v>12843</v>
      </c>
      <c r="B345" t="s">
        <v>12845</v>
      </c>
      <c r="C345" t="s">
        <v>12878</v>
      </c>
      <c r="D345" t="s">
        <v>12879</v>
      </c>
    </row>
    <row r="346" spans="1:5" x14ac:dyDescent="0.4">
      <c r="A346" t="s">
        <v>12843</v>
      </c>
      <c r="B346" t="s">
        <v>12870</v>
      </c>
      <c r="C346" t="s">
        <v>12871</v>
      </c>
    </row>
    <row r="347" spans="1:5" x14ac:dyDescent="0.4">
      <c r="A347" t="s">
        <v>12843</v>
      </c>
      <c r="B347" t="s">
        <v>12872</v>
      </c>
      <c r="C347" t="s">
        <v>12876</v>
      </c>
      <c r="D347" t="s">
        <v>12880</v>
      </c>
    </row>
    <row r="348" spans="1:5" x14ac:dyDescent="0.4">
      <c r="A348" t="s">
        <v>12843</v>
      </c>
      <c r="B348" t="s">
        <v>12870</v>
      </c>
      <c r="C348" t="s">
        <v>12871</v>
      </c>
    </row>
    <row r="349" spans="1:5" x14ac:dyDescent="0.4">
      <c r="A349" t="s">
        <v>12843</v>
      </c>
      <c r="B349" t="s">
        <v>12881</v>
      </c>
      <c r="C349" t="s">
        <v>12882</v>
      </c>
      <c r="D349" t="s">
        <v>12883</v>
      </c>
    </row>
    <row r="350" spans="1:5" x14ac:dyDescent="0.4">
      <c r="A350" t="s">
        <v>12843</v>
      </c>
      <c r="B350" t="s">
        <v>12872</v>
      </c>
      <c r="C350" t="s">
        <v>12876</v>
      </c>
      <c r="D350" t="s">
        <v>12877</v>
      </c>
    </row>
    <row r="351" spans="1:5" x14ac:dyDescent="0.4">
      <c r="A351" t="s">
        <v>12843</v>
      </c>
      <c r="B351" t="s">
        <v>12881</v>
      </c>
      <c r="C351" t="s">
        <v>12882</v>
      </c>
      <c r="D351" t="s">
        <v>12883</v>
      </c>
    </row>
    <row r="352" spans="1:5" x14ac:dyDescent="0.4">
      <c r="A352" t="s">
        <v>12843</v>
      </c>
      <c r="B352" t="s">
        <v>12872</v>
      </c>
      <c r="C352" t="s">
        <v>12876</v>
      </c>
      <c r="D352" t="s">
        <v>12877</v>
      </c>
    </row>
    <row r="353" spans="1:5" x14ac:dyDescent="0.4">
      <c r="A353" t="s">
        <v>12843</v>
      </c>
      <c r="B353" t="s">
        <v>12872</v>
      </c>
      <c r="C353" t="s">
        <v>12873</v>
      </c>
      <c r="D353" t="s">
        <v>12874</v>
      </c>
      <c r="E353" t="s">
        <v>12884</v>
      </c>
    </row>
    <row r="354" spans="1:5" x14ac:dyDescent="0.4">
      <c r="A354" t="s">
        <v>12843</v>
      </c>
      <c r="B354" t="s">
        <v>12881</v>
      </c>
      <c r="C354" t="s">
        <v>12882</v>
      </c>
      <c r="D354" t="s">
        <v>12883</v>
      </c>
    </row>
    <row r="355" spans="1:5" x14ac:dyDescent="0.4">
      <c r="A355" t="s">
        <v>12843</v>
      </c>
      <c r="B355" t="s">
        <v>12845</v>
      </c>
      <c r="C355" t="s">
        <v>12878</v>
      </c>
      <c r="D355" t="s">
        <v>12879</v>
      </c>
    </row>
    <row r="356" spans="1:5" x14ac:dyDescent="0.4">
      <c r="A356" t="s">
        <v>12843</v>
      </c>
      <c r="B356" t="s">
        <v>12872</v>
      </c>
      <c r="C356" t="s">
        <v>12876</v>
      </c>
      <c r="D356" t="s">
        <v>12877</v>
      </c>
    </row>
    <row r="357" spans="1:5" x14ac:dyDescent="0.4">
      <c r="A357" t="s">
        <v>12843</v>
      </c>
      <c r="B357" t="s">
        <v>12872</v>
      </c>
      <c r="C357" t="s">
        <v>12873</v>
      </c>
      <c r="D357" t="s">
        <v>12874</v>
      </c>
      <c r="E357" t="s">
        <v>12875</v>
      </c>
    </row>
    <row r="358" spans="1:5" x14ac:dyDescent="0.4">
      <c r="A358" t="s">
        <v>12843</v>
      </c>
      <c r="B358" t="s">
        <v>12872</v>
      </c>
      <c r="C358" t="s">
        <v>12873</v>
      </c>
      <c r="D358" t="s">
        <v>12874</v>
      </c>
      <c r="E358" t="s">
        <v>12875</v>
      </c>
    </row>
    <row r="359" spans="1:5" x14ac:dyDescent="0.4">
      <c r="A359" t="s">
        <v>12843</v>
      </c>
      <c r="B359" t="s">
        <v>12872</v>
      </c>
      <c r="C359" t="s">
        <v>12873</v>
      </c>
      <c r="D359" t="s">
        <v>12885</v>
      </c>
      <c r="E359" t="s">
        <v>12886</v>
      </c>
    </row>
    <row r="360" spans="1:5" x14ac:dyDescent="0.4">
      <c r="A360" t="s">
        <v>12843</v>
      </c>
      <c r="B360" t="s">
        <v>12872</v>
      </c>
      <c r="C360" t="s">
        <v>12873</v>
      </c>
      <c r="D360" t="s">
        <v>12874</v>
      </c>
      <c r="E360" t="s">
        <v>12887</v>
      </c>
    </row>
    <row r="361" spans="1:5" x14ac:dyDescent="0.4">
      <c r="A361" t="s">
        <v>12843</v>
      </c>
      <c r="B361" t="s">
        <v>12870</v>
      </c>
      <c r="C361" t="s">
        <v>12871</v>
      </c>
    </row>
    <row r="362" spans="1:5" x14ac:dyDescent="0.4">
      <c r="A362" t="s">
        <v>12843</v>
      </c>
      <c r="B362" t="s">
        <v>12870</v>
      </c>
      <c r="C362" t="s">
        <v>12871</v>
      </c>
    </row>
    <row r="363" spans="1:5" x14ac:dyDescent="0.4">
      <c r="A363" t="s">
        <v>12843</v>
      </c>
      <c r="B363" t="s">
        <v>12872</v>
      </c>
      <c r="C363" t="s">
        <v>12876</v>
      </c>
      <c r="D363" t="s">
        <v>12877</v>
      </c>
    </row>
    <row r="364" spans="1:5" x14ac:dyDescent="0.4">
      <c r="A364" t="s">
        <v>12843</v>
      </c>
      <c r="B364" t="s">
        <v>12845</v>
      </c>
      <c r="C364" t="s">
        <v>12878</v>
      </c>
      <c r="D364" t="s">
        <v>12879</v>
      </c>
    </row>
    <row r="365" spans="1:5" x14ac:dyDescent="0.4">
      <c r="A365" t="s">
        <v>12843</v>
      </c>
      <c r="B365" t="s">
        <v>12872</v>
      </c>
      <c r="C365" t="s">
        <v>12876</v>
      </c>
      <c r="D365" t="s">
        <v>12877</v>
      </c>
    </row>
    <row r="366" spans="1:5" x14ac:dyDescent="0.4">
      <c r="A366" t="s">
        <v>12843</v>
      </c>
      <c r="B366" t="s">
        <v>12870</v>
      </c>
      <c r="C366" t="s">
        <v>12871</v>
      </c>
    </row>
    <row r="367" spans="1:5" x14ac:dyDescent="0.4">
      <c r="A367" t="s">
        <v>12843</v>
      </c>
      <c r="B367" t="s">
        <v>12870</v>
      </c>
      <c r="C367" t="s">
        <v>12871</v>
      </c>
    </row>
    <row r="368" spans="1:5" x14ac:dyDescent="0.4">
      <c r="A368" t="s">
        <v>12843</v>
      </c>
      <c r="B368" t="s">
        <v>12872</v>
      </c>
      <c r="C368" t="s">
        <v>12876</v>
      </c>
      <c r="D368" t="s">
        <v>12877</v>
      </c>
    </row>
    <row r="369" spans="1:5" x14ac:dyDescent="0.4">
      <c r="A369" t="s">
        <v>12843</v>
      </c>
      <c r="B369" t="s">
        <v>12872</v>
      </c>
      <c r="C369" t="s">
        <v>12876</v>
      </c>
      <c r="D369" t="s">
        <v>12877</v>
      </c>
    </row>
    <row r="370" spans="1:5" x14ac:dyDescent="0.4">
      <c r="A370" t="s">
        <v>12843</v>
      </c>
      <c r="B370" t="s">
        <v>12870</v>
      </c>
      <c r="C370" t="s">
        <v>12871</v>
      </c>
    </row>
    <row r="371" spans="1:5" x14ac:dyDescent="0.4">
      <c r="A371" t="s">
        <v>12835</v>
      </c>
      <c r="B371" t="s">
        <v>12836</v>
      </c>
      <c r="C371" t="s">
        <v>12837</v>
      </c>
      <c r="D371" t="s">
        <v>12838</v>
      </c>
      <c r="E371" t="s">
        <v>12839</v>
      </c>
    </row>
    <row r="372" spans="1:5" x14ac:dyDescent="0.4">
      <c r="A372" t="s">
        <v>12843</v>
      </c>
      <c r="B372" t="s">
        <v>12872</v>
      </c>
      <c r="C372" t="s">
        <v>12876</v>
      </c>
      <c r="D372" t="s">
        <v>12877</v>
      </c>
    </row>
    <row r="373" spans="1:5" x14ac:dyDescent="0.4">
      <c r="A373" t="s">
        <v>12843</v>
      </c>
      <c r="B373" t="s">
        <v>12872</v>
      </c>
      <c r="C373" t="s">
        <v>12876</v>
      </c>
      <c r="D373" t="s">
        <v>12877</v>
      </c>
    </row>
    <row r="374" spans="1:5" x14ac:dyDescent="0.4">
      <c r="A374" t="s">
        <v>12843</v>
      </c>
      <c r="B374" t="s">
        <v>12870</v>
      </c>
      <c r="C374" t="s">
        <v>12871</v>
      </c>
    </row>
    <row r="375" spans="1:5" x14ac:dyDescent="0.4">
      <c r="A375" t="s">
        <v>12843</v>
      </c>
      <c r="B375" t="s">
        <v>12872</v>
      </c>
      <c r="C375" t="s">
        <v>12876</v>
      </c>
      <c r="D375" t="s">
        <v>12877</v>
      </c>
    </row>
    <row r="376" spans="1:5" x14ac:dyDescent="0.4">
      <c r="A376" t="s">
        <v>12843</v>
      </c>
      <c r="B376" t="s">
        <v>12872</v>
      </c>
      <c r="C376" t="s">
        <v>12873</v>
      </c>
      <c r="D376" t="s">
        <v>12888</v>
      </c>
      <c r="E376" t="s">
        <v>12889</v>
      </c>
    </row>
    <row r="377" spans="1:5" x14ac:dyDescent="0.4">
      <c r="A377" t="s">
        <v>12843</v>
      </c>
      <c r="B377" t="s">
        <v>12870</v>
      </c>
      <c r="C377" t="s">
        <v>12871</v>
      </c>
    </row>
    <row r="378" spans="1:5" x14ac:dyDescent="0.4">
      <c r="A378" t="s">
        <v>12843</v>
      </c>
      <c r="B378" t="s">
        <v>12870</v>
      </c>
      <c r="C378" t="s">
        <v>12871</v>
      </c>
    </row>
    <row r="379" spans="1:5" x14ac:dyDescent="0.4">
      <c r="A379" t="s">
        <v>12835</v>
      </c>
      <c r="B379" t="s">
        <v>12836</v>
      </c>
      <c r="C379" t="s">
        <v>12837</v>
      </c>
      <c r="D379" t="s">
        <v>12838</v>
      </c>
      <c r="E379" t="s">
        <v>12839</v>
      </c>
    </row>
    <row r="380" spans="1:5" x14ac:dyDescent="0.4">
      <c r="A380" t="s">
        <v>12843</v>
      </c>
      <c r="B380" t="s">
        <v>12872</v>
      </c>
      <c r="C380" t="s">
        <v>12876</v>
      </c>
      <c r="D380" t="s">
        <v>12877</v>
      </c>
    </row>
    <row r="381" spans="1:5" x14ac:dyDescent="0.4">
      <c r="A381" t="s">
        <v>12835</v>
      </c>
      <c r="B381" t="s">
        <v>12836</v>
      </c>
      <c r="C381" t="s">
        <v>12837</v>
      </c>
      <c r="D381" t="s">
        <v>12838</v>
      </c>
      <c r="E381" t="s">
        <v>12839</v>
      </c>
    </row>
    <row r="382" spans="1:5" x14ac:dyDescent="0.4">
      <c r="A382" t="s">
        <v>12843</v>
      </c>
      <c r="B382" t="s">
        <v>12870</v>
      </c>
      <c r="C382" t="s">
        <v>12871</v>
      </c>
    </row>
    <row r="383" spans="1:5" x14ac:dyDescent="0.4">
      <c r="A383" t="s">
        <v>12843</v>
      </c>
      <c r="B383" t="s">
        <v>12872</v>
      </c>
      <c r="C383" t="s">
        <v>12876</v>
      </c>
      <c r="D383" t="s">
        <v>12877</v>
      </c>
    </row>
    <row r="384" spans="1:5" x14ac:dyDescent="0.4">
      <c r="A384" t="s">
        <v>12843</v>
      </c>
      <c r="B384" t="s">
        <v>12872</v>
      </c>
      <c r="C384" t="s">
        <v>12873</v>
      </c>
      <c r="D384" t="s">
        <v>12874</v>
      </c>
      <c r="E384" t="s">
        <v>12884</v>
      </c>
    </row>
    <row r="385" spans="1:5" x14ac:dyDescent="0.4">
      <c r="A385" t="s">
        <v>12843</v>
      </c>
      <c r="B385" t="s">
        <v>12872</v>
      </c>
      <c r="C385" t="s">
        <v>12876</v>
      </c>
      <c r="D385" t="s">
        <v>12877</v>
      </c>
    </row>
    <row r="386" spans="1:5" x14ac:dyDescent="0.4">
      <c r="A386" t="s">
        <v>12843</v>
      </c>
      <c r="B386" t="s">
        <v>12872</v>
      </c>
      <c r="C386" t="s">
        <v>12873</v>
      </c>
      <c r="D386" t="s">
        <v>12890</v>
      </c>
      <c r="E386" t="s">
        <v>12891</v>
      </c>
    </row>
    <row r="387" spans="1:5" x14ac:dyDescent="0.4">
      <c r="A387" t="s">
        <v>12843</v>
      </c>
      <c r="B387" t="s">
        <v>12870</v>
      </c>
      <c r="C387" t="s">
        <v>12871</v>
      </c>
    </row>
    <row r="388" spans="1:5" x14ac:dyDescent="0.4">
      <c r="A388" t="s">
        <v>12843</v>
      </c>
      <c r="B388" t="s">
        <v>12872</v>
      </c>
      <c r="C388" t="s">
        <v>12876</v>
      </c>
      <c r="D388" t="s">
        <v>12877</v>
      </c>
    </row>
    <row r="389" spans="1:5" x14ac:dyDescent="0.4">
      <c r="A389" t="s">
        <v>12843</v>
      </c>
      <c r="B389" t="s">
        <v>12872</v>
      </c>
      <c r="C389" t="s">
        <v>12876</v>
      </c>
      <c r="D389" t="s">
        <v>12877</v>
      </c>
    </row>
    <row r="390" spans="1:5" x14ac:dyDescent="0.4">
      <c r="A390" t="s">
        <v>12843</v>
      </c>
      <c r="B390" t="s">
        <v>12872</v>
      </c>
      <c r="C390" t="s">
        <v>12873</v>
      </c>
      <c r="D390" t="s">
        <v>12874</v>
      </c>
      <c r="E390" t="s">
        <v>12887</v>
      </c>
    </row>
    <row r="391" spans="1:5" x14ac:dyDescent="0.4">
      <c r="A391" t="s">
        <v>12843</v>
      </c>
      <c r="B391" t="s">
        <v>12881</v>
      </c>
      <c r="C391" t="s">
        <v>12882</v>
      </c>
      <c r="D391" t="s">
        <v>12883</v>
      </c>
    </row>
    <row r="392" spans="1:5" x14ac:dyDescent="0.4">
      <c r="A392" t="s">
        <v>12843</v>
      </c>
      <c r="B392" t="s">
        <v>12870</v>
      </c>
      <c r="C392" t="s">
        <v>12871</v>
      </c>
    </row>
    <row r="393" spans="1:5" x14ac:dyDescent="0.4">
      <c r="A393" t="s">
        <v>12843</v>
      </c>
      <c r="B393" t="s">
        <v>12870</v>
      </c>
      <c r="C393" t="s">
        <v>12871</v>
      </c>
    </row>
    <row r="394" spans="1:5" x14ac:dyDescent="0.4">
      <c r="A394" t="s">
        <v>12835</v>
      </c>
      <c r="B394" t="s">
        <v>12836</v>
      </c>
      <c r="C394" t="s">
        <v>12837</v>
      </c>
      <c r="D394" t="s">
        <v>12838</v>
      </c>
      <c r="E394" t="s">
        <v>12839</v>
      </c>
    </row>
    <row r="395" spans="1:5" x14ac:dyDescent="0.4">
      <c r="A395" t="s">
        <v>12835</v>
      </c>
      <c r="B395" t="s">
        <v>12836</v>
      </c>
      <c r="C395" t="s">
        <v>12837</v>
      </c>
      <c r="D395" t="s">
        <v>12838</v>
      </c>
      <c r="E395" t="s">
        <v>12839</v>
      </c>
    </row>
    <row r="396" spans="1:5" x14ac:dyDescent="0.4">
      <c r="A396" t="s">
        <v>12843</v>
      </c>
      <c r="B396" t="s">
        <v>12872</v>
      </c>
      <c r="C396" t="s">
        <v>12876</v>
      </c>
      <c r="D396" t="s">
        <v>12877</v>
      </c>
    </row>
    <row r="397" spans="1:5" x14ac:dyDescent="0.4">
      <c r="A397" t="s">
        <v>12843</v>
      </c>
      <c r="B397" t="s">
        <v>12870</v>
      </c>
      <c r="C397" t="s">
        <v>12871</v>
      </c>
    </row>
    <row r="398" spans="1:5" x14ac:dyDescent="0.4">
      <c r="A398" t="s">
        <v>12843</v>
      </c>
      <c r="B398" t="s">
        <v>12872</v>
      </c>
      <c r="C398" t="s">
        <v>12873</v>
      </c>
      <c r="D398" t="s">
        <v>12890</v>
      </c>
      <c r="E398" t="s">
        <v>12892</v>
      </c>
    </row>
    <row r="399" spans="1:5" x14ac:dyDescent="0.4">
      <c r="A399" t="s">
        <v>12843</v>
      </c>
      <c r="B399" t="s">
        <v>12845</v>
      </c>
      <c r="C399" t="s">
        <v>12878</v>
      </c>
      <c r="D399" t="s">
        <v>12879</v>
      </c>
    </row>
    <row r="400" spans="1:5" x14ac:dyDescent="0.4">
      <c r="A400" t="s">
        <v>12843</v>
      </c>
      <c r="B400" t="s">
        <v>12872</v>
      </c>
      <c r="C400" t="s">
        <v>12873</v>
      </c>
      <c r="D400" t="s">
        <v>12874</v>
      </c>
      <c r="E400" t="s">
        <v>12887</v>
      </c>
    </row>
    <row r="401" spans="1:5" x14ac:dyDescent="0.4">
      <c r="A401" t="s">
        <v>12843</v>
      </c>
      <c r="B401" t="s">
        <v>12872</v>
      </c>
      <c r="C401" t="s">
        <v>12876</v>
      </c>
      <c r="D401" t="s">
        <v>12877</v>
      </c>
    </row>
    <row r="402" spans="1:5" x14ac:dyDescent="0.4">
      <c r="A402" t="s">
        <v>12843</v>
      </c>
      <c r="B402" t="s">
        <v>12881</v>
      </c>
      <c r="C402" t="s">
        <v>12882</v>
      </c>
      <c r="D402" t="s">
        <v>12883</v>
      </c>
    </row>
    <row r="403" spans="1:5" x14ac:dyDescent="0.4">
      <c r="A403" t="s">
        <v>12843</v>
      </c>
      <c r="B403" t="s">
        <v>12872</v>
      </c>
      <c r="C403" t="s">
        <v>12876</v>
      </c>
      <c r="D403" t="s">
        <v>12877</v>
      </c>
    </row>
    <row r="404" spans="1:5" x14ac:dyDescent="0.4">
      <c r="A404" t="s">
        <v>12843</v>
      </c>
      <c r="B404" t="s">
        <v>12870</v>
      </c>
      <c r="C404" t="s">
        <v>12871</v>
      </c>
    </row>
    <row r="405" spans="1:5" x14ac:dyDescent="0.4">
      <c r="A405" t="s">
        <v>12835</v>
      </c>
      <c r="B405" t="s">
        <v>12836</v>
      </c>
      <c r="C405" t="s">
        <v>12837</v>
      </c>
      <c r="D405" t="s">
        <v>12838</v>
      </c>
      <c r="E405" t="s">
        <v>12839</v>
      </c>
    </row>
    <row r="406" spans="1:5" x14ac:dyDescent="0.4">
      <c r="A406" t="s">
        <v>12843</v>
      </c>
      <c r="B406" t="s">
        <v>12872</v>
      </c>
      <c r="C406" t="s">
        <v>12873</v>
      </c>
      <c r="D406" t="s">
        <v>12893</v>
      </c>
    </row>
    <row r="407" spans="1:5" x14ac:dyDescent="0.4">
      <c r="A407" t="s">
        <v>12843</v>
      </c>
      <c r="B407" t="s">
        <v>12881</v>
      </c>
      <c r="C407" t="s">
        <v>12882</v>
      </c>
      <c r="D407" t="s">
        <v>12883</v>
      </c>
    </row>
    <row r="408" spans="1:5" x14ac:dyDescent="0.4">
      <c r="A408" t="s">
        <v>12843</v>
      </c>
      <c r="B408" t="s">
        <v>12872</v>
      </c>
      <c r="C408" t="s">
        <v>12876</v>
      </c>
      <c r="D408" t="s">
        <v>12877</v>
      </c>
    </row>
    <row r="409" spans="1:5" x14ac:dyDescent="0.4">
      <c r="A409" t="s">
        <v>12835</v>
      </c>
      <c r="B409" t="s">
        <v>12836</v>
      </c>
      <c r="C409" t="s">
        <v>12837</v>
      </c>
      <c r="D409" t="s">
        <v>12894</v>
      </c>
    </row>
    <row r="410" spans="1:5" x14ac:dyDescent="0.4">
      <c r="A410" t="s">
        <v>12843</v>
      </c>
      <c r="B410" t="s">
        <v>12881</v>
      </c>
      <c r="C410" t="s">
        <v>12882</v>
      </c>
      <c r="D410" t="s">
        <v>12883</v>
      </c>
    </row>
    <row r="411" spans="1:5" x14ac:dyDescent="0.4">
      <c r="A411" t="s">
        <v>12843</v>
      </c>
      <c r="B411" t="s">
        <v>12872</v>
      </c>
      <c r="C411" t="s">
        <v>12876</v>
      </c>
      <c r="D411" t="s">
        <v>12877</v>
      </c>
    </row>
    <row r="412" spans="1:5" x14ac:dyDescent="0.4">
      <c r="A412" t="s">
        <v>12843</v>
      </c>
      <c r="B412" t="s">
        <v>12872</v>
      </c>
      <c r="C412" t="s">
        <v>12876</v>
      </c>
      <c r="D412" t="s">
        <v>12877</v>
      </c>
    </row>
    <row r="413" spans="1:5" x14ac:dyDescent="0.4">
      <c r="A413" t="s">
        <v>12843</v>
      </c>
      <c r="B413" t="s">
        <v>12872</v>
      </c>
      <c r="C413" t="s">
        <v>12876</v>
      </c>
      <c r="D413" t="s">
        <v>12877</v>
      </c>
    </row>
    <row r="414" spans="1:5" x14ac:dyDescent="0.4">
      <c r="A414" t="s">
        <v>12843</v>
      </c>
      <c r="B414" t="s">
        <v>12872</v>
      </c>
      <c r="C414" t="s">
        <v>12873</v>
      </c>
      <c r="D414" t="s">
        <v>12893</v>
      </c>
    </row>
    <row r="415" spans="1:5" x14ac:dyDescent="0.4">
      <c r="A415" t="s">
        <v>12843</v>
      </c>
      <c r="B415" t="s">
        <v>12872</v>
      </c>
      <c r="C415" t="s">
        <v>12873</v>
      </c>
      <c r="D415" t="s">
        <v>12874</v>
      </c>
      <c r="E415" t="s">
        <v>12875</v>
      </c>
    </row>
    <row r="416" spans="1:5" x14ac:dyDescent="0.4">
      <c r="A416" t="s">
        <v>12843</v>
      </c>
      <c r="B416" t="s">
        <v>12872</v>
      </c>
      <c r="C416" t="s">
        <v>12876</v>
      </c>
      <c r="D416" t="s">
        <v>12880</v>
      </c>
    </row>
    <row r="417" spans="1:5" x14ac:dyDescent="0.4">
      <c r="A417" t="s">
        <v>12843</v>
      </c>
      <c r="B417" t="s">
        <v>12881</v>
      </c>
      <c r="C417" t="s">
        <v>12882</v>
      </c>
      <c r="D417" t="s">
        <v>12883</v>
      </c>
    </row>
    <row r="418" spans="1:5" x14ac:dyDescent="0.4">
      <c r="A418" t="s">
        <v>12843</v>
      </c>
      <c r="B418" t="s">
        <v>12845</v>
      </c>
      <c r="C418" t="s">
        <v>12878</v>
      </c>
      <c r="D418" t="s">
        <v>12879</v>
      </c>
    </row>
    <row r="419" spans="1:5" x14ac:dyDescent="0.4">
      <c r="A419" t="s">
        <v>12843</v>
      </c>
      <c r="B419" t="s">
        <v>12872</v>
      </c>
      <c r="C419" t="s">
        <v>12873</v>
      </c>
      <c r="D419" t="s">
        <v>12874</v>
      </c>
      <c r="E419" t="s">
        <v>12875</v>
      </c>
    </row>
    <row r="420" spans="1:5" x14ac:dyDescent="0.4">
      <c r="A420" t="s">
        <v>12835</v>
      </c>
      <c r="B420" t="s">
        <v>12836</v>
      </c>
      <c r="C420" t="s">
        <v>12837</v>
      </c>
      <c r="D420" t="s">
        <v>12838</v>
      </c>
      <c r="E420" t="s">
        <v>12839</v>
      </c>
    </row>
    <row r="421" spans="1:5" x14ac:dyDescent="0.4">
      <c r="A421" t="s">
        <v>12843</v>
      </c>
      <c r="B421" t="s">
        <v>12872</v>
      </c>
      <c r="C421" t="s">
        <v>12876</v>
      </c>
      <c r="D421" t="s">
        <v>12877</v>
      </c>
    </row>
    <row r="422" spans="1:5" x14ac:dyDescent="0.4">
      <c r="A422" t="s">
        <v>12843</v>
      </c>
      <c r="B422" t="s">
        <v>12870</v>
      </c>
      <c r="C422" t="s">
        <v>12871</v>
      </c>
    </row>
    <row r="423" spans="1:5" x14ac:dyDescent="0.4">
      <c r="A423" t="s">
        <v>12843</v>
      </c>
      <c r="B423" t="s">
        <v>12870</v>
      </c>
      <c r="C423" t="s">
        <v>12871</v>
      </c>
    </row>
    <row r="424" spans="1:5" x14ac:dyDescent="0.4">
      <c r="A424" t="s">
        <v>12835</v>
      </c>
      <c r="B424" t="s">
        <v>12836</v>
      </c>
      <c r="C424" t="s">
        <v>12837</v>
      </c>
      <c r="D424" t="s">
        <v>12838</v>
      </c>
      <c r="E424" t="s">
        <v>12839</v>
      </c>
    </row>
    <row r="425" spans="1:5" x14ac:dyDescent="0.4">
      <c r="A425" t="s">
        <v>12835</v>
      </c>
      <c r="B425" t="s">
        <v>12836</v>
      </c>
      <c r="C425" t="s">
        <v>12837</v>
      </c>
      <c r="D425" t="s">
        <v>12838</v>
      </c>
      <c r="E425" t="s">
        <v>12839</v>
      </c>
    </row>
    <row r="426" spans="1:5" x14ac:dyDescent="0.4">
      <c r="A426" t="s">
        <v>12843</v>
      </c>
      <c r="B426" t="s">
        <v>12872</v>
      </c>
      <c r="C426" t="s">
        <v>12873</v>
      </c>
      <c r="D426" t="s">
        <v>12874</v>
      </c>
      <c r="E426" t="s">
        <v>12887</v>
      </c>
    </row>
    <row r="427" spans="1:5" x14ac:dyDescent="0.4">
      <c r="A427" t="s">
        <v>12843</v>
      </c>
      <c r="B427" t="s">
        <v>12872</v>
      </c>
      <c r="C427" t="s">
        <v>12876</v>
      </c>
      <c r="D427" t="s">
        <v>12877</v>
      </c>
    </row>
    <row r="428" spans="1:5" x14ac:dyDescent="0.4">
      <c r="A428" t="s">
        <v>12843</v>
      </c>
      <c r="B428" t="s">
        <v>12872</v>
      </c>
      <c r="C428" t="s">
        <v>12873</v>
      </c>
      <c r="D428" t="s">
        <v>12895</v>
      </c>
    </row>
    <row r="429" spans="1:5" x14ac:dyDescent="0.4">
      <c r="A429" t="s">
        <v>12843</v>
      </c>
      <c r="B429" t="s">
        <v>12872</v>
      </c>
      <c r="C429" t="s">
        <v>12876</v>
      </c>
      <c r="D429" t="s">
        <v>12877</v>
      </c>
    </row>
    <row r="430" spans="1:5" x14ac:dyDescent="0.4">
      <c r="A430" t="s">
        <v>12835</v>
      </c>
      <c r="B430" t="s">
        <v>12836</v>
      </c>
      <c r="C430" t="s">
        <v>12837</v>
      </c>
      <c r="D430" t="s">
        <v>12838</v>
      </c>
      <c r="E430" t="s">
        <v>12839</v>
      </c>
    </row>
    <row r="431" spans="1:5" x14ac:dyDescent="0.4">
      <c r="A431" t="s">
        <v>12843</v>
      </c>
      <c r="B431" t="s">
        <v>12872</v>
      </c>
      <c r="C431" t="s">
        <v>12876</v>
      </c>
      <c r="D431" t="s">
        <v>12877</v>
      </c>
    </row>
    <row r="432" spans="1:5" x14ac:dyDescent="0.4">
      <c r="A432" t="s">
        <v>12843</v>
      </c>
      <c r="B432" t="s">
        <v>12872</v>
      </c>
      <c r="C432" t="s">
        <v>12873</v>
      </c>
      <c r="D432" t="s">
        <v>12874</v>
      </c>
      <c r="E432" t="s">
        <v>12887</v>
      </c>
    </row>
    <row r="433" spans="1:5" x14ac:dyDescent="0.4">
      <c r="A433" t="s">
        <v>12843</v>
      </c>
      <c r="B433" t="s">
        <v>12872</v>
      </c>
      <c r="C433" t="s">
        <v>12873</v>
      </c>
      <c r="D433" t="s">
        <v>12874</v>
      </c>
      <c r="E433" t="s">
        <v>12887</v>
      </c>
    </row>
    <row r="434" spans="1:5" x14ac:dyDescent="0.4">
      <c r="A434" t="s">
        <v>12843</v>
      </c>
      <c r="B434" t="s">
        <v>12872</v>
      </c>
      <c r="C434" t="s">
        <v>12873</v>
      </c>
      <c r="D434" t="s">
        <v>12885</v>
      </c>
      <c r="E434" t="s">
        <v>12886</v>
      </c>
    </row>
    <row r="435" spans="1:5" x14ac:dyDescent="0.4">
      <c r="A435" t="s">
        <v>12843</v>
      </c>
      <c r="B435" t="s">
        <v>12845</v>
      </c>
      <c r="C435" t="s">
        <v>12878</v>
      </c>
      <c r="D435" t="s">
        <v>12879</v>
      </c>
    </row>
    <row r="436" spans="1:5" x14ac:dyDescent="0.4">
      <c r="A436" t="s">
        <v>12843</v>
      </c>
      <c r="B436" t="s">
        <v>12872</v>
      </c>
      <c r="C436" t="s">
        <v>12876</v>
      </c>
      <c r="D436" t="s">
        <v>12877</v>
      </c>
    </row>
    <row r="437" spans="1:5" x14ac:dyDescent="0.4">
      <c r="A437" t="s">
        <v>12843</v>
      </c>
      <c r="B437" t="s">
        <v>12872</v>
      </c>
      <c r="C437" t="s">
        <v>12876</v>
      </c>
      <c r="D437" t="s">
        <v>12877</v>
      </c>
    </row>
    <row r="438" spans="1:5" x14ac:dyDescent="0.4">
      <c r="A438" t="s">
        <v>12843</v>
      </c>
      <c r="B438" t="s">
        <v>12872</v>
      </c>
      <c r="C438" t="s">
        <v>12876</v>
      </c>
      <c r="D438" t="s">
        <v>12877</v>
      </c>
    </row>
    <row r="439" spans="1:5" x14ac:dyDescent="0.4">
      <c r="A439" t="s">
        <v>12843</v>
      </c>
      <c r="B439" t="s">
        <v>12881</v>
      </c>
      <c r="C439" t="s">
        <v>12882</v>
      </c>
      <c r="D439" t="s">
        <v>12883</v>
      </c>
    </row>
    <row r="440" spans="1:5" x14ac:dyDescent="0.4">
      <c r="A440" t="s">
        <v>12843</v>
      </c>
      <c r="B440" t="s">
        <v>12872</v>
      </c>
      <c r="C440" t="s">
        <v>12873</v>
      </c>
      <c r="D440" t="s">
        <v>12893</v>
      </c>
    </row>
    <row r="441" spans="1:5" x14ac:dyDescent="0.4">
      <c r="A441" t="s">
        <v>12843</v>
      </c>
      <c r="B441" t="s">
        <v>12872</v>
      </c>
      <c r="C441" t="s">
        <v>12876</v>
      </c>
      <c r="D441" t="s">
        <v>12877</v>
      </c>
    </row>
    <row r="442" spans="1:5" x14ac:dyDescent="0.4">
      <c r="A442" t="s">
        <v>12843</v>
      </c>
      <c r="B442" t="s">
        <v>12872</v>
      </c>
      <c r="C442" t="s">
        <v>12873</v>
      </c>
      <c r="D442" t="s">
        <v>12874</v>
      </c>
      <c r="E442" t="s">
        <v>12875</v>
      </c>
    </row>
    <row r="443" spans="1:5" x14ac:dyDescent="0.4">
      <c r="A443" t="s">
        <v>12843</v>
      </c>
      <c r="B443" t="s">
        <v>12872</v>
      </c>
      <c r="C443" t="s">
        <v>12876</v>
      </c>
      <c r="D443" t="s">
        <v>12880</v>
      </c>
    </row>
    <row r="444" spans="1:5" x14ac:dyDescent="0.4">
      <c r="A444" t="s">
        <v>12843</v>
      </c>
      <c r="B444" t="s">
        <v>12872</v>
      </c>
      <c r="C444" t="s">
        <v>12876</v>
      </c>
      <c r="D444" t="s">
        <v>12877</v>
      </c>
    </row>
    <row r="445" spans="1:5" x14ac:dyDescent="0.4">
      <c r="A445" t="s">
        <v>12835</v>
      </c>
      <c r="B445" t="s">
        <v>12836</v>
      </c>
      <c r="C445" t="s">
        <v>12837</v>
      </c>
      <c r="D445" t="s">
        <v>12838</v>
      </c>
      <c r="E445" t="s">
        <v>12839</v>
      </c>
    </row>
    <row r="446" spans="1:5" x14ac:dyDescent="0.4">
      <c r="A446" t="s">
        <v>12843</v>
      </c>
      <c r="B446" t="s">
        <v>12872</v>
      </c>
      <c r="C446" t="s">
        <v>12873</v>
      </c>
      <c r="D446" t="s">
        <v>12874</v>
      </c>
      <c r="E446" t="s">
        <v>12875</v>
      </c>
    </row>
    <row r="447" spans="1:5" x14ac:dyDescent="0.4">
      <c r="A447" t="s">
        <v>12843</v>
      </c>
      <c r="B447" t="s">
        <v>12872</v>
      </c>
      <c r="C447" t="s">
        <v>12876</v>
      </c>
      <c r="D447" t="s">
        <v>12877</v>
      </c>
    </row>
    <row r="448" spans="1:5" x14ac:dyDescent="0.4">
      <c r="A448" t="s">
        <v>12843</v>
      </c>
      <c r="B448" t="s">
        <v>12872</v>
      </c>
      <c r="C448" t="s">
        <v>12876</v>
      </c>
      <c r="D448" t="s">
        <v>12877</v>
      </c>
    </row>
    <row r="449" spans="1:5" x14ac:dyDescent="0.4">
      <c r="A449" t="s">
        <v>12843</v>
      </c>
      <c r="B449" t="s">
        <v>12872</v>
      </c>
      <c r="C449" t="s">
        <v>12873</v>
      </c>
      <c r="D449" t="s">
        <v>12896</v>
      </c>
      <c r="E449" t="s">
        <v>12897</v>
      </c>
    </row>
    <row r="450" spans="1:5" x14ac:dyDescent="0.4">
      <c r="A450" t="s">
        <v>12843</v>
      </c>
      <c r="B450" t="s">
        <v>12870</v>
      </c>
      <c r="C450" t="s">
        <v>12871</v>
      </c>
    </row>
    <row r="451" spans="1:5" x14ac:dyDescent="0.4">
      <c r="A451" t="s">
        <v>12843</v>
      </c>
      <c r="B451" t="s">
        <v>12872</v>
      </c>
      <c r="C451" t="s">
        <v>12876</v>
      </c>
      <c r="D451" t="s">
        <v>12880</v>
      </c>
    </row>
    <row r="452" spans="1:5" x14ac:dyDescent="0.4">
      <c r="A452" t="s">
        <v>12843</v>
      </c>
      <c r="B452" t="s">
        <v>12872</v>
      </c>
      <c r="C452" t="s">
        <v>12876</v>
      </c>
      <c r="D452" t="s">
        <v>12877</v>
      </c>
    </row>
    <row r="453" spans="1:5" x14ac:dyDescent="0.4">
      <c r="A453" t="s">
        <v>12843</v>
      </c>
      <c r="B453" t="s">
        <v>12872</v>
      </c>
      <c r="C453" t="s">
        <v>12873</v>
      </c>
      <c r="D453" t="s">
        <v>12874</v>
      </c>
      <c r="E453" t="s">
        <v>12887</v>
      </c>
    </row>
    <row r="454" spans="1:5" x14ac:dyDescent="0.4">
      <c r="A454" t="s">
        <v>12843</v>
      </c>
      <c r="B454" t="s">
        <v>12872</v>
      </c>
      <c r="C454" t="s">
        <v>12876</v>
      </c>
      <c r="D454" t="s">
        <v>12877</v>
      </c>
    </row>
    <row r="455" spans="1:5" x14ac:dyDescent="0.4">
      <c r="A455" t="s">
        <v>12843</v>
      </c>
      <c r="B455" t="s">
        <v>12872</v>
      </c>
      <c r="C455" t="s">
        <v>12876</v>
      </c>
      <c r="D455" t="s">
        <v>12877</v>
      </c>
    </row>
    <row r="456" spans="1:5" x14ac:dyDescent="0.4">
      <c r="A456" t="s">
        <v>12835</v>
      </c>
      <c r="B456" t="s">
        <v>12836</v>
      </c>
      <c r="C456" t="s">
        <v>12837</v>
      </c>
      <c r="D456" t="s">
        <v>12838</v>
      </c>
      <c r="E456" t="s">
        <v>12839</v>
      </c>
    </row>
    <row r="457" spans="1:5" x14ac:dyDescent="0.4">
      <c r="A457" t="s">
        <v>12843</v>
      </c>
      <c r="B457" t="s">
        <v>12872</v>
      </c>
      <c r="C457" t="s">
        <v>12876</v>
      </c>
      <c r="D457" t="s">
        <v>12880</v>
      </c>
    </row>
    <row r="458" spans="1:5" x14ac:dyDescent="0.4">
      <c r="A458" t="s">
        <v>12835</v>
      </c>
      <c r="B458" t="s">
        <v>12836</v>
      </c>
      <c r="C458" t="s">
        <v>12837</v>
      </c>
      <c r="D458" t="s">
        <v>12838</v>
      </c>
      <c r="E458" t="s">
        <v>12839</v>
      </c>
    </row>
    <row r="459" spans="1:5" x14ac:dyDescent="0.4">
      <c r="A459" t="s">
        <v>12843</v>
      </c>
      <c r="B459" t="s">
        <v>12870</v>
      </c>
      <c r="C459" t="s">
        <v>12871</v>
      </c>
    </row>
    <row r="460" spans="1:5" x14ac:dyDescent="0.4">
      <c r="A460" t="s">
        <v>12843</v>
      </c>
      <c r="B460" t="s">
        <v>12870</v>
      </c>
      <c r="C460" t="s">
        <v>12871</v>
      </c>
    </row>
    <row r="461" spans="1:5" x14ac:dyDescent="0.4">
      <c r="A461" t="s">
        <v>12843</v>
      </c>
      <c r="B461" t="s">
        <v>12872</v>
      </c>
      <c r="C461" t="s">
        <v>12873</v>
      </c>
      <c r="D461" t="s">
        <v>12896</v>
      </c>
      <c r="E461" t="s">
        <v>12897</v>
      </c>
    </row>
    <row r="462" spans="1:5" x14ac:dyDescent="0.4">
      <c r="A462" t="s">
        <v>12843</v>
      </c>
      <c r="B462" t="s">
        <v>12872</v>
      </c>
      <c r="C462" t="s">
        <v>12873</v>
      </c>
      <c r="D462" t="s">
        <v>12898</v>
      </c>
    </row>
    <row r="463" spans="1:5" x14ac:dyDescent="0.4">
      <c r="A463" t="s">
        <v>12843</v>
      </c>
      <c r="B463" t="s">
        <v>12872</v>
      </c>
      <c r="C463" t="s">
        <v>12873</v>
      </c>
      <c r="D463" t="s">
        <v>12874</v>
      </c>
      <c r="E463" t="s">
        <v>12884</v>
      </c>
    </row>
    <row r="464" spans="1:5" x14ac:dyDescent="0.4">
      <c r="A464" t="s">
        <v>12843</v>
      </c>
      <c r="B464" t="s">
        <v>12870</v>
      </c>
      <c r="C464" t="s">
        <v>12871</v>
      </c>
    </row>
    <row r="465" spans="1:5" x14ac:dyDescent="0.4">
      <c r="A465" t="s">
        <v>12843</v>
      </c>
      <c r="B465" t="s">
        <v>12870</v>
      </c>
      <c r="C465" t="s">
        <v>12871</v>
      </c>
    </row>
    <row r="466" spans="1:5" x14ac:dyDescent="0.4">
      <c r="A466" t="s">
        <v>12835</v>
      </c>
      <c r="B466" t="s">
        <v>12836</v>
      </c>
      <c r="C466" t="s">
        <v>12837</v>
      </c>
      <c r="D466" t="s">
        <v>12838</v>
      </c>
      <c r="E466" t="s">
        <v>12839</v>
      </c>
    </row>
    <row r="467" spans="1:5" x14ac:dyDescent="0.4">
      <c r="A467" t="s">
        <v>12843</v>
      </c>
      <c r="B467" t="s">
        <v>12872</v>
      </c>
      <c r="C467" t="s">
        <v>12876</v>
      </c>
      <c r="D467" t="s">
        <v>12877</v>
      </c>
    </row>
    <row r="468" spans="1:5" x14ac:dyDescent="0.4">
      <c r="A468" t="s">
        <v>12843</v>
      </c>
      <c r="B468" t="s">
        <v>12881</v>
      </c>
      <c r="C468" t="s">
        <v>12882</v>
      </c>
      <c r="D468" t="s">
        <v>12883</v>
      </c>
    </row>
    <row r="469" spans="1:5" x14ac:dyDescent="0.4">
      <c r="A469" t="s">
        <v>12835</v>
      </c>
      <c r="B469" t="s">
        <v>12836</v>
      </c>
      <c r="C469" t="s">
        <v>12837</v>
      </c>
      <c r="D469" t="s">
        <v>12838</v>
      </c>
      <c r="E469" t="s">
        <v>12839</v>
      </c>
    </row>
    <row r="470" spans="1:5" x14ac:dyDescent="0.4">
      <c r="A470" t="s">
        <v>12843</v>
      </c>
      <c r="B470" t="s">
        <v>12872</v>
      </c>
      <c r="C470" t="s">
        <v>12873</v>
      </c>
      <c r="D470" t="s">
        <v>12896</v>
      </c>
      <c r="E470" t="s">
        <v>12897</v>
      </c>
    </row>
    <row r="471" spans="1:5" x14ac:dyDescent="0.4">
      <c r="A471" t="s">
        <v>12843</v>
      </c>
      <c r="B471" t="s">
        <v>12872</v>
      </c>
      <c r="C471" t="s">
        <v>12876</v>
      </c>
      <c r="D471" t="s">
        <v>12877</v>
      </c>
    </row>
    <row r="472" spans="1:5" x14ac:dyDescent="0.4">
      <c r="A472" t="s">
        <v>12835</v>
      </c>
      <c r="B472" t="s">
        <v>12836</v>
      </c>
      <c r="C472" t="s">
        <v>12837</v>
      </c>
      <c r="D472" t="s">
        <v>12838</v>
      </c>
      <c r="E472" t="s">
        <v>12839</v>
      </c>
    </row>
    <row r="473" spans="1:5" x14ac:dyDescent="0.4">
      <c r="A473" t="s">
        <v>12843</v>
      </c>
      <c r="B473" t="s">
        <v>12872</v>
      </c>
      <c r="C473" t="s">
        <v>12873</v>
      </c>
      <c r="D473" t="s">
        <v>12856</v>
      </c>
      <c r="E473" t="s">
        <v>12899</v>
      </c>
    </row>
    <row r="474" spans="1:5" x14ac:dyDescent="0.4">
      <c r="A474" t="s">
        <v>12835</v>
      </c>
      <c r="B474" t="s">
        <v>12836</v>
      </c>
      <c r="C474" t="s">
        <v>12837</v>
      </c>
      <c r="D474" t="s">
        <v>12838</v>
      </c>
      <c r="E474" t="s">
        <v>12839</v>
      </c>
    </row>
    <row r="475" spans="1:5" x14ac:dyDescent="0.4">
      <c r="A475" t="s">
        <v>12843</v>
      </c>
      <c r="B475" t="s">
        <v>12872</v>
      </c>
      <c r="C475" t="s">
        <v>12876</v>
      </c>
      <c r="D475" t="s">
        <v>12877</v>
      </c>
    </row>
    <row r="476" spans="1:5" x14ac:dyDescent="0.4">
      <c r="A476" t="s">
        <v>12843</v>
      </c>
      <c r="B476" t="s">
        <v>12870</v>
      </c>
      <c r="C476" t="s">
        <v>12871</v>
      </c>
    </row>
    <row r="477" spans="1:5" x14ac:dyDescent="0.4">
      <c r="A477" t="s">
        <v>12843</v>
      </c>
      <c r="B477" t="s">
        <v>12872</v>
      </c>
      <c r="C477" t="s">
        <v>12873</v>
      </c>
      <c r="D477" t="s">
        <v>12900</v>
      </c>
      <c r="E477" t="s">
        <v>12901</v>
      </c>
    </row>
    <row r="478" spans="1:5" x14ac:dyDescent="0.4">
      <c r="A478" t="s">
        <v>12843</v>
      </c>
      <c r="B478" t="s">
        <v>12872</v>
      </c>
      <c r="C478" t="s">
        <v>12873</v>
      </c>
      <c r="D478" t="s">
        <v>12893</v>
      </c>
    </row>
    <row r="479" spans="1:5" x14ac:dyDescent="0.4">
      <c r="A479" t="s">
        <v>12843</v>
      </c>
      <c r="B479" t="s">
        <v>12872</v>
      </c>
      <c r="C479" t="s">
        <v>12876</v>
      </c>
      <c r="D479" t="s">
        <v>12877</v>
      </c>
    </row>
    <row r="480" spans="1:5" x14ac:dyDescent="0.4">
      <c r="A480" t="s">
        <v>12835</v>
      </c>
      <c r="B480" t="s">
        <v>12836</v>
      </c>
      <c r="C480" t="s">
        <v>12837</v>
      </c>
      <c r="D480" t="s">
        <v>12838</v>
      </c>
      <c r="E480" t="s">
        <v>12839</v>
      </c>
    </row>
    <row r="481" spans="1:5" x14ac:dyDescent="0.4">
      <c r="A481" t="s">
        <v>12843</v>
      </c>
      <c r="B481" t="s">
        <v>12881</v>
      </c>
      <c r="C481" t="s">
        <v>12882</v>
      </c>
      <c r="D481" t="s">
        <v>12883</v>
      </c>
    </row>
    <row r="482" spans="1:5" x14ac:dyDescent="0.4">
      <c r="A482" t="s">
        <v>12843</v>
      </c>
      <c r="B482" t="s">
        <v>12872</v>
      </c>
      <c r="C482" t="s">
        <v>12873</v>
      </c>
      <c r="D482" t="s">
        <v>12898</v>
      </c>
    </row>
    <row r="483" spans="1:5" x14ac:dyDescent="0.4">
      <c r="A483" t="s">
        <v>12843</v>
      </c>
      <c r="B483" t="s">
        <v>12872</v>
      </c>
      <c r="C483" t="s">
        <v>12876</v>
      </c>
      <c r="D483" t="s">
        <v>12877</v>
      </c>
    </row>
    <row r="484" spans="1:5" x14ac:dyDescent="0.4">
      <c r="A484" t="s">
        <v>12843</v>
      </c>
      <c r="B484" t="s">
        <v>12872</v>
      </c>
      <c r="C484" t="s">
        <v>12873</v>
      </c>
      <c r="D484" t="s">
        <v>12898</v>
      </c>
    </row>
    <row r="485" spans="1:5" x14ac:dyDescent="0.4">
      <c r="A485" t="s">
        <v>12843</v>
      </c>
      <c r="B485" t="s">
        <v>12872</v>
      </c>
      <c r="C485" t="s">
        <v>12873</v>
      </c>
      <c r="D485" t="s">
        <v>12874</v>
      </c>
      <c r="E485" t="s">
        <v>12887</v>
      </c>
    </row>
    <row r="486" spans="1:5" x14ac:dyDescent="0.4">
      <c r="A486" t="s">
        <v>12843</v>
      </c>
      <c r="B486" t="s">
        <v>12870</v>
      </c>
      <c r="C486" t="s">
        <v>12871</v>
      </c>
    </row>
    <row r="487" spans="1:5" x14ac:dyDescent="0.4">
      <c r="A487" t="s">
        <v>12843</v>
      </c>
      <c r="B487" t="s">
        <v>12872</v>
      </c>
      <c r="C487" t="s">
        <v>12873</v>
      </c>
      <c r="D487" t="s">
        <v>12895</v>
      </c>
    </row>
    <row r="488" spans="1:5" x14ac:dyDescent="0.4">
      <c r="A488" t="s">
        <v>12835</v>
      </c>
      <c r="B488" t="s">
        <v>12836</v>
      </c>
      <c r="C488" t="s">
        <v>12837</v>
      </c>
      <c r="D488" t="s">
        <v>12838</v>
      </c>
      <c r="E488" t="s">
        <v>12839</v>
      </c>
    </row>
    <row r="489" spans="1:5" x14ac:dyDescent="0.4">
      <c r="A489" t="s">
        <v>12843</v>
      </c>
      <c r="B489" t="s">
        <v>12870</v>
      </c>
      <c r="C489" t="s">
        <v>12871</v>
      </c>
    </row>
    <row r="490" spans="1:5" x14ac:dyDescent="0.4">
      <c r="A490" t="s">
        <v>12843</v>
      </c>
      <c r="B490" t="s">
        <v>12872</v>
      </c>
      <c r="C490" t="s">
        <v>12873</v>
      </c>
      <c r="D490" t="s">
        <v>12893</v>
      </c>
    </row>
    <row r="491" spans="1:5" x14ac:dyDescent="0.4">
      <c r="A491" t="s">
        <v>12843</v>
      </c>
      <c r="B491" t="s">
        <v>12872</v>
      </c>
      <c r="C491" t="s">
        <v>12876</v>
      </c>
      <c r="D491" t="s">
        <v>12877</v>
      </c>
    </row>
    <row r="492" spans="1:5" x14ac:dyDescent="0.4">
      <c r="A492" t="s">
        <v>12843</v>
      </c>
      <c r="B492" t="s">
        <v>12872</v>
      </c>
      <c r="C492" t="s">
        <v>12876</v>
      </c>
      <c r="D492" t="s">
        <v>12877</v>
      </c>
    </row>
    <row r="493" spans="1:5" x14ac:dyDescent="0.4">
      <c r="A493" t="s">
        <v>12843</v>
      </c>
      <c r="B493" t="s">
        <v>12870</v>
      </c>
      <c r="C493" t="s">
        <v>12871</v>
      </c>
    </row>
    <row r="494" spans="1:5" x14ac:dyDescent="0.4">
      <c r="A494" t="s">
        <v>12843</v>
      </c>
      <c r="B494" t="s">
        <v>12870</v>
      </c>
      <c r="C494" t="s">
        <v>12871</v>
      </c>
    </row>
    <row r="495" spans="1:5" x14ac:dyDescent="0.4">
      <c r="A495" t="s">
        <v>12843</v>
      </c>
      <c r="B495" t="s">
        <v>12872</v>
      </c>
      <c r="C495" t="s">
        <v>12873</v>
      </c>
      <c r="D495" t="s">
        <v>12885</v>
      </c>
      <c r="E495" t="s">
        <v>12886</v>
      </c>
    </row>
    <row r="496" spans="1:5" x14ac:dyDescent="0.4">
      <c r="A496" t="s">
        <v>12843</v>
      </c>
      <c r="B496" t="s">
        <v>12872</v>
      </c>
      <c r="C496" t="s">
        <v>12873</v>
      </c>
      <c r="D496" t="s">
        <v>12874</v>
      </c>
      <c r="E496" t="s">
        <v>12887</v>
      </c>
    </row>
    <row r="497" spans="1:5" x14ac:dyDescent="0.4">
      <c r="A497" t="s">
        <v>12843</v>
      </c>
      <c r="B497" t="s">
        <v>12870</v>
      </c>
      <c r="C497" t="s">
        <v>12871</v>
      </c>
    </row>
    <row r="498" spans="1:5" x14ac:dyDescent="0.4">
      <c r="A498" t="s">
        <v>12843</v>
      </c>
      <c r="B498" t="s">
        <v>12870</v>
      </c>
      <c r="C498" t="s">
        <v>12871</v>
      </c>
    </row>
    <row r="499" spans="1:5" x14ac:dyDescent="0.4">
      <c r="A499" t="s">
        <v>12843</v>
      </c>
      <c r="B499" t="s">
        <v>12872</v>
      </c>
      <c r="C499" t="s">
        <v>12876</v>
      </c>
      <c r="D499" t="s">
        <v>12877</v>
      </c>
    </row>
    <row r="500" spans="1:5" x14ac:dyDescent="0.4">
      <c r="A500" t="s">
        <v>12843</v>
      </c>
      <c r="B500" t="s">
        <v>12872</v>
      </c>
      <c r="C500" t="s">
        <v>12876</v>
      </c>
      <c r="D500" t="s">
        <v>12877</v>
      </c>
    </row>
    <row r="501" spans="1:5" x14ac:dyDescent="0.4">
      <c r="A501" t="s">
        <v>12843</v>
      </c>
      <c r="B501" t="s">
        <v>12872</v>
      </c>
      <c r="C501" t="s">
        <v>12876</v>
      </c>
      <c r="D501" t="s">
        <v>12877</v>
      </c>
    </row>
    <row r="502" spans="1:5" x14ac:dyDescent="0.4">
      <c r="A502" t="s">
        <v>12843</v>
      </c>
      <c r="B502" t="s">
        <v>12872</v>
      </c>
      <c r="C502" t="s">
        <v>12876</v>
      </c>
      <c r="D502" t="s">
        <v>12877</v>
      </c>
    </row>
    <row r="503" spans="1:5" x14ac:dyDescent="0.4">
      <c r="A503" t="s">
        <v>12843</v>
      </c>
      <c r="B503" t="s">
        <v>12872</v>
      </c>
      <c r="C503" t="s">
        <v>12876</v>
      </c>
      <c r="D503" t="s">
        <v>12877</v>
      </c>
    </row>
    <row r="504" spans="1:5" x14ac:dyDescent="0.4">
      <c r="A504" t="s">
        <v>12843</v>
      </c>
      <c r="B504" t="s">
        <v>12870</v>
      </c>
      <c r="C504" t="s">
        <v>12871</v>
      </c>
    </row>
    <row r="505" spans="1:5" x14ac:dyDescent="0.4">
      <c r="A505" t="s">
        <v>12835</v>
      </c>
      <c r="B505" t="s">
        <v>12836</v>
      </c>
      <c r="C505" t="s">
        <v>12837</v>
      </c>
      <c r="D505" t="s">
        <v>12838</v>
      </c>
      <c r="E505" t="s">
        <v>12839</v>
      </c>
    </row>
    <row r="506" spans="1:5" x14ac:dyDescent="0.4">
      <c r="A506" t="s">
        <v>12835</v>
      </c>
      <c r="B506" t="s">
        <v>12836</v>
      </c>
      <c r="C506" t="s">
        <v>12837</v>
      </c>
      <c r="D506" t="s">
        <v>12838</v>
      </c>
      <c r="E506" t="s">
        <v>12839</v>
      </c>
    </row>
    <row r="507" spans="1:5" x14ac:dyDescent="0.4">
      <c r="A507" t="s">
        <v>12843</v>
      </c>
      <c r="B507" t="s">
        <v>12872</v>
      </c>
      <c r="C507" t="s">
        <v>12873</v>
      </c>
      <c r="D507" t="s">
        <v>12874</v>
      </c>
      <c r="E507" t="s">
        <v>12887</v>
      </c>
    </row>
    <row r="508" spans="1:5" x14ac:dyDescent="0.4">
      <c r="A508" t="s">
        <v>12843</v>
      </c>
      <c r="B508" t="s">
        <v>12870</v>
      </c>
      <c r="C508" t="s">
        <v>12871</v>
      </c>
    </row>
    <row r="509" spans="1:5" x14ac:dyDescent="0.4">
      <c r="A509" t="s">
        <v>12843</v>
      </c>
      <c r="B509" t="s">
        <v>12845</v>
      </c>
      <c r="C509" t="s">
        <v>12878</v>
      </c>
      <c r="D509" t="s">
        <v>12879</v>
      </c>
    </row>
    <row r="510" spans="1:5" x14ac:dyDescent="0.4">
      <c r="A510" t="s">
        <v>12843</v>
      </c>
      <c r="B510" t="s">
        <v>12870</v>
      </c>
      <c r="C510" t="s">
        <v>12871</v>
      </c>
    </row>
    <row r="511" spans="1:5" x14ac:dyDescent="0.4">
      <c r="A511" t="s">
        <v>12843</v>
      </c>
      <c r="B511" t="s">
        <v>12872</v>
      </c>
      <c r="C511" t="s">
        <v>12876</v>
      </c>
      <c r="D511" t="s">
        <v>12877</v>
      </c>
    </row>
    <row r="512" spans="1:5" x14ac:dyDescent="0.4">
      <c r="A512" t="s">
        <v>12843</v>
      </c>
      <c r="B512" t="s">
        <v>12870</v>
      </c>
      <c r="C512" t="s">
        <v>12871</v>
      </c>
    </row>
    <row r="513" spans="1:5" x14ac:dyDescent="0.4">
      <c r="A513" t="s">
        <v>12843</v>
      </c>
      <c r="B513" t="s">
        <v>12872</v>
      </c>
      <c r="C513" t="s">
        <v>12876</v>
      </c>
      <c r="D513" t="s">
        <v>12877</v>
      </c>
    </row>
    <row r="514" spans="1:5" x14ac:dyDescent="0.4">
      <c r="A514" t="s">
        <v>12843</v>
      </c>
      <c r="B514" t="s">
        <v>12870</v>
      </c>
      <c r="C514" t="s">
        <v>12871</v>
      </c>
    </row>
    <row r="515" spans="1:5" x14ac:dyDescent="0.4">
      <c r="A515" t="s">
        <v>12843</v>
      </c>
      <c r="B515" t="s">
        <v>12870</v>
      </c>
      <c r="C515" t="s">
        <v>12871</v>
      </c>
    </row>
    <row r="516" spans="1:5" x14ac:dyDescent="0.4">
      <c r="A516" t="s">
        <v>12835</v>
      </c>
      <c r="B516" t="s">
        <v>12836</v>
      </c>
      <c r="C516" t="s">
        <v>12837</v>
      </c>
      <c r="D516" t="s">
        <v>12838</v>
      </c>
      <c r="E516" t="s">
        <v>12839</v>
      </c>
    </row>
    <row r="517" spans="1:5" x14ac:dyDescent="0.4">
      <c r="A517" t="s">
        <v>12843</v>
      </c>
      <c r="B517" t="s">
        <v>12870</v>
      </c>
      <c r="C517" t="s">
        <v>12871</v>
      </c>
    </row>
    <row r="518" spans="1:5" x14ac:dyDescent="0.4">
      <c r="A518" t="s">
        <v>12843</v>
      </c>
      <c r="B518" t="s">
        <v>12872</v>
      </c>
      <c r="C518" t="s">
        <v>12876</v>
      </c>
      <c r="D518" t="s">
        <v>12880</v>
      </c>
    </row>
    <row r="519" spans="1:5" x14ac:dyDescent="0.4">
      <c r="A519" t="s">
        <v>12843</v>
      </c>
      <c r="B519" t="s">
        <v>12870</v>
      </c>
      <c r="C519" t="s">
        <v>12871</v>
      </c>
    </row>
    <row r="520" spans="1:5" x14ac:dyDescent="0.4">
      <c r="A520" t="s">
        <v>12835</v>
      </c>
      <c r="B520" t="s">
        <v>12836</v>
      </c>
      <c r="C520" t="s">
        <v>12837</v>
      </c>
      <c r="D520" t="s">
        <v>12838</v>
      </c>
      <c r="E520" t="s">
        <v>12839</v>
      </c>
    </row>
    <row r="521" spans="1:5" x14ac:dyDescent="0.4">
      <c r="A521" t="s">
        <v>12843</v>
      </c>
      <c r="B521" t="s">
        <v>12872</v>
      </c>
      <c r="C521" t="s">
        <v>12873</v>
      </c>
      <c r="D521" t="s">
        <v>12874</v>
      </c>
      <c r="E521" t="s">
        <v>12887</v>
      </c>
    </row>
    <row r="522" spans="1:5" x14ac:dyDescent="0.4">
      <c r="A522" t="s">
        <v>12843</v>
      </c>
      <c r="B522" t="s">
        <v>12872</v>
      </c>
      <c r="C522" t="s">
        <v>12873</v>
      </c>
      <c r="D522" t="s">
        <v>12896</v>
      </c>
      <c r="E522" t="s">
        <v>12897</v>
      </c>
    </row>
    <row r="523" spans="1:5" x14ac:dyDescent="0.4">
      <c r="A523" t="s">
        <v>12843</v>
      </c>
      <c r="B523" t="s">
        <v>12872</v>
      </c>
      <c r="C523" t="s">
        <v>12873</v>
      </c>
      <c r="D523" t="s">
        <v>12895</v>
      </c>
    </row>
    <row r="524" spans="1:5" x14ac:dyDescent="0.4">
      <c r="A524" t="s">
        <v>12843</v>
      </c>
      <c r="B524" t="s">
        <v>12872</v>
      </c>
      <c r="C524" t="s">
        <v>12876</v>
      </c>
      <c r="D524" t="s">
        <v>12877</v>
      </c>
    </row>
    <row r="525" spans="1:5" x14ac:dyDescent="0.4">
      <c r="A525" t="s">
        <v>12843</v>
      </c>
      <c r="B525" t="s">
        <v>12881</v>
      </c>
      <c r="C525" t="s">
        <v>12882</v>
      </c>
      <c r="D525" t="s">
        <v>12883</v>
      </c>
    </row>
    <row r="526" spans="1:5" x14ac:dyDescent="0.4">
      <c r="A526" t="s">
        <v>12843</v>
      </c>
      <c r="B526" t="s">
        <v>12872</v>
      </c>
      <c r="C526" t="s">
        <v>12873</v>
      </c>
      <c r="D526" t="s">
        <v>12893</v>
      </c>
    </row>
    <row r="527" spans="1:5" x14ac:dyDescent="0.4">
      <c r="A527" t="s">
        <v>12843</v>
      </c>
      <c r="B527" t="s">
        <v>12870</v>
      </c>
      <c r="C527" t="s">
        <v>12871</v>
      </c>
    </row>
    <row r="528" spans="1:5" x14ac:dyDescent="0.4">
      <c r="A528" t="s">
        <v>12843</v>
      </c>
      <c r="B528" t="s">
        <v>12872</v>
      </c>
      <c r="C528" t="s">
        <v>12873</v>
      </c>
      <c r="D528" t="s">
        <v>12856</v>
      </c>
      <c r="E528" t="s">
        <v>12902</v>
      </c>
    </row>
    <row r="529" spans="1:5" x14ac:dyDescent="0.4">
      <c r="A529" t="s">
        <v>12843</v>
      </c>
      <c r="B529" t="s">
        <v>12872</v>
      </c>
      <c r="C529" t="s">
        <v>12873</v>
      </c>
      <c r="D529" t="s">
        <v>12856</v>
      </c>
      <c r="E529" t="s">
        <v>12899</v>
      </c>
    </row>
    <row r="530" spans="1:5" x14ac:dyDescent="0.4">
      <c r="A530" t="s">
        <v>12843</v>
      </c>
      <c r="B530" t="s">
        <v>12872</v>
      </c>
      <c r="C530" t="s">
        <v>12873</v>
      </c>
      <c r="D530" t="s">
        <v>12896</v>
      </c>
      <c r="E530" t="s">
        <v>12897</v>
      </c>
    </row>
    <row r="531" spans="1:5" x14ac:dyDescent="0.4">
      <c r="A531" t="s">
        <v>12843</v>
      </c>
      <c r="B531" t="s">
        <v>12872</v>
      </c>
      <c r="C531" t="s">
        <v>12873</v>
      </c>
      <c r="D531" t="s">
        <v>12893</v>
      </c>
    </row>
    <row r="532" spans="1:5" x14ac:dyDescent="0.4">
      <c r="A532" t="s">
        <v>12843</v>
      </c>
      <c r="B532" t="s">
        <v>12872</v>
      </c>
      <c r="C532" t="s">
        <v>12876</v>
      </c>
      <c r="D532" t="s">
        <v>12877</v>
      </c>
    </row>
    <row r="533" spans="1:5" x14ac:dyDescent="0.4">
      <c r="A533" t="s">
        <v>12843</v>
      </c>
      <c r="B533" t="s">
        <v>12872</v>
      </c>
      <c r="C533" t="s">
        <v>12873</v>
      </c>
      <c r="D533" t="s">
        <v>12874</v>
      </c>
      <c r="E533" t="s">
        <v>12875</v>
      </c>
    </row>
    <row r="534" spans="1:5" x14ac:dyDescent="0.4">
      <c r="A534" t="s">
        <v>12843</v>
      </c>
      <c r="B534" t="s">
        <v>12872</v>
      </c>
      <c r="C534" t="s">
        <v>12876</v>
      </c>
      <c r="D534" t="s">
        <v>12877</v>
      </c>
    </row>
    <row r="535" spans="1:5" x14ac:dyDescent="0.4">
      <c r="A535" t="s">
        <v>12843</v>
      </c>
      <c r="B535" t="s">
        <v>12872</v>
      </c>
      <c r="C535" t="s">
        <v>12876</v>
      </c>
      <c r="D535" t="s">
        <v>12877</v>
      </c>
    </row>
    <row r="536" spans="1:5" x14ac:dyDescent="0.4">
      <c r="A536" t="s">
        <v>12843</v>
      </c>
      <c r="B536" t="s">
        <v>12872</v>
      </c>
      <c r="C536" t="s">
        <v>12876</v>
      </c>
      <c r="D536" t="s">
        <v>12880</v>
      </c>
    </row>
    <row r="537" spans="1:5" x14ac:dyDescent="0.4">
      <c r="A537" t="s">
        <v>12843</v>
      </c>
      <c r="B537" t="s">
        <v>12870</v>
      </c>
      <c r="C537" t="s">
        <v>12871</v>
      </c>
    </row>
    <row r="538" spans="1:5" x14ac:dyDescent="0.4">
      <c r="A538" t="s">
        <v>12843</v>
      </c>
      <c r="B538" t="s">
        <v>12881</v>
      </c>
      <c r="C538" t="s">
        <v>12882</v>
      </c>
      <c r="D538" t="s">
        <v>12903</v>
      </c>
    </row>
    <row r="539" spans="1:5" x14ac:dyDescent="0.4">
      <c r="A539" t="s">
        <v>12843</v>
      </c>
      <c r="B539" t="s">
        <v>12845</v>
      </c>
      <c r="C539" t="s">
        <v>12878</v>
      </c>
      <c r="D539" t="s">
        <v>12879</v>
      </c>
    </row>
    <row r="540" spans="1:5" x14ac:dyDescent="0.4">
      <c r="A540" t="s">
        <v>12843</v>
      </c>
      <c r="B540" t="s">
        <v>12872</v>
      </c>
      <c r="C540" t="s">
        <v>12873</v>
      </c>
      <c r="D540" t="s">
        <v>12874</v>
      </c>
      <c r="E540" t="s">
        <v>12887</v>
      </c>
    </row>
    <row r="541" spans="1:5" x14ac:dyDescent="0.4">
      <c r="A541" t="s">
        <v>12835</v>
      </c>
      <c r="B541" t="s">
        <v>12836</v>
      </c>
      <c r="C541" t="s">
        <v>12904</v>
      </c>
      <c r="D541" t="s">
        <v>12905</v>
      </c>
    </row>
    <row r="542" spans="1:5" x14ac:dyDescent="0.4">
      <c r="A542" t="s">
        <v>12835</v>
      </c>
      <c r="B542" t="s">
        <v>12836</v>
      </c>
      <c r="C542" t="s">
        <v>12837</v>
      </c>
      <c r="D542" t="s">
        <v>12838</v>
      </c>
      <c r="E542" t="s">
        <v>12839</v>
      </c>
    </row>
    <row r="543" spans="1:5" x14ac:dyDescent="0.4">
      <c r="A543" t="s">
        <v>12843</v>
      </c>
      <c r="B543" t="s">
        <v>12872</v>
      </c>
      <c r="C543" t="s">
        <v>12876</v>
      </c>
      <c r="D543" t="s">
        <v>12880</v>
      </c>
    </row>
    <row r="544" spans="1:5" x14ac:dyDescent="0.4">
      <c r="A544" t="s">
        <v>12843</v>
      </c>
      <c r="B544" t="s">
        <v>12872</v>
      </c>
      <c r="C544" t="s">
        <v>12873</v>
      </c>
      <c r="D544" t="s">
        <v>12900</v>
      </c>
      <c r="E544" t="s">
        <v>12901</v>
      </c>
    </row>
    <row r="545" spans="1:5" x14ac:dyDescent="0.4">
      <c r="A545" t="s">
        <v>12843</v>
      </c>
      <c r="B545" t="s">
        <v>12872</v>
      </c>
      <c r="C545" t="s">
        <v>12876</v>
      </c>
      <c r="D545" t="s">
        <v>12877</v>
      </c>
    </row>
    <row r="546" spans="1:5" x14ac:dyDescent="0.4">
      <c r="A546" t="s">
        <v>12843</v>
      </c>
      <c r="B546" t="s">
        <v>12872</v>
      </c>
      <c r="C546" t="s">
        <v>12876</v>
      </c>
      <c r="D546" t="s">
        <v>12877</v>
      </c>
    </row>
    <row r="547" spans="1:5" x14ac:dyDescent="0.4">
      <c r="A547" t="s">
        <v>12843</v>
      </c>
      <c r="B547" t="s">
        <v>12870</v>
      </c>
      <c r="C547" t="s">
        <v>12871</v>
      </c>
    </row>
    <row r="548" spans="1:5" x14ac:dyDescent="0.4">
      <c r="A548" t="s">
        <v>12843</v>
      </c>
      <c r="B548" t="s">
        <v>12872</v>
      </c>
      <c r="C548" t="s">
        <v>12876</v>
      </c>
      <c r="D548" t="s">
        <v>12877</v>
      </c>
    </row>
    <row r="549" spans="1:5" x14ac:dyDescent="0.4">
      <c r="A549" t="s">
        <v>12843</v>
      </c>
      <c r="B549" t="s">
        <v>12870</v>
      </c>
      <c r="C549" t="s">
        <v>12871</v>
      </c>
    </row>
    <row r="550" spans="1:5" x14ac:dyDescent="0.4">
      <c r="A550" t="s">
        <v>12843</v>
      </c>
      <c r="B550" t="s">
        <v>12872</v>
      </c>
      <c r="C550" t="s">
        <v>12873</v>
      </c>
      <c r="D550" t="s">
        <v>12896</v>
      </c>
      <c r="E550" t="s">
        <v>12897</v>
      </c>
    </row>
    <row r="551" spans="1:5" x14ac:dyDescent="0.4">
      <c r="A551" t="s">
        <v>12843</v>
      </c>
      <c r="B551" t="s">
        <v>12870</v>
      </c>
      <c r="C551" t="s">
        <v>12871</v>
      </c>
    </row>
    <row r="552" spans="1:5" x14ac:dyDescent="0.4">
      <c r="A552" t="s">
        <v>12843</v>
      </c>
      <c r="B552" t="s">
        <v>12870</v>
      </c>
      <c r="C552" t="s">
        <v>12871</v>
      </c>
    </row>
    <row r="553" spans="1:5" x14ac:dyDescent="0.4">
      <c r="A553" t="s">
        <v>12843</v>
      </c>
      <c r="B553" t="s">
        <v>12872</v>
      </c>
      <c r="C553" t="s">
        <v>12873</v>
      </c>
      <c r="D553" t="s">
        <v>12874</v>
      </c>
      <c r="E553" t="s">
        <v>12875</v>
      </c>
    </row>
    <row r="554" spans="1:5" x14ac:dyDescent="0.4">
      <c r="A554" t="s">
        <v>12843</v>
      </c>
      <c r="B554" t="s">
        <v>12881</v>
      </c>
      <c r="C554" t="s">
        <v>12859</v>
      </c>
    </row>
    <row r="555" spans="1:5" x14ac:dyDescent="0.4">
      <c r="A555" t="s">
        <v>12843</v>
      </c>
      <c r="B555" t="s">
        <v>12870</v>
      </c>
      <c r="C555" t="s">
        <v>12871</v>
      </c>
    </row>
    <row r="556" spans="1:5" x14ac:dyDescent="0.4">
      <c r="A556" t="s">
        <v>12843</v>
      </c>
      <c r="B556" t="s">
        <v>12872</v>
      </c>
      <c r="C556" t="s">
        <v>12876</v>
      </c>
      <c r="D556" t="s">
        <v>12877</v>
      </c>
    </row>
    <row r="557" spans="1:5" x14ac:dyDescent="0.4">
      <c r="A557" t="s">
        <v>12843</v>
      </c>
      <c r="B557" t="s">
        <v>12872</v>
      </c>
      <c r="C557" t="s">
        <v>12873</v>
      </c>
      <c r="D557" t="s">
        <v>12900</v>
      </c>
      <c r="E557" t="s">
        <v>12901</v>
      </c>
    </row>
    <row r="558" spans="1:5" x14ac:dyDescent="0.4">
      <c r="A558" t="s">
        <v>12843</v>
      </c>
      <c r="B558" t="s">
        <v>12872</v>
      </c>
      <c r="C558" t="s">
        <v>12873</v>
      </c>
      <c r="D558" t="s">
        <v>12874</v>
      </c>
      <c r="E558" t="s">
        <v>12887</v>
      </c>
    </row>
    <row r="559" spans="1:5" x14ac:dyDescent="0.4">
      <c r="A559" t="s">
        <v>12843</v>
      </c>
      <c r="B559" t="s">
        <v>12872</v>
      </c>
      <c r="C559" t="s">
        <v>12873</v>
      </c>
      <c r="D559" t="s">
        <v>12895</v>
      </c>
      <c r="E559" t="s">
        <v>12906</v>
      </c>
    </row>
    <row r="560" spans="1:5" x14ac:dyDescent="0.4">
      <c r="A560" t="s">
        <v>12843</v>
      </c>
      <c r="B560" t="s">
        <v>12872</v>
      </c>
      <c r="C560" t="s">
        <v>12876</v>
      </c>
      <c r="D560" t="s">
        <v>12877</v>
      </c>
    </row>
    <row r="561" spans="1:5" x14ac:dyDescent="0.4">
      <c r="A561" t="s">
        <v>12843</v>
      </c>
      <c r="B561" t="s">
        <v>12870</v>
      </c>
      <c r="C561" t="s">
        <v>12871</v>
      </c>
    </row>
    <row r="562" spans="1:5" x14ac:dyDescent="0.4">
      <c r="A562" t="s">
        <v>12843</v>
      </c>
      <c r="B562" t="s">
        <v>12872</v>
      </c>
      <c r="C562" t="s">
        <v>12876</v>
      </c>
      <c r="D562" t="s">
        <v>12880</v>
      </c>
    </row>
    <row r="563" spans="1:5" x14ac:dyDescent="0.4">
      <c r="A563" t="s">
        <v>12843</v>
      </c>
      <c r="B563" t="s">
        <v>12872</v>
      </c>
      <c r="C563" t="s">
        <v>12873</v>
      </c>
      <c r="D563" t="s">
        <v>12896</v>
      </c>
      <c r="E563" t="s">
        <v>12897</v>
      </c>
    </row>
    <row r="564" spans="1:5" x14ac:dyDescent="0.4">
      <c r="A564" t="s">
        <v>12835</v>
      </c>
      <c r="B564" t="s">
        <v>12836</v>
      </c>
      <c r="C564" t="s">
        <v>12837</v>
      </c>
      <c r="D564" t="s">
        <v>12838</v>
      </c>
      <c r="E564" t="s">
        <v>12839</v>
      </c>
    </row>
    <row r="565" spans="1:5" x14ac:dyDescent="0.4">
      <c r="A565" t="s">
        <v>12843</v>
      </c>
      <c r="B565" t="s">
        <v>12872</v>
      </c>
      <c r="C565" t="s">
        <v>12873</v>
      </c>
      <c r="D565" t="s">
        <v>12900</v>
      </c>
      <c r="E565" t="s">
        <v>12901</v>
      </c>
    </row>
    <row r="566" spans="1:5" x14ac:dyDescent="0.4">
      <c r="A566" t="s">
        <v>12835</v>
      </c>
      <c r="B566" t="s">
        <v>12836</v>
      </c>
      <c r="C566" t="s">
        <v>12837</v>
      </c>
      <c r="D566" t="s">
        <v>12838</v>
      </c>
      <c r="E566" t="s">
        <v>12839</v>
      </c>
    </row>
    <row r="567" spans="1:5" x14ac:dyDescent="0.4">
      <c r="A567" t="s">
        <v>12843</v>
      </c>
      <c r="B567" t="s">
        <v>12872</v>
      </c>
      <c r="C567" t="s">
        <v>12873</v>
      </c>
      <c r="D567" t="s">
        <v>12874</v>
      </c>
      <c r="E567" t="s">
        <v>12887</v>
      </c>
    </row>
    <row r="568" spans="1:5" x14ac:dyDescent="0.4">
      <c r="A568" t="s">
        <v>12843</v>
      </c>
      <c r="B568" t="s">
        <v>12872</v>
      </c>
      <c r="C568" t="s">
        <v>12876</v>
      </c>
      <c r="D568" t="s">
        <v>12877</v>
      </c>
    </row>
    <row r="569" spans="1:5" x14ac:dyDescent="0.4">
      <c r="A569" t="s">
        <v>12843</v>
      </c>
      <c r="B569" t="s">
        <v>12870</v>
      </c>
      <c r="C569" t="s">
        <v>12871</v>
      </c>
    </row>
    <row r="570" spans="1:5" x14ac:dyDescent="0.4">
      <c r="A570" t="s">
        <v>12843</v>
      </c>
      <c r="B570" t="s">
        <v>12872</v>
      </c>
      <c r="C570" t="s">
        <v>12876</v>
      </c>
      <c r="D570" t="s">
        <v>12877</v>
      </c>
    </row>
    <row r="571" spans="1:5" x14ac:dyDescent="0.4">
      <c r="A571" t="s">
        <v>12835</v>
      </c>
      <c r="B571" t="s">
        <v>12836</v>
      </c>
      <c r="C571" t="s">
        <v>12837</v>
      </c>
      <c r="D571" t="s">
        <v>12838</v>
      </c>
      <c r="E571" t="s">
        <v>12839</v>
      </c>
    </row>
    <row r="572" spans="1:5" x14ac:dyDescent="0.4">
      <c r="A572" t="s">
        <v>12835</v>
      </c>
      <c r="B572" t="s">
        <v>12836</v>
      </c>
      <c r="C572" t="s">
        <v>12837</v>
      </c>
      <c r="D572" t="s">
        <v>12838</v>
      </c>
      <c r="E572" t="s">
        <v>12839</v>
      </c>
    </row>
    <row r="573" spans="1:5" x14ac:dyDescent="0.4">
      <c r="A573" t="s">
        <v>12843</v>
      </c>
      <c r="B573" t="s">
        <v>12872</v>
      </c>
      <c r="C573" t="s">
        <v>12873</v>
      </c>
      <c r="D573" t="s">
        <v>12890</v>
      </c>
      <c r="E573" t="s">
        <v>12892</v>
      </c>
    </row>
    <row r="574" spans="1:5" x14ac:dyDescent="0.4">
      <c r="A574" t="s">
        <v>12843</v>
      </c>
      <c r="B574" t="s">
        <v>12872</v>
      </c>
      <c r="C574" t="s">
        <v>12876</v>
      </c>
      <c r="D574" t="s">
        <v>12877</v>
      </c>
    </row>
    <row r="575" spans="1:5" x14ac:dyDescent="0.4">
      <c r="A575" t="s">
        <v>12843</v>
      </c>
      <c r="B575" t="s">
        <v>12870</v>
      </c>
      <c r="C575" t="s">
        <v>12871</v>
      </c>
    </row>
    <row r="576" spans="1:5" x14ac:dyDescent="0.4">
      <c r="A576" t="s">
        <v>12843</v>
      </c>
      <c r="B576" t="s">
        <v>12870</v>
      </c>
      <c r="C576" t="s">
        <v>12871</v>
      </c>
    </row>
    <row r="577" spans="1:5" x14ac:dyDescent="0.4">
      <c r="A577" t="s">
        <v>12843</v>
      </c>
      <c r="B577" t="s">
        <v>12872</v>
      </c>
      <c r="C577" t="s">
        <v>12873</v>
      </c>
      <c r="D577" t="s">
        <v>12874</v>
      </c>
      <c r="E577" t="s">
        <v>12887</v>
      </c>
    </row>
    <row r="578" spans="1:5" x14ac:dyDescent="0.4">
      <c r="A578" t="s">
        <v>12843</v>
      </c>
      <c r="B578" t="s">
        <v>12872</v>
      </c>
      <c r="C578" t="s">
        <v>12873</v>
      </c>
      <c r="D578" t="s">
        <v>12890</v>
      </c>
      <c r="E578" t="s">
        <v>12892</v>
      </c>
    </row>
    <row r="579" spans="1:5" x14ac:dyDescent="0.4">
      <c r="A579" t="s">
        <v>12843</v>
      </c>
      <c r="B579" t="s">
        <v>12872</v>
      </c>
      <c r="C579" t="s">
        <v>12873</v>
      </c>
      <c r="D579" t="s">
        <v>12874</v>
      </c>
      <c r="E579" t="s">
        <v>12875</v>
      </c>
    </row>
    <row r="580" spans="1:5" x14ac:dyDescent="0.4">
      <c r="A580" t="s">
        <v>12843</v>
      </c>
      <c r="B580" t="s">
        <v>12872</v>
      </c>
      <c r="C580" t="s">
        <v>12873</v>
      </c>
      <c r="D580" t="s">
        <v>12856</v>
      </c>
      <c r="E580" t="s">
        <v>12907</v>
      </c>
    </row>
    <row r="581" spans="1:5" x14ac:dyDescent="0.4">
      <c r="A581" t="s">
        <v>12843</v>
      </c>
      <c r="B581" t="s">
        <v>12870</v>
      </c>
      <c r="C581" t="s">
        <v>12871</v>
      </c>
    </row>
    <row r="582" spans="1:5" x14ac:dyDescent="0.4">
      <c r="A582" t="s">
        <v>12843</v>
      </c>
      <c r="B582" t="s">
        <v>12872</v>
      </c>
      <c r="C582" t="s">
        <v>12873</v>
      </c>
      <c r="D582" t="s">
        <v>12893</v>
      </c>
    </row>
    <row r="583" spans="1:5" x14ac:dyDescent="0.4">
      <c r="A583" t="s">
        <v>12843</v>
      </c>
      <c r="B583" t="s">
        <v>12872</v>
      </c>
      <c r="C583" t="s">
        <v>12876</v>
      </c>
      <c r="D583" t="s">
        <v>12877</v>
      </c>
    </row>
    <row r="584" spans="1:5" x14ac:dyDescent="0.4">
      <c r="A584" t="s">
        <v>12843</v>
      </c>
      <c r="B584" t="s">
        <v>12872</v>
      </c>
      <c r="C584" t="s">
        <v>12873</v>
      </c>
      <c r="D584" t="s">
        <v>12888</v>
      </c>
      <c r="E584" t="s">
        <v>12889</v>
      </c>
    </row>
    <row r="585" spans="1:5" x14ac:dyDescent="0.4">
      <c r="A585" t="s">
        <v>12843</v>
      </c>
      <c r="B585" t="s">
        <v>12872</v>
      </c>
      <c r="C585" t="s">
        <v>12873</v>
      </c>
      <c r="D585" t="s">
        <v>12898</v>
      </c>
    </row>
    <row r="586" spans="1:5" x14ac:dyDescent="0.4">
      <c r="A586" t="s">
        <v>12843</v>
      </c>
      <c r="B586" t="s">
        <v>12881</v>
      </c>
      <c r="C586" t="s">
        <v>12882</v>
      </c>
      <c r="D586" t="s">
        <v>12883</v>
      </c>
    </row>
    <row r="587" spans="1:5" x14ac:dyDescent="0.4">
      <c r="A587" t="s">
        <v>12843</v>
      </c>
      <c r="B587" t="s">
        <v>12881</v>
      </c>
      <c r="C587" t="s">
        <v>12882</v>
      </c>
      <c r="D587" t="s">
        <v>12883</v>
      </c>
    </row>
    <row r="588" spans="1:5" x14ac:dyDescent="0.4">
      <c r="A588" t="s">
        <v>12843</v>
      </c>
      <c r="B588" t="s">
        <v>12870</v>
      </c>
      <c r="C588" t="s">
        <v>12871</v>
      </c>
    </row>
    <row r="589" spans="1:5" x14ac:dyDescent="0.4">
      <c r="A589" t="s">
        <v>12843</v>
      </c>
      <c r="B589" t="s">
        <v>12870</v>
      </c>
      <c r="C589" t="s">
        <v>12871</v>
      </c>
    </row>
    <row r="590" spans="1:5" x14ac:dyDescent="0.4">
      <c r="A590" t="s">
        <v>12835</v>
      </c>
      <c r="B590" t="s">
        <v>12908</v>
      </c>
      <c r="C590" t="s">
        <v>12909</v>
      </c>
    </row>
    <row r="591" spans="1:5" x14ac:dyDescent="0.4">
      <c r="A591" t="s">
        <v>12835</v>
      </c>
      <c r="B591" t="s">
        <v>12836</v>
      </c>
      <c r="C591" t="s">
        <v>12910</v>
      </c>
      <c r="D591" t="s">
        <v>12911</v>
      </c>
    </row>
    <row r="592" spans="1:5" x14ac:dyDescent="0.4">
      <c r="A592" t="s">
        <v>12835</v>
      </c>
      <c r="B592" t="s">
        <v>12836</v>
      </c>
      <c r="C592" t="s">
        <v>12910</v>
      </c>
      <c r="D592" t="s">
        <v>12912</v>
      </c>
    </row>
    <row r="593" spans="1:5" x14ac:dyDescent="0.4">
      <c r="A593" t="s">
        <v>12843</v>
      </c>
      <c r="B593" t="s">
        <v>12881</v>
      </c>
      <c r="C593" t="s">
        <v>12882</v>
      </c>
      <c r="D593" t="s">
        <v>12883</v>
      </c>
    </row>
    <row r="594" spans="1:5" x14ac:dyDescent="0.4">
      <c r="A594" t="s">
        <v>12835</v>
      </c>
      <c r="B594" t="s">
        <v>12836</v>
      </c>
      <c r="C594" t="s">
        <v>12904</v>
      </c>
      <c r="D594" t="s">
        <v>12913</v>
      </c>
    </row>
    <row r="595" spans="1:5" x14ac:dyDescent="0.4">
      <c r="A595" t="s">
        <v>12843</v>
      </c>
      <c r="B595" t="s">
        <v>12845</v>
      </c>
      <c r="C595" t="s">
        <v>12878</v>
      </c>
      <c r="D595" t="s">
        <v>12879</v>
      </c>
    </row>
    <row r="596" spans="1:5" x14ac:dyDescent="0.4">
      <c r="A596" t="s">
        <v>12843</v>
      </c>
      <c r="B596" t="s">
        <v>12870</v>
      </c>
      <c r="C596" t="s">
        <v>12871</v>
      </c>
    </row>
    <row r="597" spans="1:5" x14ac:dyDescent="0.4">
      <c r="A597" t="s">
        <v>12843</v>
      </c>
      <c r="B597" t="s">
        <v>12881</v>
      </c>
      <c r="C597" t="s">
        <v>12882</v>
      </c>
      <c r="D597" t="s">
        <v>12883</v>
      </c>
    </row>
    <row r="598" spans="1:5" x14ac:dyDescent="0.4">
      <c r="A598" t="s">
        <v>12835</v>
      </c>
      <c r="B598" t="s">
        <v>12836</v>
      </c>
      <c r="C598" t="s">
        <v>12904</v>
      </c>
      <c r="D598" t="s">
        <v>12914</v>
      </c>
    </row>
    <row r="599" spans="1:5" x14ac:dyDescent="0.4">
      <c r="A599" t="s">
        <v>12843</v>
      </c>
      <c r="B599" t="s">
        <v>12881</v>
      </c>
      <c r="C599" t="s">
        <v>12882</v>
      </c>
      <c r="D599" t="s">
        <v>12883</v>
      </c>
    </row>
    <row r="600" spans="1:5" x14ac:dyDescent="0.4">
      <c r="A600" t="s">
        <v>12843</v>
      </c>
      <c r="B600" t="s">
        <v>12881</v>
      </c>
      <c r="C600" t="s">
        <v>12882</v>
      </c>
      <c r="D600" t="s">
        <v>12883</v>
      </c>
    </row>
    <row r="601" spans="1:5" x14ac:dyDescent="0.4">
      <c r="A601" t="s">
        <v>12843</v>
      </c>
      <c r="B601" t="s">
        <v>12881</v>
      </c>
      <c r="C601" t="s">
        <v>12882</v>
      </c>
      <c r="D601" t="s">
        <v>12903</v>
      </c>
    </row>
    <row r="602" spans="1:5" x14ac:dyDescent="0.4">
      <c r="A602" t="s">
        <v>12843</v>
      </c>
      <c r="B602" t="s">
        <v>12870</v>
      </c>
      <c r="C602" t="s">
        <v>12871</v>
      </c>
    </row>
    <row r="603" spans="1:5" x14ac:dyDescent="0.4">
      <c r="A603" t="s">
        <v>12843</v>
      </c>
      <c r="B603" t="s">
        <v>12881</v>
      </c>
      <c r="C603" t="s">
        <v>12882</v>
      </c>
      <c r="D603" t="s">
        <v>12883</v>
      </c>
    </row>
    <row r="604" spans="1:5" x14ac:dyDescent="0.4">
      <c r="A604" t="s">
        <v>12835</v>
      </c>
      <c r="B604" t="s">
        <v>12836</v>
      </c>
      <c r="C604" t="s">
        <v>12837</v>
      </c>
      <c r="D604" t="s">
        <v>12894</v>
      </c>
    </row>
    <row r="605" spans="1:5" x14ac:dyDescent="0.4">
      <c r="A605" t="s">
        <v>12843</v>
      </c>
      <c r="B605" t="s">
        <v>12872</v>
      </c>
      <c r="C605" t="s">
        <v>12873</v>
      </c>
      <c r="D605" t="s">
        <v>12874</v>
      </c>
      <c r="E605" t="s">
        <v>12884</v>
      </c>
    </row>
    <row r="606" spans="1:5" x14ac:dyDescent="0.4">
      <c r="A606" t="s">
        <v>12835</v>
      </c>
      <c r="B606" t="s">
        <v>12908</v>
      </c>
      <c r="C606" t="s">
        <v>12909</v>
      </c>
    </row>
    <row r="607" spans="1:5" x14ac:dyDescent="0.4">
      <c r="A607" t="s">
        <v>12835</v>
      </c>
      <c r="B607" t="s">
        <v>12836</v>
      </c>
      <c r="C607" t="s">
        <v>12910</v>
      </c>
      <c r="D607" t="s">
        <v>12911</v>
      </c>
    </row>
    <row r="608" spans="1:5" x14ac:dyDescent="0.4">
      <c r="A608" t="s">
        <v>12835</v>
      </c>
      <c r="B608" t="s">
        <v>12836</v>
      </c>
      <c r="C608" t="s">
        <v>12910</v>
      </c>
      <c r="D608" t="s">
        <v>12911</v>
      </c>
    </row>
    <row r="609" spans="1:7" x14ac:dyDescent="0.4">
      <c r="A609" t="s">
        <v>12843</v>
      </c>
      <c r="B609" t="s">
        <v>12870</v>
      </c>
      <c r="C609" t="s">
        <v>12871</v>
      </c>
    </row>
    <row r="610" spans="1:7" x14ac:dyDescent="0.4">
      <c r="A610" t="s">
        <v>12843</v>
      </c>
      <c r="B610" t="s">
        <v>12870</v>
      </c>
      <c r="C610" t="s">
        <v>12871</v>
      </c>
    </row>
    <row r="611" spans="1:7" x14ac:dyDescent="0.4">
      <c r="A611" t="s">
        <v>12843</v>
      </c>
      <c r="B611" t="s">
        <v>12881</v>
      </c>
      <c r="C611" t="s">
        <v>12882</v>
      </c>
      <c r="D611" t="s">
        <v>12883</v>
      </c>
    </row>
    <row r="612" spans="1:7" x14ac:dyDescent="0.4">
      <c r="A612" t="s">
        <v>12835</v>
      </c>
      <c r="B612" t="s">
        <v>12836</v>
      </c>
      <c r="C612" t="s">
        <v>12910</v>
      </c>
      <c r="D612" t="s">
        <v>12915</v>
      </c>
    </row>
    <row r="613" spans="1:7" x14ac:dyDescent="0.4">
      <c r="A613" t="s">
        <v>12843</v>
      </c>
      <c r="B613" t="s">
        <v>12870</v>
      </c>
      <c r="C613" t="s">
        <v>12871</v>
      </c>
    </row>
    <row r="614" spans="1:7" x14ac:dyDescent="0.4">
      <c r="A614" t="s">
        <v>12835</v>
      </c>
      <c r="B614" t="s">
        <v>12836</v>
      </c>
      <c r="C614" t="s">
        <v>12910</v>
      </c>
      <c r="D614" t="s">
        <v>12911</v>
      </c>
    </row>
    <row r="615" spans="1:7" x14ac:dyDescent="0.4">
      <c r="A615" t="s">
        <v>12916</v>
      </c>
      <c r="B615" t="s">
        <v>12917</v>
      </c>
      <c r="C615" t="s">
        <v>12918</v>
      </c>
    </row>
    <row r="616" spans="1:7" x14ac:dyDescent="0.4">
      <c r="A616" t="s">
        <v>12835</v>
      </c>
      <c r="B616" t="s">
        <v>12836</v>
      </c>
      <c r="C616" t="s">
        <v>12837</v>
      </c>
      <c r="D616" t="s">
        <v>12838</v>
      </c>
      <c r="E616" t="s">
        <v>12839</v>
      </c>
    </row>
    <row r="617" spans="1:7" x14ac:dyDescent="0.4">
      <c r="A617" t="s">
        <v>12843</v>
      </c>
      <c r="B617" t="s">
        <v>12919</v>
      </c>
      <c r="C617" t="s">
        <v>12920</v>
      </c>
    </row>
    <row r="618" spans="1:7" x14ac:dyDescent="0.4">
      <c r="A618" t="s">
        <v>12921</v>
      </c>
      <c r="B618" t="s">
        <v>12922</v>
      </c>
      <c r="C618" t="s">
        <v>12923</v>
      </c>
      <c r="D618" t="s">
        <v>12924</v>
      </c>
      <c r="E618" t="s">
        <v>12925</v>
      </c>
      <c r="F618" t="s">
        <v>12926</v>
      </c>
      <c r="G618" t="s">
        <v>12927</v>
      </c>
    </row>
    <row r="619" spans="1:7" x14ac:dyDescent="0.4">
      <c r="A619" t="s">
        <v>12928</v>
      </c>
      <c r="B619" t="s">
        <v>12929</v>
      </c>
      <c r="C619" t="s">
        <v>12930</v>
      </c>
      <c r="D619" t="s">
        <v>12931</v>
      </c>
    </row>
    <row r="620" spans="1:7" x14ac:dyDescent="0.4">
      <c r="A620" t="s">
        <v>12843</v>
      </c>
      <c r="B620" t="s">
        <v>12881</v>
      </c>
      <c r="C620" t="s">
        <v>12882</v>
      </c>
      <c r="D620" t="s">
        <v>12883</v>
      </c>
    </row>
    <row r="621" spans="1:7" x14ac:dyDescent="0.4">
      <c r="A621" t="s">
        <v>12843</v>
      </c>
      <c r="B621" t="s">
        <v>12870</v>
      </c>
      <c r="C621" t="s">
        <v>12871</v>
      </c>
    </row>
    <row r="622" spans="1:7" x14ac:dyDescent="0.4">
      <c r="A622" t="s">
        <v>12843</v>
      </c>
      <c r="B622" t="s">
        <v>12881</v>
      </c>
      <c r="C622" t="s">
        <v>12882</v>
      </c>
      <c r="D622" t="s">
        <v>12883</v>
      </c>
    </row>
    <row r="623" spans="1:7" x14ac:dyDescent="0.4">
      <c r="A623" t="s">
        <v>12835</v>
      </c>
      <c r="B623" t="s">
        <v>12836</v>
      </c>
      <c r="C623" t="s">
        <v>12910</v>
      </c>
      <c r="D623" t="s">
        <v>12932</v>
      </c>
    </row>
    <row r="624" spans="1:7" x14ac:dyDescent="0.4">
      <c r="A624" t="s">
        <v>12835</v>
      </c>
      <c r="B624" t="s">
        <v>12836</v>
      </c>
      <c r="C624" t="s">
        <v>12837</v>
      </c>
      <c r="D624" t="s">
        <v>12838</v>
      </c>
      <c r="E624" t="s">
        <v>12839</v>
      </c>
    </row>
    <row r="625" spans="1:5" x14ac:dyDescent="0.4">
      <c r="A625" t="s">
        <v>12835</v>
      </c>
      <c r="B625" t="s">
        <v>12836</v>
      </c>
      <c r="C625" t="s">
        <v>12837</v>
      </c>
      <c r="D625" t="s">
        <v>12838</v>
      </c>
      <c r="E625" t="s">
        <v>12839</v>
      </c>
    </row>
    <row r="626" spans="1:5" x14ac:dyDescent="0.4">
      <c r="A626" t="s">
        <v>12843</v>
      </c>
      <c r="B626" t="s">
        <v>12870</v>
      </c>
      <c r="C626" t="s">
        <v>12871</v>
      </c>
    </row>
    <row r="627" spans="1:5" x14ac:dyDescent="0.4">
      <c r="A627" t="s">
        <v>12835</v>
      </c>
      <c r="B627" t="s">
        <v>12908</v>
      </c>
      <c r="C627" t="s">
        <v>12933</v>
      </c>
    </row>
    <row r="628" spans="1:5" x14ac:dyDescent="0.4">
      <c r="A628" t="s">
        <v>12843</v>
      </c>
      <c r="B628" t="s">
        <v>12934</v>
      </c>
      <c r="C628" t="s">
        <v>12935</v>
      </c>
    </row>
    <row r="629" spans="1:5" x14ac:dyDescent="0.4">
      <c r="A629" t="s">
        <v>12835</v>
      </c>
      <c r="B629" t="s">
        <v>12836</v>
      </c>
      <c r="C629" t="s">
        <v>12910</v>
      </c>
      <c r="D629" t="s">
        <v>12911</v>
      </c>
    </row>
    <row r="630" spans="1:5" x14ac:dyDescent="0.4">
      <c r="A630" t="s">
        <v>12835</v>
      </c>
      <c r="B630" t="s">
        <v>12836</v>
      </c>
      <c r="C630" t="s">
        <v>12837</v>
      </c>
      <c r="D630" t="s">
        <v>12838</v>
      </c>
      <c r="E630" t="s">
        <v>12839</v>
      </c>
    </row>
    <row r="631" spans="1:5" x14ac:dyDescent="0.4">
      <c r="A631" t="s">
        <v>12835</v>
      </c>
      <c r="B631" t="s">
        <v>12836</v>
      </c>
      <c r="C631" t="s">
        <v>12910</v>
      </c>
      <c r="D631" t="s">
        <v>12932</v>
      </c>
    </row>
    <row r="632" spans="1:5" x14ac:dyDescent="0.4">
      <c r="A632" t="s">
        <v>12843</v>
      </c>
      <c r="B632" t="s">
        <v>12934</v>
      </c>
      <c r="C632" t="s">
        <v>12845</v>
      </c>
      <c r="D632" t="s">
        <v>12936</v>
      </c>
      <c r="E632" t="s">
        <v>12937</v>
      </c>
    </row>
    <row r="633" spans="1:5" x14ac:dyDescent="0.4">
      <c r="A633" t="s">
        <v>12843</v>
      </c>
      <c r="B633" t="s">
        <v>12881</v>
      </c>
      <c r="C633" t="s">
        <v>12882</v>
      </c>
      <c r="D633" t="s">
        <v>12883</v>
      </c>
    </row>
    <row r="634" spans="1:5" x14ac:dyDescent="0.4">
      <c r="A634" t="s">
        <v>12835</v>
      </c>
      <c r="B634" t="s">
        <v>12836</v>
      </c>
      <c r="C634" t="s">
        <v>12837</v>
      </c>
      <c r="D634" t="s">
        <v>12838</v>
      </c>
      <c r="E634" t="s">
        <v>12839</v>
      </c>
    </row>
    <row r="635" spans="1:5" x14ac:dyDescent="0.4">
      <c r="A635" t="s">
        <v>12835</v>
      </c>
      <c r="B635" t="s">
        <v>12908</v>
      </c>
      <c r="C635" t="s">
        <v>12909</v>
      </c>
    </row>
    <row r="636" spans="1:5" x14ac:dyDescent="0.4">
      <c r="A636" t="s">
        <v>12843</v>
      </c>
      <c r="B636" t="s">
        <v>12870</v>
      </c>
      <c r="C636" t="s">
        <v>12871</v>
      </c>
    </row>
    <row r="637" spans="1:5" x14ac:dyDescent="0.4">
      <c r="A637" t="s">
        <v>12843</v>
      </c>
      <c r="B637" t="s">
        <v>12872</v>
      </c>
      <c r="C637" t="s">
        <v>12873</v>
      </c>
      <c r="D637" t="s">
        <v>12890</v>
      </c>
      <c r="E637" t="s">
        <v>12892</v>
      </c>
    </row>
    <row r="638" spans="1:5" x14ac:dyDescent="0.4">
      <c r="A638" t="s">
        <v>12843</v>
      </c>
      <c r="B638" t="s">
        <v>12881</v>
      </c>
      <c r="C638" t="s">
        <v>12882</v>
      </c>
      <c r="D638" t="s">
        <v>12883</v>
      </c>
    </row>
    <row r="639" spans="1:5" x14ac:dyDescent="0.4">
      <c r="A639" t="s">
        <v>12921</v>
      </c>
      <c r="B639" t="s">
        <v>12938</v>
      </c>
      <c r="C639" t="s">
        <v>12939</v>
      </c>
      <c r="D639" t="s">
        <v>12940</v>
      </c>
    </row>
    <row r="640" spans="1:5" x14ac:dyDescent="0.4">
      <c r="A640" t="s">
        <v>12835</v>
      </c>
      <c r="B640" t="s">
        <v>12840</v>
      </c>
      <c r="C640" t="s">
        <v>12941</v>
      </c>
    </row>
    <row r="641" spans="1:5" x14ac:dyDescent="0.4">
      <c r="A641" t="s">
        <v>12843</v>
      </c>
      <c r="B641" t="s">
        <v>12881</v>
      </c>
      <c r="C641" t="s">
        <v>12882</v>
      </c>
      <c r="D641" t="s">
        <v>12883</v>
      </c>
    </row>
    <row r="642" spans="1:5" x14ac:dyDescent="0.4">
      <c r="A642" t="s">
        <v>12843</v>
      </c>
      <c r="B642" t="s">
        <v>12934</v>
      </c>
      <c r="C642" t="s">
        <v>12845</v>
      </c>
      <c r="D642" t="s">
        <v>12936</v>
      </c>
      <c r="E642" t="s">
        <v>12942</v>
      </c>
    </row>
    <row r="643" spans="1:5" x14ac:dyDescent="0.4">
      <c r="A643" t="s">
        <v>12843</v>
      </c>
      <c r="B643" t="s">
        <v>12845</v>
      </c>
      <c r="C643" t="s">
        <v>12878</v>
      </c>
      <c r="D643" t="s">
        <v>12879</v>
      </c>
    </row>
    <row r="644" spans="1:5" x14ac:dyDescent="0.4">
      <c r="A644" t="s">
        <v>12835</v>
      </c>
      <c r="B644" t="s">
        <v>12836</v>
      </c>
      <c r="C644" t="s">
        <v>12837</v>
      </c>
      <c r="D644" t="s">
        <v>12838</v>
      </c>
      <c r="E644" t="s">
        <v>12839</v>
      </c>
    </row>
    <row r="645" spans="1:5" x14ac:dyDescent="0.4">
      <c r="A645" t="s">
        <v>12835</v>
      </c>
      <c r="B645" t="s">
        <v>12943</v>
      </c>
      <c r="C645" t="s">
        <v>12944</v>
      </c>
      <c r="D645" t="s">
        <v>12945</v>
      </c>
    </row>
    <row r="646" spans="1:5" x14ac:dyDescent="0.4">
      <c r="A646" t="s">
        <v>12835</v>
      </c>
      <c r="B646" t="s">
        <v>12836</v>
      </c>
      <c r="C646" t="s">
        <v>12837</v>
      </c>
      <c r="D646" t="s">
        <v>12894</v>
      </c>
    </row>
    <row r="647" spans="1:5" x14ac:dyDescent="0.4">
      <c r="A647" t="s">
        <v>12835</v>
      </c>
      <c r="B647" t="s">
        <v>12836</v>
      </c>
      <c r="C647" t="s">
        <v>12910</v>
      </c>
      <c r="D647" t="s">
        <v>12946</v>
      </c>
      <c r="E647" t="s">
        <v>12947</v>
      </c>
    </row>
    <row r="648" spans="1:5" x14ac:dyDescent="0.4">
      <c r="A648" t="s">
        <v>12835</v>
      </c>
      <c r="B648" t="s">
        <v>12908</v>
      </c>
      <c r="C648" t="s">
        <v>12909</v>
      </c>
    </row>
    <row r="649" spans="1:5" x14ac:dyDescent="0.4">
      <c r="A649" t="s">
        <v>12843</v>
      </c>
      <c r="B649" t="s">
        <v>12881</v>
      </c>
      <c r="C649" t="s">
        <v>12882</v>
      </c>
      <c r="D649" t="s">
        <v>12883</v>
      </c>
    </row>
    <row r="650" spans="1:5" x14ac:dyDescent="0.4">
      <c r="A650" t="s">
        <v>12835</v>
      </c>
      <c r="B650" t="s">
        <v>12836</v>
      </c>
      <c r="C650" t="s">
        <v>12910</v>
      </c>
      <c r="D650" t="s">
        <v>12911</v>
      </c>
    </row>
    <row r="651" spans="1:5" x14ac:dyDescent="0.4">
      <c r="A651" t="s">
        <v>12843</v>
      </c>
      <c r="B651" t="s">
        <v>12881</v>
      </c>
      <c r="C651" t="s">
        <v>12882</v>
      </c>
      <c r="D651" t="s">
        <v>12883</v>
      </c>
    </row>
    <row r="652" spans="1:5" x14ac:dyDescent="0.4">
      <c r="A652" t="s">
        <v>12843</v>
      </c>
      <c r="B652" t="s">
        <v>12919</v>
      </c>
      <c r="C652" t="s">
        <v>12920</v>
      </c>
    </row>
    <row r="653" spans="1:5" x14ac:dyDescent="0.4">
      <c r="A653" t="s">
        <v>12835</v>
      </c>
      <c r="B653" t="s">
        <v>12836</v>
      </c>
      <c r="C653" t="s">
        <v>12948</v>
      </c>
      <c r="D653" t="s">
        <v>12949</v>
      </c>
    </row>
    <row r="654" spans="1:5" x14ac:dyDescent="0.4">
      <c r="A654" t="s">
        <v>12928</v>
      </c>
      <c r="B654" t="s">
        <v>12929</v>
      </c>
      <c r="C654" t="s">
        <v>12950</v>
      </c>
      <c r="D654" t="s">
        <v>12951</v>
      </c>
    </row>
    <row r="655" spans="1:5" x14ac:dyDescent="0.4">
      <c r="A655" t="s">
        <v>12835</v>
      </c>
      <c r="B655" t="s">
        <v>12836</v>
      </c>
      <c r="C655" t="s">
        <v>12910</v>
      </c>
      <c r="D655" t="s">
        <v>12946</v>
      </c>
      <c r="E655" t="s">
        <v>12952</v>
      </c>
    </row>
    <row r="656" spans="1:5" x14ac:dyDescent="0.4">
      <c r="A656" t="s">
        <v>12835</v>
      </c>
      <c r="B656" t="s">
        <v>12836</v>
      </c>
      <c r="C656" t="s">
        <v>12953</v>
      </c>
    </row>
    <row r="657" spans="1:5" x14ac:dyDescent="0.4">
      <c r="A657" t="s">
        <v>12843</v>
      </c>
      <c r="B657" t="s">
        <v>12881</v>
      </c>
      <c r="C657" t="s">
        <v>12882</v>
      </c>
      <c r="D657" t="s">
        <v>12883</v>
      </c>
    </row>
    <row r="658" spans="1:5" x14ac:dyDescent="0.4">
      <c r="A658" t="s">
        <v>12843</v>
      </c>
      <c r="B658" t="s">
        <v>12881</v>
      </c>
      <c r="C658" t="s">
        <v>12882</v>
      </c>
      <c r="D658" t="s">
        <v>12883</v>
      </c>
    </row>
    <row r="659" spans="1:5" x14ac:dyDescent="0.4">
      <c r="A659" t="s">
        <v>12843</v>
      </c>
      <c r="B659" t="s">
        <v>12872</v>
      </c>
      <c r="C659" t="s">
        <v>12873</v>
      </c>
      <c r="D659" t="s">
        <v>12874</v>
      </c>
      <c r="E659" t="s">
        <v>12875</v>
      </c>
    </row>
    <row r="660" spans="1:5" x14ac:dyDescent="0.4">
      <c r="A660" t="s">
        <v>12835</v>
      </c>
      <c r="B660" t="s">
        <v>12836</v>
      </c>
      <c r="C660" t="s">
        <v>12837</v>
      </c>
      <c r="D660" t="s">
        <v>12838</v>
      </c>
      <c r="E660" t="s">
        <v>12839</v>
      </c>
    </row>
    <row r="661" spans="1:5" x14ac:dyDescent="0.4">
      <c r="A661" t="s">
        <v>12921</v>
      </c>
      <c r="B661" t="s">
        <v>12938</v>
      </c>
      <c r="C661" t="s">
        <v>12939</v>
      </c>
      <c r="D661" t="s">
        <v>12940</v>
      </c>
    </row>
    <row r="662" spans="1:5" x14ac:dyDescent="0.4">
      <c r="A662" t="s">
        <v>12843</v>
      </c>
      <c r="B662" t="s">
        <v>12934</v>
      </c>
      <c r="C662" t="s">
        <v>12954</v>
      </c>
      <c r="D662" t="s">
        <v>12955</v>
      </c>
    </row>
    <row r="663" spans="1:5" x14ac:dyDescent="0.4">
      <c r="A663" t="s">
        <v>12835</v>
      </c>
      <c r="B663" t="s">
        <v>12836</v>
      </c>
      <c r="C663" t="s">
        <v>12910</v>
      </c>
      <c r="D663" t="s">
        <v>12911</v>
      </c>
    </row>
    <row r="664" spans="1:5" x14ac:dyDescent="0.4">
      <c r="A664" t="s">
        <v>12835</v>
      </c>
      <c r="B664" t="s">
        <v>12840</v>
      </c>
    </row>
    <row r="665" spans="1:5" x14ac:dyDescent="0.4">
      <c r="A665" t="s">
        <v>12835</v>
      </c>
      <c r="B665" t="s">
        <v>12840</v>
      </c>
      <c r="C665" t="s">
        <v>12956</v>
      </c>
    </row>
    <row r="666" spans="1:5" x14ac:dyDescent="0.4">
      <c r="A666" t="s">
        <v>12843</v>
      </c>
      <c r="B666" t="s">
        <v>12881</v>
      </c>
      <c r="C666" t="s">
        <v>12882</v>
      </c>
      <c r="D666" t="s">
        <v>12957</v>
      </c>
    </row>
    <row r="667" spans="1:5" x14ac:dyDescent="0.4">
      <c r="A667" t="s">
        <v>12843</v>
      </c>
      <c r="B667" t="s">
        <v>12881</v>
      </c>
      <c r="C667" t="s">
        <v>12882</v>
      </c>
      <c r="D667" t="s">
        <v>12883</v>
      </c>
    </row>
    <row r="668" spans="1:5" x14ac:dyDescent="0.4">
      <c r="A668" t="s">
        <v>12835</v>
      </c>
      <c r="B668" t="s">
        <v>12836</v>
      </c>
      <c r="C668" t="s">
        <v>12910</v>
      </c>
      <c r="D668" t="s">
        <v>12912</v>
      </c>
    </row>
    <row r="669" spans="1:5" x14ac:dyDescent="0.4">
      <c r="A669" t="s">
        <v>12835</v>
      </c>
      <c r="B669" t="s">
        <v>12836</v>
      </c>
      <c r="C669" t="s">
        <v>12910</v>
      </c>
      <c r="D669" t="s">
        <v>12915</v>
      </c>
    </row>
    <row r="670" spans="1:5" x14ac:dyDescent="0.4">
      <c r="A670" t="s">
        <v>12835</v>
      </c>
      <c r="B670" t="s">
        <v>12836</v>
      </c>
      <c r="C670" t="s">
        <v>12837</v>
      </c>
      <c r="D670" t="s">
        <v>12838</v>
      </c>
      <c r="E670" t="s">
        <v>12839</v>
      </c>
    </row>
    <row r="671" spans="1:5" x14ac:dyDescent="0.4">
      <c r="A671" t="s">
        <v>12835</v>
      </c>
      <c r="B671" t="s">
        <v>12836</v>
      </c>
      <c r="C671" t="s">
        <v>12910</v>
      </c>
      <c r="D671" t="s">
        <v>12911</v>
      </c>
    </row>
    <row r="672" spans="1:5" x14ac:dyDescent="0.4">
      <c r="A672" t="s">
        <v>12843</v>
      </c>
      <c r="B672" t="s">
        <v>12881</v>
      </c>
      <c r="C672" t="s">
        <v>12882</v>
      </c>
      <c r="D672" t="s">
        <v>12903</v>
      </c>
    </row>
    <row r="673" spans="1:6" x14ac:dyDescent="0.4">
      <c r="A673" t="s">
        <v>12843</v>
      </c>
      <c r="B673" t="s">
        <v>12854</v>
      </c>
      <c r="C673" t="s">
        <v>12867</v>
      </c>
      <c r="D673" t="s">
        <v>12958</v>
      </c>
    </row>
    <row r="674" spans="1:6" x14ac:dyDescent="0.4">
      <c r="A674" t="s">
        <v>12843</v>
      </c>
      <c r="B674" t="s">
        <v>12872</v>
      </c>
      <c r="C674" t="s">
        <v>12873</v>
      </c>
      <c r="D674" t="s">
        <v>12895</v>
      </c>
    </row>
    <row r="675" spans="1:6" x14ac:dyDescent="0.4">
      <c r="A675" t="s">
        <v>12835</v>
      </c>
      <c r="B675" t="s">
        <v>12836</v>
      </c>
      <c r="C675" t="s">
        <v>12837</v>
      </c>
      <c r="D675" t="s">
        <v>12838</v>
      </c>
      <c r="E675" t="s">
        <v>12839</v>
      </c>
    </row>
    <row r="676" spans="1:6" x14ac:dyDescent="0.4">
      <c r="A676" t="s">
        <v>12843</v>
      </c>
      <c r="B676" t="s">
        <v>12919</v>
      </c>
    </row>
    <row r="677" spans="1:6" x14ac:dyDescent="0.4">
      <c r="A677" t="s">
        <v>12835</v>
      </c>
      <c r="B677" t="s">
        <v>12836</v>
      </c>
      <c r="C677" t="s">
        <v>12904</v>
      </c>
      <c r="D677" t="s">
        <v>12913</v>
      </c>
    </row>
    <row r="678" spans="1:6" x14ac:dyDescent="0.4">
      <c r="A678" t="s">
        <v>12835</v>
      </c>
      <c r="B678" t="s">
        <v>12908</v>
      </c>
      <c r="C678" t="s">
        <v>12909</v>
      </c>
    </row>
    <row r="679" spans="1:6" x14ac:dyDescent="0.4">
      <c r="A679" t="s">
        <v>12843</v>
      </c>
      <c r="B679" t="s">
        <v>12870</v>
      </c>
      <c r="C679" t="s">
        <v>12871</v>
      </c>
    </row>
    <row r="680" spans="1:6" x14ac:dyDescent="0.4">
      <c r="A680" t="s">
        <v>12835</v>
      </c>
      <c r="B680" t="s">
        <v>12836</v>
      </c>
      <c r="C680" t="s">
        <v>12910</v>
      </c>
      <c r="D680" t="s">
        <v>12946</v>
      </c>
      <c r="E680" t="s">
        <v>12952</v>
      </c>
    </row>
    <row r="681" spans="1:6" x14ac:dyDescent="0.4">
      <c r="A681" t="s">
        <v>12835</v>
      </c>
      <c r="B681" t="s">
        <v>12943</v>
      </c>
      <c r="C681" t="s">
        <v>12944</v>
      </c>
      <c r="D681" t="s">
        <v>12945</v>
      </c>
    </row>
    <row r="682" spans="1:6" x14ac:dyDescent="0.4">
      <c r="A682" t="s">
        <v>12843</v>
      </c>
      <c r="B682" t="s">
        <v>12881</v>
      </c>
      <c r="C682" t="s">
        <v>12882</v>
      </c>
      <c r="D682" t="s">
        <v>12903</v>
      </c>
    </row>
    <row r="683" spans="1:6" x14ac:dyDescent="0.4">
      <c r="A683" t="s">
        <v>12835</v>
      </c>
      <c r="B683" t="s">
        <v>12836</v>
      </c>
      <c r="C683" t="s">
        <v>12910</v>
      </c>
      <c r="D683" t="s">
        <v>12915</v>
      </c>
    </row>
    <row r="684" spans="1:6" x14ac:dyDescent="0.4">
      <c r="A684" t="s">
        <v>12835</v>
      </c>
      <c r="B684" t="s">
        <v>12836</v>
      </c>
      <c r="C684" t="s">
        <v>12904</v>
      </c>
      <c r="D684" t="s">
        <v>12913</v>
      </c>
    </row>
    <row r="685" spans="1:6" x14ac:dyDescent="0.4">
      <c r="A685" t="s">
        <v>12835</v>
      </c>
      <c r="B685" t="s">
        <v>12836</v>
      </c>
      <c r="C685" t="s">
        <v>12910</v>
      </c>
      <c r="D685" t="s">
        <v>12911</v>
      </c>
    </row>
    <row r="686" spans="1:6" x14ac:dyDescent="0.4">
      <c r="A686" t="s">
        <v>12843</v>
      </c>
      <c r="B686" t="s">
        <v>12844</v>
      </c>
      <c r="C686" t="s">
        <v>12845</v>
      </c>
      <c r="D686" t="s">
        <v>12838</v>
      </c>
      <c r="E686" t="s">
        <v>12846</v>
      </c>
    </row>
    <row r="687" spans="1:6" x14ac:dyDescent="0.4">
      <c r="A687" t="s">
        <v>12921</v>
      </c>
      <c r="B687" t="s">
        <v>12922</v>
      </c>
      <c r="C687" t="s">
        <v>12923</v>
      </c>
      <c r="D687" t="s">
        <v>12924</v>
      </c>
      <c r="E687" t="s">
        <v>12959</v>
      </c>
      <c r="F687" t="s">
        <v>12960</v>
      </c>
    </row>
    <row r="688" spans="1:6" x14ac:dyDescent="0.4">
      <c r="A688" t="s">
        <v>12843</v>
      </c>
      <c r="B688" t="s">
        <v>12845</v>
      </c>
      <c r="C688" t="s">
        <v>12878</v>
      </c>
      <c r="D688" t="s">
        <v>12879</v>
      </c>
    </row>
    <row r="689" spans="1:6" x14ac:dyDescent="0.4">
      <c r="A689" t="s">
        <v>12835</v>
      </c>
      <c r="B689" t="s">
        <v>12836</v>
      </c>
      <c r="C689" t="s">
        <v>12910</v>
      </c>
      <c r="D689" t="s">
        <v>12911</v>
      </c>
    </row>
    <row r="690" spans="1:6" x14ac:dyDescent="0.4">
      <c r="A690" t="s">
        <v>12843</v>
      </c>
      <c r="B690" t="s">
        <v>12919</v>
      </c>
      <c r="C690" t="s">
        <v>12961</v>
      </c>
    </row>
    <row r="691" spans="1:6" x14ac:dyDescent="0.4">
      <c r="A691" t="s">
        <v>12835</v>
      </c>
      <c r="B691" t="s">
        <v>12836</v>
      </c>
      <c r="C691" t="s">
        <v>12837</v>
      </c>
      <c r="D691" t="s">
        <v>12838</v>
      </c>
      <c r="E691" t="s">
        <v>12839</v>
      </c>
    </row>
    <row r="692" spans="1:6" x14ac:dyDescent="0.4">
      <c r="A692" t="s">
        <v>12843</v>
      </c>
      <c r="B692" t="s">
        <v>12881</v>
      </c>
      <c r="C692" t="s">
        <v>12882</v>
      </c>
      <c r="D692" t="s">
        <v>12883</v>
      </c>
    </row>
    <row r="693" spans="1:6" x14ac:dyDescent="0.4">
      <c r="A693" t="s">
        <v>12835</v>
      </c>
      <c r="B693" t="s">
        <v>12840</v>
      </c>
      <c r="C693" t="s">
        <v>12841</v>
      </c>
      <c r="D693" t="s">
        <v>12962</v>
      </c>
    </row>
    <row r="694" spans="1:6" x14ac:dyDescent="0.4">
      <c r="A694" t="s">
        <v>12835</v>
      </c>
      <c r="B694" t="s">
        <v>12836</v>
      </c>
      <c r="C694" t="s">
        <v>12837</v>
      </c>
      <c r="D694" t="s">
        <v>12838</v>
      </c>
      <c r="E694" t="s">
        <v>12839</v>
      </c>
    </row>
    <row r="695" spans="1:6" x14ac:dyDescent="0.4">
      <c r="A695" t="s">
        <v>12835</v>
      </c>
      <c r="B695" t="s">
        <v>12908</v>
      </c>
      <c r="C695" t="s">
        <v>12909</v>
      </c>
    </row>
    <row r="696" spans="1:6" x14ac:dyDescent="0.4">
      <c r="A696" t="s">
        <v>12843</v>
      </c>
      <c r="B696" t="s">
        <v>12870</v>
      </c>
      <c r="C696" t="s">
        <v>12871</v>
      </c>
    </row>
    <row r="697" spans="1:6" x14ac:dyDescent="0.4">
      <c r="A697" t="s">
        <v>12835</v>
      </c>
      <c r="B697" t="s">
        <v>12836</v>
      </c>
      <c r="C697" t="s">
        <v>12859</v>
      </c>
      <c r="D697" t="s">
        <v>12963</v>
      </c>
    </row>
    <row r="698" spans="1:6" x14ac:dyDescent="0.4">
      <c r="A698" t="s">
        <v>12835</v>
      </c>
      <c r="B698" t="s">
        <v>12943</v>
      </c>
      <c r="C698" t="s">
        <v>12944</v>
      </c>
      <c r="D698" t="s">
        <v>12945</v>
      </c>
    </row>
    <row r="699" spans="1:6" x14ac:dyDescent="0.4">
      <c r="A699" t="s">
        <v>12843</v>
      </c>
      <c r="B699" t="s">
        <v>12881</v>
      </c>
      <c r="C699" t="s">
        <v>12882</v>
      </c>
      <c r="D699" t="s">
        <v>12903</v>
      </c>
    </row>
    <row r="700" spans="1:6" x14ac:dyDescent="0.4">
      <c r="A700" t="s">
        <v>12843</v>
      </c>
      <c r="B700" t="s">
        <v>12934</v>
      </c>
      <c r="C700" t="s">
        <v>12845</v>
      </c>
      <c r="D700" t="s">
        <v>12936</v>
      </c>
      <c r="E700" t="s">
        <v>12964</v>
      </c>
    </row>
    <row r="701" spans="1:6" x14ac:dyDescent="0.4">
      <c r="A701" t="s">
        <v>12835</v>
      </c>
      <c r="B701" t="s">
        <v>12836</v>
      </c>
      <c r="C701" t="s">
        <v>12837</v>
      </c>
      <c r="D701" t="s">
        <v>12838</v>
      </c>
      <c r="E701" t="s">
        <v>12839</v>
      </c>
    </row>
    <row r="702" spans="1:6" x14ac:dyDescent="0.4">
      <c r="A702" t="s">
        <v>12835</v>
      </c>
      <c r="B702" t="s">
        <v>12836</v>
      </c>
      <c r="C702" t="s">
        <v>12837</v>
      </c>
      <c r="D702" t="s">
        <v>12838</v>
      </c>
      <c r="E702" t="s">
        <v>12839</v>
      </c>
    </row>
    <row r="703" spans="1:6" x14ac:dyDescent="0.4">
      <c r="A703" t="s">
        <v>12835</v>
      </c>
      <c r="B703" t="s">
        <v>12840</v>
      </c>
      <c r="C703" t="s">
        <v>12941</v>
      </c>
    </row>
    <row r="704" spans="1:6" x14ac:dyDescent="0.4">
      <c r="A704" t="s">
        <v>12921</v>
      </c>
      <c r="B704" t="s">
        <v>12922</v>
      </c>
      <c r="C704" t="s">
        <v>12923</v>
      </c>
      <c r="D704" t="s">
        <v>12924</v>
      </c>
      <c r="E704" t="s">
        <v>12959</v>
      </c>
      <c r="F704" t="s">
        <v>12965</v>
      </c>
    </row>
    <row r="705" spans="1:5" x14ac:dyDescent="0.4">
      <c r="A705" t="s">
        <v>12843</v>
      </c>
      <c r="B705" t="s">
        <v>12934</v>
      </c>
      <c r="C705" t="s">
        <v>12845</v>
      </c>
      <c r="D705" t="s">
        <v>12966</v>
      </c>
    </row>
    <row r="706" spans="1:5" x14ac:dyDescent="0.4">
      <c r="A706" t="s">
        <v>12843</v>
      </c>
      <c r="B706" t="s">
        <v>12870</v>
      </c>
      <c r="C706" t="s">
        <v>12871</v>
      </c>
    </row>
    <row r="707" spans="1:5" x14ac:dyDescent="0.4">
      <c r="A707" t="s">
        <v>12843</v>
      </c>
      <c r="B707" t="s">
        <v>12870</v>
      </c>
      <c r="C707" t="s">
        <v>12871</v>
      </c>
    </row>
    <row r="708" spans="1:5" x14ac:dyDescent="0.4">
      <c r="A708" t="s">
        <v>12843</v>
      </c>
      <c r="B708" t="s">
        <v>12881</v>
      </c>
      <c r="C708" t="s">
        <v>12882</v>
      </c>
      <c r="D708" t="s">
        <v>12883</v>
      </c>
    </row>
    <row r="709" spans="1:5" x14ac:dyDescent="0.4">
      <c r="A709" t="s">
        <v>12843</v>
      </c>
      <c r="B709" t="s">
        <v>12919</v>
      </c>
      <c r="C709" t="s">
        <v>12920</v>
      </c>
    </row>
    <row r="710" spans="1:5" x14ac:dyDescent="0.4">
      <c r="A710" t="s">
        <v>12843</v>
      </c>
      <c r="B710" t="s">
        <v>12881</v>
      </c>
      <c r="C710" t="s">
        <v>12882</v>
      </c>
      <c r="D710" t="s">
        <v>12883</v>
      </c>
    </row>
    <row r="711" spans="1:5" x14ac:dyDescent="0.4">
      <c r="A711" t="s">
        <v>12835</v>
      </c>
      <c r="B711" t="s">
        <v>12967</v>
      </c>
    </row>
    <row r="712" spans="1:5" x14ac:dyDescent="0.4">
      <c r="A712" t="s">
        <v>12835</v>
      </c>
      <c r="B712" t="s">
        <v>12836</v>
      </c>
      <c r="C712" t="s">
        <v>12968</v>
      </c>
      <c r="D712" t="s">
        <v>12969</v>
      </c>
    </row>
    <row r="713" spans="1:5" x14ac:dyDescent="0.4">
      <c r="A713" t="s">
        <v>12843</v>
      </c>
      <c r="B713" t="s">
        <v>12872</v>
      </c>
      <c r="C713" t="s">
        <v>12873</v>
      </c>
      <c r="D713" t="s">
        <v>12874</v>
      </c>
      <c r="E713" t="s">
        <v>12884</v>
      </c>
    </row>
    <row r="714" spans="1:5" x14ac:dyDescent="0.4">
      <c r="A714" t="s">
        <v>12843</v>
      </c>
      <c r="B714" t="s">
        <v>12854</v>
      </c>
      <c r="C714" t="s">
        <v>12867</v>
      </c>
      <c r="D714" t="s">
        <v>12958</v>
      </c>
    </row>
    <row r="715" spans="1:5" x14ac:dyDescent="0.4">
      <c r="A715" t="s">
        <v>12843</v>
      </c>
      <c r="B715" t="s">
        <v>12872</v>
      </c>
      <c r="C715" t="s">
        <v>12873</v>
      </c>
      <c r="D715" t="s">
        <v>12898</v>
      </c>
    </row>
    <row r="716" spans="1:5" x14ac:dyDescent="0.4">
      <c r="A716" t="s">
        <v>12843</v>
      </c>
      <c r="B716" t="s">
        <v>12844</v>
      </c>
      <c r="C716" t="s">
        <v>12847</v>
      </c>
      <c r="D716" t="s">
        <v>12848</v>
      </c>
    </row>
    <row r="717" spans="1:5" x14ac:dyDescent="0.4">
      <c r="A717" t="s">
        <v>12835</v>
      </c>
      <c r="B717" t="s">
        <v>12836</v>
      </c>
      <c r="C717" t="s">
        <v>12910</v>
      </c>
      <c r="D717" t="s">
        <v>12932</v>
      </c>
    </row>
    <row r="718" spans="1:5" x14ac:dyDescent="0.4">
      <c r="A718" t="s">
        <v>12843</v>
      </c>
      <c r="B718" t="s">
        <v>12881</v>
      </c>
      <c r="C718" t="s">
        <v>12882</v>
      </c>
      <c r="D718" t="s">
        <v>12883</v>
      </c>
    </row>
    <row r="719" spans="1:5" x14ac:dyDescent="0.4">
      <c r="A719" t="s">
        <v>12843</v>
      </c>
      <c r="B719" t="s">
        <v>12934</v>
      </c>
      <c r="C719" t="s">
        <v>12845</v>
      </c>
      <c r="D719" t="s">
        <v>12970</v>
      </c>
      <c r="E719" t="s">
        <v>12971</v>
      </c>
    </row>
    <row r="720" spans="1:5" x14ac:dyDescent="0.4">
      <c r="A720" t="s">
        <v>12835</v>
      </c>
      <c r="B720" t="s">
        <v>12908</v>
      </c>
      <c r="C720" t="s">
        <v>12909</v>
      </c>
    </row>
    <row r="721" spans="1:6" x14ac:dyDescent="0.4">
      <c r="A721" t="s">
        <v>12843</v>
      </c>
      <c r="B721" t="s">
        <v>12934</v>
      </c>
      <c r="C721" t="s">
        <v>12972</v>
      </c>
      <c r="D721" t="s">
        <v>12973</v>
      </c>
    </row>
    <row r="722" spans="1:6" x14ac:dyDescent="0.4">
      <c r="A722" t="s">
        <v>12843</v>
      </c>
      <c r="B722" t="s">
        <v>12881</v>
      </c>
      <c r="C722" t="s">
        <v>12882</v>
      </c>
      <c r="D722" t="s">
        <v>12883</v>
      </c>
    </row>
    <row r="723" spans="1:6" x14ac:dyDescent="0.4">
      <c r="A723" t="s">
        <v>12843</v>
      </c>
      <c r="B723" t="s">
        <v>12919</v>
      </c>
      <c r="C723" t="s">
        <v>12961</v>
      </c>
    </row>
    <row r="724" spans="1:6" x14ac:dyDescent="0.4">
      <c r="A724" t="s">
        <v>12843</v>
      </c>
      <c r="B724" t="s">
        <v>12844</v>
      </c>
      <c r="C724" t="s">
        <v>12845</v>
      </c>
      <c r="D724" t="s">
        <v>12838</v>
      </c>
      <c r="E724" t="s">
        <v>12846</v>
      </c>
    </row>
    <row r="725" spans="1:6" x14ac:dyDescent="0.4">
      <c r="A725" t="s">
        <v>12843</v>
      </c>
      <c r="B725" t="s">
        <v>12844</v>
      </c>
      <c r="C725" t="s">
        <v>12847</v>
      </c>
      <c r="D725" t="s">
        <v>12848</v>
      </c>
    </row>
    <row r="726" spans="1:6" x14ac:dyDescent="0.4">
      <c r="A726" t="s">
        <v>12835</v>
      </c>
      <c r="B726" t="s">
        <v>12836</v>
      </c>
      <c r="C726" t="s">
        <v>12910</v>
      </c>
      <c r="D726" t="s">
        <v>12911</v>
      </c>
    </row>
    <row r="727" spans="1:6" x14ac:dyDescent="0.4">
      <c r="A727" t="s">
        <v>12843</v>
      </c>
      <c r="B727" t="s">
        <v>12870</v>
      </c>
      <c r="C727" t="s">
        <v>12871</v>
      </c>
    </row>
    <row r="728" spans="1:6" x14ac:dyDescent="0.4">
      <c r="A728" t="s">
        <v>12921</v>
      </c>
      <c r="B728" t="s">
        <v>12922</v>
      </c>
      <c r="C728" t="s">
        <v>12923</v>
      </c>
      <c r="D728" t="s">
        <v>12924</v>
      </c>
      <c r="E728" t="s">
        <v>12959</v>
      </c>
      <c r="F728" t="s">
        <v>12960</v>
      </c>
    </row>
    <row r="729" spans="1:6" x14ac:dyDescent="0.4">
      <c r="A729" t="s">
        <v>12835</v>
      </c>
      <c r="B729" t="s">
        <v>12836</v>
      </c>
      <c r="C729" t="s">
        <v>12837</v>
      </c>
      <c r="D729" t="s">
        <v>12838</v>
      </c>
      <c r="E729" t="s">
        <v>12839</v>
      </c>
    </row>
    <row r="730" spans="1:6" x14ac:dyDescent="0.4">
      <c r="A730" t="s">
        <v>12835</v>
      </c>
      <c r="B730" t="s">
        <v>12836</v>
      </c>
      <c r="C730" t="s">
        <v>12953</v>
      </c>
    </row>
    <row r="731" spans="1:6" x14ac:dyDescent="0.4">
      <c r="A731" t="s">
        <v>12843</v>
      </c>
      <c r="B731" t="s">
        <v>12881</v>
      </c>
      <c r="C731" t="s">
        <v>12882</v>
      </c>
      <c r="D731" t="s">
        <v>12883</v>
      </c>
    </row>
    <row r="732" spans="1:6" x14ac:dyDescent="0.4">
      <c r="A732" t="s">
        <v>12843</v>
      </c>
      <c r="B732" t="s">
        <v>12854</v>
      </c>
      <c r="C732" t="s">
        <v>12867</v>
      </c>
      <c r="D732" t="s">
        <v>12958</v>
      </c>
    </row>
    <row r="733" spans="1:6" x14ac:dyDescent="0.4">
      <c r="A733" t="s">
        <v>12843</v>
      </c>
      <c r="B733" t="s">
        <v>12844</v>
      </c>
      <c r="C733" t="s">
        <v>12845</v>
      </c>
      <c r="D733" t="s">
        <v>12838</v>
      </c>
      <c r="E733" t="s">
        <v>12846</v>
      </c>
    </row>
    <row r="734" spans="1:6" x14ac:dyDescent="0.4">
      <c r="A734" t="s">
        <v>12835</v>
      </c>
      <c r="B734" t="s">
        <v>12836</v>
      </c>
      <c r="C734" t="s">
        <v>12974</v>
      </c>
      <c r="D734" t="s">
        <v>12897</v>
      </c>
    </row>
    <row r="735" spans="1:6" x14ac:dyDescent="0.4">
      <c r="A735" t="s">
        <v>12835</v>
      </c>
      <c r="B735" t="s">
        <v>12836</v>
      </c>
      <c r="C735" t="s">
        <v>12948</v>
      </c>
      <c r="D735" t="s">
        <v>12975</v>
      </c>
    </row>
    <row r="736" spans="1:6" x14ac:dyDescent="0.4">
      <c r="A736" t="s">
        <v>12835</v>
      </c>
      <c r="B736" t="s">
        <v>12836</v>
      </c>
      <c r="C736" t="s">
        <v>12910</v>
      </c>
      <c r="D736" t="s">
        <v>12911</v>
      </c>
    </row>
    <row r="737" spans="1:4" x14ac:dyDescent="0.4">
      <c r="A737" t="s">
        <v>12843</v>
      </c>
      <c r="B737" t="s">
        <v>12872</v>
      </c>
      <c r="C737" t="s">
        <v>12873</v>
      </c>
      <c r="D737" t="s">
        <v>12895</v>
      </c>
    </row>
    <row r="738" spans="1:4" x14ac:dyDescent="0.4">
      <c r="A738" t="s">
        <v>12835</v>
      </c>
      <c r="B738" t="s">
        <v>12840</v>
      </c>
      <c r="C738" t="s">
        <v>12956</v>
      </c>
    </row>
    <row r="739" spans="1:4" x14ac:dyDescent="0.4">
      <c r="A739" t="s">
        <v>12835</v>
      </c>
      <c r="B739" t="s">
        <v>12836</v>
      </c>
      <c r="C739" t="s">
        <v>12910</v>
      </c>
      <c r="D739" t="s">
        <v>12932</v>
      </c>
    </row>
    <row r="740" spans="1:4" x14ac:dyDescent="0.4">
      <c r="A740" t="s">
        <v>12835</v>
      </c>
      <c r="B740" t="s">
        <v>12836</v>
      </c>
      <c r="C740" t="s">
        <v>12904</v>
      </c>
      <c r="D740" t="s">
        <v>12913</v>
      </c>
    </row>
    <row r="741" spans="1:4" x14ac:dyDescent="0.4">
      <c r="A741" t="s">
        <v>12921</v>
      </c>
      <c r="B741" t="s">
        <v>12938</v>
      </c>
      <c r="C741" t="s">
        <v>12939</v>
      </c>
      <c r="D741" t="s">
        <v>12976</v>
      </c>
    </row>
    <row r="742" spans="1:4" x14ac:dyDescent="0.4">
      <c r="A742" t="s">
        <v>12843</v>
      </c>
      <c r="B742" t="s">
        <v>12872</v>
      </c>
      <c r="C742" t="s">
        <v>12873</v>
      </c>
      <c r="D742" t="s">
        <v>12898</v>
      </c>
    </row>
    <row r="743" spans="1:4" x14ac:dyDescent="0.4">
      <c r="A743" t="s">
        <v>12835</v>
      </c>
      <c r="B743" t="s">
        <v>12836</v>
      </c>
      <c r="C743" t="s">
        <v>12904</v>
      </c>
      <c r="D743" t="s">
        <v>12913</v>
      </c>
    </row>
    <row r="744" spans="1:4" x14ac:dyDescent="0.4">
      <c r="A744" t="s">
        <v>12835</v>
      </c>
      <c r="B744" t="s">
        <v>12836</v>
      </c>
      <c r="C744" t="s">
        <v>12859</v>
      </c>
      <c r="D744" t="s">
        <v>12963</v>
      </c>
    </row>
    <row r="745" spans="1:4" x14ac:dyDescent="0.4">
      <c r="A745" t="s">
        <v>12835</v>
      </c>
      <c r="B745" t="s">
        <v>12836</v>
      </c>
      <c r="C745" t="s">
        <v>12910</v>
      </c>
      <c r="D745" t="s">
        <v>12912</v>
      </c>
    </row>
    <row r="746" spans="1:4" x14ac:dyDescent="0.4">
      <c r="A746" t="s">
        <v>12835</v>
      </c>
      <c r="B746" t="s">
        <v>12836</v>
      </c>
      <c r="C746" t="s">
        <v>12977</v>
      </c>
    </row>
    <row r="747" spans="1:4" x14ac:dyDescent="0.4">
      <c r="A747" t="s">
        <v>12843</v>
      </c>
      <c r="B747" t="s">
        <v>12870</v>
      </c>
      <c r="C747" t="s">
        <v>12871</v>
      </c>
    </row>
    <row r="748" spans="1:4" x14ac:dyDescent="0.4">
      <c r="A748" t="s">
        <v>12843</v>
      </c>
      <c r="B748" t="s">
        <v>12881</v>
      </c>
      <c r="C748" t="s">
        <v>12882</v>
      </c>
      <c r="D748" t="s">
        <v>12883</v>
      </c>
    </row>
    <row r="749" spans="1:4" x14ac:dyDescent="0.4">
      <c r="A749" t="s">
        <v>12835</v>
      </c>
      <c r="B749" t="s">
        <v>12836</v>
      </c>
      <c r="C749" t="s">
        <v>12948</v>
      </c>
      <c r="D749" t="s">
        <v>12949</v>
      </c>
    </row>
    <row r="750" spans="1:4" x14ac:dyDescent="0.4">
      <c r="A750" t="s">
        <v>12835</v>
      </c>
      <c r="B750" t="s">
        <v>12836</v>
      </c>
      <c r="C750" t="s">
        <v>12978</v>
      </c>
      <c r="D750" t="s">
        <v>12979</v>
      </c>
    </row>
    <row r="751" spans="1:4" x14ac:dyDescent="0.4">
      <c r="A751" t="s">
        <v>12843</v>
      </c>
      <c r="B751" t="s">
        <v>12870</v>
      </c>
      <c r="C751" t="s">
        <v>12871</v>
      </c>
    </row>
    <row r="752" spans="1:4" x14ac:dyDescent="0.4">
      <c r="A752" t="s">
        <v>12843</v>
      </c>
      <c r="B752" t="s">
        <v>12919</v>
      </c>
      <c r="C752" t="s">
        <v>12920</v>
      </c>
    </row>
    <row r="753" spans="1:7" x14ac:dyDescent="0.4">
      <c r="A753" t="s">
        <v>12843</v>
      </c>
      <c r="B753" t="s">
        <v>12845</v>
      </c>
      <c r="C753" t="s">
        <v>12878</v>
      </c>
      <c r="D753" t="s">
        <v>12879</v>
      </c>
    </row>
    <row r="754" spans="1:7" x14ac:dyDescent="0.4">
      <c r="A754" t="s">
        <v>12835</v>
      </c>
      <c r="B754" t="s">
        <v>12836</v>
      </c>
      <c r="C754" t="s">
        <v>12977</v>
      </c>
    </row>
    <row r="755" spans="1:7" x14ac:dyDescent="0.4">
      <c r="A755" t="s">
        <v>12843</v>
      </c>
      <c r="B755" t="s">
        <v>12854</v>
      </c>
      <c r="C755" t="s">
        <v>12867</v>
      </c>
      <c r="D755" t="s">
        <v>12980</v>
      </c>
    </row>
    <row r="756" spans="1:7" x14ac:dyDescent="0.4">
      <c r="A756" t="s">
        <v>12835</v>
      </c>
      <c r="B756" t="s">
        <v>12836</v>
      </c>
      <c r="C756" t="s">
        <v>12904</v>
      </c>
      <c r="D756" t="s">
        <v>12981</v>
      </c>
      <c r="E756" t="s">
        <v>12982</v>
      </c>
    </row>
    <row r="757" spans="1:7" x14ac:dyDescent="0.4">
      <c r="A757" t="s">
        <v>12835</v>
      </c>
      <c r="B757" t="s">
        <v>12908</v>
      </c>
      <c r="C757" t="s">
        <v>12983</v>
      </c>
    </row>
    <row r="758" spans="1:7" x14ac:dyDescent="0.4">
      <c r="A758" t="s">
        <v>12835</v>
      </c>
      <c r="B758" t="s">
        <v>12840</v>
      </c>
      <c r="C758" t="s">
        <v>12956</v>
      </c>
    </row>
    <row r="759" spans="1:7" x14ac:dyDescent="0.4">
      <c r="A759" t="s">
        <v>12921</v>
      </c>
      <c r="B759" t="s">
        <v>12922</v>
      </c>
      <c r="C759" t="s">
        <v>12923</v>
      </c>
      <c r="D759" t="s">
        <v>12924</v>
      </c>
      <c r="E759" t="s">
        <v>12925</v>
      </c>
      <c r="F759" t="s">
        <v>12926</v>
      </c>
      <c r="G759" t="s">
        <v>12984</v>
      </c>
    </row>
    <row r="760" spans="1:7" x14ac:dyDescent="0.4">
      <c r="A760" t="s">
        <v>12835</v>
      </c>
      <c r="B760" t="s">
        <v>12836</v>
      </c>
      <c r="C760" t="s">
        <v>12904</v>
      </c>
      <c r="D760" t="s">
        <v>12914</v>
      </c>
    </row>
    <row r="761" spans="1:7" x14ac:dyDescent="0.4">
      <c r="A761" t="s">
        <v>12835</v>
      </c>
      <c r="B761" t="s">
        <v>12836</v>
      </c>
      <c r="C761" t="s">
        <v>12910</v>
      </c>
      <c r="D761" t="s">
        <v>12932</v>
      </c>
    </row>
    <row r="762" spans="1:7" x14ac:dyDescent="0.4">
      <c r="A762" t="s">
        <v>12843</v>
      </c>
      <c r="B762" t="s">
        <v>12881</v>
      </c>
      <c r="C762" t="s">
        <v>12882</v>
      </c>
      <c r="D762" t="s">
        <v>12883</v>
      </c>
    </row>
    <row r="763" spans="1:7" x14ac:dyDescent="0.4">
      <c r="A763" t="s">
        <v>12921</v>
      </c>
      <c r="B763" t="s">
        <v>12922</v>
      </c>
      <c r="C763" t="s">
        <v>12923</v>
      </c>
      <c r="D763" t="s">
        <v>12924</v>
      </c>
      <c r="E763" t="s">
        <v>12959</v>
      </c>
      <c r="F763" t="s">
        <v>12985</v>
      </c>
    </row>
    <row r="764" spans="1:7" x14ac:dyDescent="0.4">
      <c r="A764" t="s">
        <v>12843</v>
      </c>
      <c r="B764" t="s">
        <v>12919</v>
      </c>
      <c r="C764" t="s">
        <v>12920</v>
      </c>
    </row>
    <row r="765" spans="1:7" x14ac:dyDescent="0.4">
      <c r="A765" t="s">
        <v>12835</v>
      </c>
      <c r="B765" t="s">
        <v>12836</v>
      </c>
      <c r="C765" t="s">
        <v>12910</v>
      </c>
      <c r="D765" t="s">
        <v>12932</v>
      </c>
    </row>
    <row r="766" spans="1:7" x14ac:dyDescent="0.4">
      <c r="A766" t="s">
        <v>12835</v>
      </c>
      <c r="B766" t="s">
        <v>12908</v>
      </c>
      <c r="C766" t="s">
        <v>12909</v>
      </c>
    </row>
    <row r="767" spans="1:7" x14ac:dyDescent="0.4">
      <c r="A767" t="s">
        <v>12921</v>
      </c>
      <c r="B767" t="s">
        <v>12922</v>
      </c>
      <c r="C767" t="s">
        <v>12923</v>
      </c>
      <c r="D767" t="s">
        <v>12924</v>
      </c>
      <c r="E767" t="s">
        <v>12925</v>
      </c>
      <c r="F767" t="s">
        <v>12926</v>
      </c>
      <c r="G767" t="s">
        <v>12986</v>
      </c>
    </row>
    <row r="768" spans="1:7" x14ac:dyDescent="0.4">
      <c r="A768" t="s">
        <v>12843</v>
      </c>
      <c r="B768" t="s">
        <v>12870</v>
      </c>
      <c r="C768" t="s">
        <v>12871</v>
      </c>
    </row>
    <row r="769" spans="1:6" x14ac:dyDescent="0.4">
      <c r="A769" t="s">
        <v>12835</v>
      </c>
      <c r="B769" t="s">
        <v>12836</v>
      </c>
      <c r="C769" t="s">
        <v>12904</v>
      </c>
      <c r="D769" t="s">
        <v>12913</v>
      </c>
    </row>
    <row r="770" spans="1:6" x14ac:dyDescent="0.4">
      <c r="A770" t="s">
        <v>12835</v>
      </c>
      <c r="B770" t="s">
        <v>12836</v>
      </c>
      <c r="C770" t="s">
        <v>12837</v>
      </c>
      <c r="D770" t="s">
        <v>12838</v>
      </c>
      <c r="E770" t="s">
        <v>12839</v>
      </c>
    </row>
    <row r="771" spans="1:6" x14ac:dyDescent="0.4">
      <c r="A771" t="s">
        <v>12835</v>
      </c>
      <c r="B771" t="s">
        <v>12836</v>
      </c>
      <c r="C771" t="s">
        <v>12837</v>
      </c>
      <c r="D771" t="s">
        <v>12838</v>
      </c>
      <c r="E771" t="s">
        <v>12987</v>
      </c>
    </row>
    <row r="772" spans="1:6" x14ac:dyDescent="0.4">
      <c r="A772" t="s">
        <v>12835</v>
      </c>
      <c r="B772" t="s">
        <v>12836</v>
      </c>
      <c r="C772" t="s">
        <v>12910</v>
      </c>
      <c r="D772" t="s">
        <v>12932</v>
      </c>
    </row>
    <row r="773" spans="1:6" x14ac:dyDescent="0.4">
      <c r="A773" t="s">
        <v>12835</v>
      </c>
      <c r="B773" t="s">
        <v>12836</v>
      </c>
      <c r="C773" t="s">
        <v>12837</v>
      </c>
      <c r="D773" t="s">
        <v>12838</v>
      </c>
      <c r="E773" t="s">
        <v>12839</v>
      </c>
    </row>
    <row r="774" spans="1:6" x14ac:dyDescent="0.4">
      <c r="A774" t="s">
        <v>12835</v>
      </c>
      <c r="B774" t="s">
        <v>12836</v>
      </c>
      <c r="C774" t="s">
        <v>12978</v>
      </c>
      <c r="D774" t="s">
        <v>12979</v>
      </c>
    </row>
    <row r="775" spans="1:6" x14ac:dyDescent="0.4">
      <c r="A775" t="s">
        <v>12843</v>
      </c>
      <c r="B775" t="s">
        <v>12881</v>
      </c>
      <c r="C775" t="s">
        <v>12882</v>
      </c>
      <c r="D775" t="s">
        <v>12883</v>
      </c>
    </row>
    <row r="776" spans="1:6" x14ac:dyDescent="0.4">
      <c r="A776" t="s">
        <v>12843</v>
      </c>
      <c r="B776" t="s">
        <v>12872</v>
      </c>
      <c r="C776" t="s">
        <v>12873</v>
      </c>
      <c r="D776" t="s">
        <v>12893</v>
      </c>
    </row>
    <row r="777" spans="1:6" x14ac:dyDescent="0.4">
      <c r="A777" t="s">
        <v>12835</v>
      </c>
      <c r="B777" t="s">
        <v>12836</v>
      </c>
      <c r="C777" t="s">
        <v>12910</v>
      </c>
      <c r="D777" t="s">
        <v>12911</v>
      </c>
    </row>
    <row r="778" spans="1:6" x14ac:dyDescent="0.4">
      <c r="A778" t="s">
        <v>12835</v>
      </c>
      <c r="B778" t="s">
        <v>12988</v>
      </c>
      <c r="C778" t="s">
        <v>12989</v>
      </c>
    </row>
    <row r="779" spans="1:6" x14ac:dyDescent="0.4">
      <c r="A779" t="s">
        <v>12835</v>
      </c>
      <c r="B779" t="s">
        <v>12836</v>
      </c>
      <c r="C779" t="s">
        <v>12990</v>
      </c>
    </row>
    <row r="780" spans="1:6" x14ac:dyDescent="0.4">
      <c r="A780" t="s">
        <v>12921</v>
      </c>
      <c r="B780" t="s">
        <v>12922</v>
      </c>
      <c r="C780" t="s">
        <v>12923</v>
      </c>
      <c r="D780" t="s">
        <v>12924</v>
      </c>
      <c r="E780" t="s">
        <v>12959</v>
      </c>
      <c r="F780" t="s">
        <v>12985</v>
      </c>
    </row>
    <row r="781" spans="1:6" x14ac:dyDescent="0.4">
      <c r="A781" t="s">
        <v>12835</v>
      </c>
      <c r="B781" t="s">
        <v>12836</v>
      </c>
      <c r="C781" t="s">
        <v>12910</v>
      </c>
      <c r="D781" t="s">
        <v>12911</v>
      </c>
    </row>
    <row r="782" spans="1:6" x14ac:dyDescent="0.4">
      <c r="A782" t="s">
        <v>12843</v>
      </c>
      <c r="B782" t="s">
        <v>12881</v>
      </c>
      <c r="C782" t="s">
        <v>12882</v>
      </c>
      <c r="D782" t="s">
        <v>12883</v>
      </c>
    </row>
    <row r="783" spans="1:6" x14ac:dyDescent="0.4">
      <c r="A783" t="s">
        <v>12835</v>
      </c>
      <c r="B783" t="s">
        <v>12836</v>
      </c>
      <c r="C783" t="s">
        <v>12910</v>
      </c>
      <c r="D783" t="s">
        <v>12912</v>
      </c>
    </row>
    <row r="784" spans="1:6" x14ac:dyDescent="0.4">
      <c r="A784" t="s">
        <v>12835</v>
      </c>
      <c r="B784" t="s">
        <v>12836</v>
      </c>
      <c r="C784" t="s">
        <v>12904</v>
      </c>
      <c r="D784" t="s">
        <v>12913</v>
      </c>
    </row>
    <row r="785" spans="1:6" x14ac:dyDescent="0.4">
      <c r="A785" t="s">
        <v>12835</v>
      </c>
      <c r="B785" t="s">
        <v>12836</v>
      </c>
      <c r="C785" t="s">
        <v>12968</v>
      </c>
      <c r="D785" t="s">
        <v>12969</v>
      </c>
    </row>
    <row r="786" spans="1:6" x14ac:dyDescent="0.4">
      <c r="A786" t="s">
        <v>12835</v>
      </c>
      <c r="B786" t="s">
        <v>12836</v>
      </c>
      <c r="C786" t="s">
        <v>12837</v>
      </c>
      <c r="D786" t="s">
        <v>12838</v>
      </c>
      <c r="E786" t="s">
        <v>12839</v>
      </c>
    </row>
    <row r="787" spans="1:6" x14ac:dyDescent="0.4">
      <c r="A787" t="s">
        <v>12843</v>
      </c>
      <c r="B787" t="s">
        <v>12881</v>
      </c>
      <c r="C787" t="s">
        <v>12882</v>
      </c>
      <c r="D787" t="s">
        <v>12883</v>
      </c>
    </row>
    <row r="788" spans="1:6" x14ac:dyDescent="0.4">
      <c r="A788" t="s">
        <v>12835</v>
      </c>
      <c r="B788" t="s">
        <v>12836</v>
      </c>
      <c r="C788" t="s">
        <v>12910</v>
      </c>
      <c r="D788" t="s">
        <v>12946</v>
      </c>
      <c r="E788" t="s">
        <v>12952</v>
      </c>
    </row>
    <row r="789" spans="1:6" x14ac:dyDescent="0.4">
      <c r="A789" t="s">
        <v>12843</v>
      </c>
      <c r="B789" t="s">
        <v>12881</v>
      </c>
      <c r="C789" t="s">
        <v>12991</v>
      </c>
    </row>
    <row r="790" spans="1:6" x14ac:dyDescent="0.4">
      <c r="A790" t="s">
        <v>12843</v>
      </c>
      <c r="B790" t="s">
        <v>12845</v>
      </c>
      <c r="C790" t="s">
        <v>12878</v>
      </c>
      <c r="D790" t="s">
        <v>12992</v>
      </c>
    </row>
    <row r="791" spans="1:6" x14ac:dyDescent="0.4">
      <c r="A791" t="s">
        <v>12843</v>
      </c>
      <c r="B791" t="s">
        <v>12872</v>
      </c>
      <c r="C791" t="s">
        <v>12873</v>
      </c>
      <c r="D791" t="s">
        <v>12890</v>
      </c>
      <c r="E791" t="s">
        <v>12993</v>
      </c>
      <c r="F791" t="s">
        <v>12994</v>
      </c>
    </row>
    <row r="792" spans="1:6" x14ac:dyDescent="0.4">
      <c r="A792" t="s">
        <v>12921</v>
      </c>
      <c r="B792" t="s">
        <v>12922</v>
      </c>
      <c r="C792" t="s">
        <v>12923</v>
      </c>
      <c r="D792" t="s">
        <v>12924</v>
      </c>
      <c r="E792" t="s">
        <v>12959</v>
      </c>
      <c r="F792" t="s">
        <v>12985</v>
      </c>
    </row>
    <row r="793" spans="1:6" x14ac:dyDescent="0.4">
      <c r="A793" t="s">
        <v>12835</v>
      </c>
      <c r="B793" t="s">
        <v>12836</v>
      </c>
      <c r="C793" t="s">
        <v>12910</v>
      </c>
      <c r="D793" t="s">
        <v>12911</v>
      </c>
    </row>
    <row r="794" spans="1:6" x14ac:dyDescent="0.4">
      <c r="A794" t="s">
        <v>12835</v>
      </c>
      <c r="B794" t="s">
        <v>12836</v>
      </c>
      <c r="C794" t="s">
        <v>12904</v>
      </c>
      <c r="D794" t="s">
        <v>12914</v>
      </c>
    </row>
    <row r="795" spans="1:6" x14ac:dyDescent="0.4">
      <c r="A795" t="s">
        <v>12835</v>
      </c>
      <c r="B795" t="s">
        <v>12908</v>
      </c>
      <c r="C795" t="s">
        <v>12933</v>
      </c>
    </row>
    <row r="796" spans="1:6" x14ac:dyDescent="0.4">
      <c r="A796" t="s">
        <v>12835</v>
      </c>
      <c r="B796" t="s">
        <v>12836</v>
      </c>
      <c r="C796" t="s">
        <v>12978</v>
      </c>
      <c r="D796" t="s">
        <v>12995</v>
      </c>
      <c r="E796" t="s">
        <v>12996</v>
      </c>
    </row>
    <row r="797" spans="1:6" x14ac:dyDescent="0.4">
      <c r="A797" t="s">
        <v>12835</v>
      </c>
      <c r="B797" t="s">
        <v>12836</v>
      </c>
      <c r="C797" t="s">
        <v>12977</v>
      </c>
    </row>
    <row r="798" spans="1:6" x14ac:dyDescent="0.4">
      <c r="A798" t="s">
        <v>12835</v>
      </c>
      <c r="B798" t="s">
        <v>12836</v>
      </c>
      <c r="C798" t="s">
        <v>12904</v>
      </c>
      <c r="D798" t="s">
        <v>12981</v>
      </c>
      <c r="E798" t="s">
        <v>12982</v>
      </c>
    </row>
    <row r="799" spans="1:6" x14ac:dyDescent="0.4">
      <c r="A799" t="s">
        <v>12835</v>
      </c>
      <c r="B799" t="s">
        <v>12836</v>
      </c>
      <c r="C799" t="s">
        <v>12904</v>
      </c>
      <c r="D799" t="s">
        <v>12997</v>
      </c>
    </row>
    <row r="800" spans="1:6" x14ac:dyDescent="0.4">
      <c r="A800" t="s">
        <v>12835</v>
      </c>
      <c r="B800" t="s">
        <v>12836</v>
      </c>
      <c r="C800" t="s">
        <v>12904</v>
      </c>
      <c r="D800" t="s">
        <v>12905</v>
      </c>
    </row>
    <row r="801" spans="1:6" x14ac:dyDescent="0.4">
      <c r="A801" t="s">
        <v>12835</v>
      </c>
      <c r="B801" t="s">
        <v>12836</v>
      </c>
      <c r="C801" t="s">
        <v>12910</v>
      </c>
      <c r="D801" t="s">
        <v>12911</v>
      </c>
    </row>
    <row r="802" spans="1:6" x14ac:dyDescent="0.4">
      <c r="A802" t="s">
        <v>12916</v>
      </c>
      <c r="B802" t="s">
        <v>12917</v>
      </c>
      <c r="C802" t="s">
        <v>12918</v>
      </c>
    </row>
    <row r="803" spans="1:6" x14ac:dyDescent="0.4">
      <c r="A803" t="s">
        <v>12835</v>
      </c>
      <c r="B803" t="s">
        <v>12836</v>
      </c>
      <c r="C803" t="s">
        <v>12904</v>
      </c>
    </row>
    <row r="804" spans="1:6" x14ac:dyDescent="0.4">
      <c r="A804" t="s">
        <v>12835</v>
      </c>
      <c r="B804" t="s">
        <v>12836</v>
      </c>
      <c r="C804" t="s">
        <v>12837</v>
      </c>
      <c r="D804" t="s">
        <v>12838</v>
      </c>
      <c r="E804" t="s">
        <v>12839</v>
      </c>
    </row>
    <row r="805" spans="1:6" x14ac:dyDescent="0.4">
      <c r="A805" t="s">
        <v>12835</v>
      </c>
      <c r="B805" t="s">
        <v>12836</v>
      </c>
      <c r="C805" t="s">
        <v>12974</v>
      </c>
      <c r="D805" t="s">
        <v>12893</v>
      </c>
    </row>
    <row r="806" spans="1:6" x14ac:dyDescent="0.4">
      <c r="A806" t="s">
        <v>12843</v>
      </c>
      <c r="B806" t="s">
        <v>12854</v>
      </c>
      <c r="C806" t="s">
        <v>12867</v>
      </c>
      <c r="D806" t="s">
        <v>12958</v>
      </c>
    </row>
    <row r="807" spans="1:6" x14ac:dyDescent="0.4">
      <c r="A807" t="s">
        <v>12998</v>
      </c>
      <c r="B807" t="s">
        <v>12999</v>
      </c>
      <c r="C807" t="s">
        <v>13000</v>
      </c>
    </row>
    <row r="808" spans="1:6" x14ac:dyDescent="0.4">
      <c r="A808" t="s">
        <v>12843</v>
      </c>
      <c r="B808" t="s">
        <v>12854</v>
      </c>
      <c r="C808" t="s">
        <v>12867</v>
      </c>
      <c r="D808" t="s">
        <v>12980</v>
      </c>
    </row>
    <row r="809" spans="1:6" x14ac:dyDescent="0.4">
      <c r="A809" t="s">
        <v>12835</v>
      </c>
      <c r="B809" t="s">
        <v>12836</v>
      </c>
      <c r="C809" t="s">
        <v>12910</v>
      </c>
      <c r="D809" t="s">
        <v>12912</v>
      </c>
    </row>
    <row r="810" spans="1:6" x14ac:dyDescent="0.4">
      <c r="A810" t="s">
        <v>12921</v>
      </c>
      <c r="B810" t="s">
        <v>12922</v>
      </c>
      <c r="C810" t="s">
        <v>12923</v>
      </c>
      <c r="D810" t="s">
        <v>13001</v>
      </c>
      <c r="E810" t="s">
        <v>13002</v>
      </c>
    </row>
    <row r="811" spans="1:6" x14ac:dyDescent="0.4">
      <c r="A811" t="s">
        <v>12835</v>
      </c>
      <c r="B811" t="s">
        <v>12840</v>
      </c>
      <c r="C811" t="s">
        <v>12956</v>
      </c>
    </row>
    <row r="812" spans="1:6" x14ac:dyDescent="0.4">
      <c r="A812" t="s">
        <v>12835</v>
      </c>
      <c r="B812" t="s">
        <v>12988</v>
      </c>
      <c r="C812" t="s">
        <v>13003</v>
      </c>
    </row>
    <row r="813" spans="1:6" x14ac:dyDescent="0.4">
      <c r="A813" t="s">
        <v>12921</v>
      </c>
      <c r="B813" t="s">
        <v>12922</v>
      </c>
      <c r="C813" t="s">
        <v>12923</v>
      </c>
      <c r="D813" t="s">
        <v>12924</v>
      </c>
      <c r="E813" t="s">
        <v>12959</v>
      </c>
      <c r="F813" t="s">
        <v>12985</v>
      </c>
    </row>
    <row r="814" spans="1:6" x14ac:dyDescent="0.4">
      <c r="A814" t="s">
        <v>12835</v>
      </c>
      <c r="B814" t="s">
        <v>12836</v>
      </c>
      <c r="C814" t="s">
        <v>12904</v>
      </c>
      <c r="D814" t="s">
        <v>12913</v>
      </c>
    </row>
    <row r="815" spans="1:6" x14ac:dyDescent="0.4">
      <c r="A815" t="s">
        <v>12843</v>
      </c>
      <c r="B815" t="s">
        <v>12881</v>
      </c>
      <c r="C815" t="s">
        <v>12882</v>
      </c>
      <c r="D815" t="s">
        <v>12883</v>
      </c>
    </row>
    <row r="816" spans="1:6" x14ac:dyDescent="0.4">
      <c r="A816" t="s">
        <v>12835</v>
      </c>
      <c r="B816" t="s">
        <v>12836</v>
      </c>
      <c r="C816" t="s">
        <v>12910</v>
      </c>
      <c r="D816" t="s">
        <v>12946</v>
      </c>
      <c r="E816" t="s">
        <v>12952</v>
      </c>
    </row>
    <row r="817" spans="1:6" x14ac:dyDescent="0.4">
      <c r="A817" t="s">
        <v>12835</v>
      </c>
      <c r="B817" t="s">
        <v>12908</v>
      </c>
      <c r="C817" t="s">
        <v>12933</v>
      </c>
    </row>
    <row r="818" spans="1:6" x14ac:dyDescent="0.4">
      <c r="A818" t="s">
        <v>12843</v>
      </c>
      <c r="B818" t="s">
        <v>12854</v>
      </c>
      <c r="C818" t="s">
        <v>12867</v>
      </c>
      <c r="D818" t="s">
        <v>13004</v>
      </c>
    </row>
    <row r="819" spans="1:6" x14ac:dyDescent="0.4">
      <c r="A819" t="s">
        <v>12835</v>
      </c>
      <c r="B819" t="s">
        <v>12836</v>
      </c>
      <c r="C819" t="s">
        <v>12910</v>
      </c>
      <c r="D819" t="s">
        <v>12912</v>
      </c>
    </row>
    <row r="820" spans="1:6" x14ac:dyDescent="0.4">
      <c r="A820" t="s">
        <v>12835</v>
      </c>
      <c r="B820" t="s">
        <v>12836</v>
      </c>
      <c r="C820" t="s">
        <v>12837</v>
      </c>
      <c r="D820" t="s">
        <v>12838</v>
      </c>
      <c r="E820" t="s">
        <v>12839</v>
      </c>
    </row>
    <row r="821" spans="1:6" x14ac:dyDescent="0.4">
      <c r="A821" t="s">
        <v>12835</v>
      </c>
      <c r="B821" t="s">
        <v>12908</v>
      </c>
      <c r="C821" t="s">
        <v>12933</v>
      </c>
    </row>
    <row r="822" spans="1:6" x14ac:dyDescent="0.4">
      <c r="A822" t="s">
        <v>12835</v>
      </c>
      <c r="B822" t="s">
        <v>12836</v>
      </c>
      <c r="C822" t="s">
        <v>12948</v>
      </c>
      <c r="D822" t="s">
        <v>12975</v>
      </c>
    </row>
    <row r="823" spans="1:6" x14ac:dyDescent="0.4">
      <c r="A823" t="s">
        <v>12835</v>
      </c>
      <c r="B823" t="s">
        <v>12836</v>
      </c>
      <c r="C823" t="s">
        <v>12910</v>
      </c>
      <c r="D823" t="s">
        <v>12911</v>
      </c>
    </row>
    <row r="824" spans="1:6" x14ac:dyDescent="0.4">
      <c r="A824" t="s">
        <v>12835</v>
      </c>
      <c r="B824" t="s">
        <v>12836</v>
      </c>
      <c r="C824" t="s">
        <v>12910</v>
      </c>
      <c r="D824" t="s">
        <v>12915</v>
      </c>
    </row>
    <row r="825" spans="1:6" x14ac:dyDescent="0.4">
      <c r="A825" t="s">
        <v>12835</v>
      </c>
      <c r="B825" t="s">
        <v>12836</v>
      </c>
      <c r="C825" t="s">
        <v>12837</v>
      </c>
      <c r="D825" t="s">
        <v>12838</v>
      </c>
      <c r="E825" t="s">
        <v>12839</v>
      </c>
    </row>
    <row r="826" spans="1:6" x14ac:dyDescent="0.4">
      <c r="A826" t="s">
        <v>12835</v>
      </c>
      <c r="B826" t="s">
        <v>12840</v>
      </c>
      <c r="C826" t="s">
        <v>12956</v>
      </c>
    </row>
    <row r="827" spans="1:6" x14ac:dyDescent="0.4">
      <c r="A827" t="s">
        <v>12921</v>
      </c>
      <c r="B827" t="s">
        <v>12922</v>
      </c>
      <c r="C827" t="s">
        <v>12923</v>
      </c>
      <c r="D827" t="s">
        <v>12924</v>
      </c>
      <c r="E827" t="s">
        <v>12959</v>
      </c>
      <c r="F827" t="s">
        <v>12965</v>
      </c>
    </row>
    <row r="828" spans="1:6" x14ac:dyDescent="0.4">
      <c r="A828" t="s">
        <v>12835</v>
      </c>
      <c r="B828" t="s">
        <v>12836</v>
      </c>
      <c r="C828" t="s">
        <v>12904</v>
      </c>
      <c r="D828" t="s">
        <v>12913</v>
      </c>
    </row>
    <row r="829" spans="1:6" x14ac:dyDescent="0.4">
      <c r="A829" t="s">
        <v>12843</v>
      </c>
      <c r="B829" t="s">
        <v>12870</v>
      </c>
      <c r="C829" t="s">
        <v>12871</v>
      </c>
    </row>
    <row r="830" spans="1:6" x14ac:dyDescent="0.4">
      <c r="A830" t="s">
        <v>12835</v>
      </c>
      <c r="B830" t="s">
        <v>12840</v>
      </c>
      <c r="C830" t="s">
        <v>13005</v>
      </c>
    </row>
    <row r="831" spans="1:6" x14ac:dyDescent="0.4">
      <c r="A831" t="s">
        <v>12835</v>
      </c>
      <c r="B831" t="s">
        <v>12836</v>
      </c>
      <c r="C831" t="s">
        <v>12904</v>
      </c>
      <c r="D831" t="s">
        <v>13006</v>
      </c>
    </row>
    <row r="832" spans="1:6" x14ac:dyDescent="0.4">
      <c r="A832" t="s">
        <v>12835</v>
      </c>
      <c r="B832" t="s">
        <v>12836</v>
      </c>
      <c r="C832" t="s">
        <v>12910</v>
      </c>
      <c r="D832" t="s">
        <v>12932</v>
      </c>
    </row>
    <row r="833" spans="1:5" x14ac:dyDescent="0.4">
      <c r="A833" t="s">
        <v>12843</v>
      </c>
      <c r="B833" t="s">
        <v>12934</v>
      </c>
      <c r="C833" t="s">
        <v>12845</v>
      </c>
      <c r="D833" t="s">
        <v>12936</v>
      </c>
      <c r="E833" t="s">
        <v>12942</v>
      </c>
    </row>
    <row r="834" spans="1:5" x14ac:dyDescent="0.4">
      <c r="A834" t="s">
        <v>12835</v>
      </c>
      <c r="B834" t="s">
        <v>12836</v>
      </c>
      <c r="C834" t="s">
        <v>12837</v>
      </c>
      <c r="D834" t="s">
        <v>12838</v>
      </c>
      <c r="E834" t="s">
        <v>12987</v>
      </c>
    </row>
    <row r="835" spans="1:5" x14ac:dyDescent="0.4">
      <c r="A835" t="s">
        <v>12835</v>
      </c>
      <c r="B835" t="s">
        <v>12836</v>
      </c>
      <c r="C835" t="s">
        <v>12837</v>
      </c>
      <c r="D835" t="s">
        <v>12838</v>
      </c>
      <c r="E835" t="s">
        <v>12839</v>
      </c>
    </row>
    <row r="836" spans="1:5" x14ac:dyDescent="0.4">
      <c r="A836" t="s">
        <v>12835</v>
      </c>
      <c r="B836" t="s">
        <v>12908</v>
      </c>
      <c r="C836" t="s">
        <v>12909</v>
      </c>
    </row>
    <row r="837" spans="1:5" x14ac:dyDescent="0.4">
      <c r="A837" t="s">
        <v>12843</v>
      </c>
      <c r="B837" t="s">
        <v>12919</v>
      </c>
      <c r="C837" t="s">
        <v>12920</v>
      </c>
    </row>
    <row r="838" spans="1:5" x14ac:dyDescent="0.4">
      <c r="A838" t="s">
        <v>12835</v>
      </c>
      <c r="B838" t="s">
        <v>12836</v>
      </c>
      <c r="C838" t="s">
        <v>12837</v>
      </c>
      <c r="D838" t="s">
        <v>12838</v>
      </c>
      <c r="E838" t="s">
        <v>12839</v>
      </c>
    </row>
    <row r="839" spans="1:5" x14ac:dyDescent="0.4">
      <c r="A839" t="s">
        <v>12843</v>
      </c>
      <c r="B839" t="s">
        <v>12919</v>
      </c>
      <c r="C839" t="s">
        <v>12961</v>
      </c>
    </row>
    <row r="840" spans="1:5" x14ac:dyDescent="0.4">
      <c r="A840" t="s">
        <v>12843</v>
      </c>
      <c r="B840" t="s">
        <v>12881</v>
      </c>
      <c r="C840" t="s">
        <v>12882</v>
      </c>
      <c r="D840" t="s">
        <v>12883</v>
      </c>
    </row>
    <row r="841" spans="1:5" x14ac:dyDescent="0.4">
      <c r="A841" t="s">
        <v>12835</v>
      </c>
      <c r="B841" t="s">
        <v>12836</v>
      </c>
      <c r="C841" t="s">
        <v>12837</v>
      </c>
      <c r="D841" t="s">
        <v>12838</v>
      </c>
      <c r="E841" t="s">
        <v>12839</v>
      </c>
    </row>
    <row r="842" spans="1:5" x14ac:dyDescent="0.4">
      <c r="A842" t="s">
        <v>12835</v>
      </c>
      <c r="B842" t="s">
        <v>12836</v>
      </c>
      <c r="C842" t="s">
        <v>12837</v>
      </c>
      <c r="D842" t="s">
        <v>12838</v>
      </c>
      <c r="E842" t="s">
        <v>12839</v>
      </c>
    </row>
    <row r="843" spans="1:5" x14ac:dyDescent="0.4">
      <c r="A843" t="s">
        <v>12835</v>
      </c>
      <c r="B843" t="s">
        <v>12836</v>
      </c>
      <c r="C843" t="s">
        <v>12904</v>
      </c>
      <c r="D843" t="s">
        <v>13006</v>
      </c>
    </row>
    <row r="844" spans="1:5" x14ac:dyDescent="0.4">
      <c r="A844" t="s">
        <v>12835</v>
      </c>
      <c r="B844" t="s">
        <v>12836</v>
      </c>
      <c r="C844" t="s">
        <v>12910</v>
      </c>
      <c r="D844" t="s">
        <v>12912</v>
      </c>
    </row>
    <row r="845" spans="1:5" x14ac:dyDescent="0.4">
      <c r="A845" t="s">
        <v>12835</v>
      </c>
      <c r="B845" t="s">
        <v>12836</v>
      </c>
      <c r="C845" t="s">
        <v>12977</v>
      </c>
    </row>
    <row r="846" spans="1:5" x14ac:dyDescent="0.4">
      <c r="A846" t="s">
        <v>12835</v>
      </c>
      <c r="B846" t="s">
        <v>12836</v>
      </c>
      <c r="C846" t="s">
        <v>12978</v>
      </c>
      <c r="D846" t="s">
        <v>13007</v>
      </c>
    </row>
    <row r="847" spans="1:5" x14ac:dyDescent="0.4">
      <c r="A847" t="s">
        <v>12835</v>
      </c>
      <c r="B847" t="s">
        <v>12836</v>
      </c>
      <c r="C847" t="s">
        <v>12910</v>
      </c>
      <c r="D847" t="s">
        <v>12911</v>
      </c>
    </row>
    <row r="848" spans="1:5" x14ac:dyDescent="0.4">
      <c r="A848" t="s">
        <v>12835</v>
      </c>
      <c r="B848" t="s">
        <v>12836</v>
      </c>
      <c r="C848" t="s">
        <v>12904</v>
      </c>
      <c r="D848" t="s">
        <v>12913</v>
      </c>
    </row>
    <row r="849" spans="1:7" x14ac:dyDescent="0.4">
      <c r="A849" t="s">
        <v>12843</v>
      </c>
      <c r="B849" t="s">
        <v>12934</v>
      </c>
      <c r="C849" t="s">
        <v>12845</v>
      </c>
      <c r="D849" t="s">
        <v>13008</v>
      </c>
      <c r="E849" t="s">
        <v>13009</v>
      </c>
    </row>
    <row r="850" spans="1:7" x14ac:dyDescent="0.4">
      <c r="A850" t="s">
        <v>12835</v>
      </c>
      <c r="B850" t="s">
        <v>12836</v>
      </c>
      <c r="C850" t="s">
        <v>12974</v>
      </c>
      <c r="D850" t="s">
        <v>13010</v>
      </c>
      <c r="E850" t="s">
        <v>12991</v>
      </c>
    </row>
    <row r="851" spans="1:7" x14ac:dyDescent="0.4">
      <c r="A851" t="s">
        <v>12921</v>
      </c>
      <c r="B851" t="s">
        <v>12922</v>
      </c>
      <c r="C851" t="s">
        <v>12923</v>
      </c>
      <c r="D851" t="s">
        <v>12924</v>
      </c>
      <c r="E851" t="s">
        <v>12959</v>
      </c>
      <c r="F851" t="s">
        <v>12960</v>
      </c>
    </row>
    <row r="852" spans="1:7" x14ac:dyDescent="0.4">
      <c r="A852" t="s">
        <v>12921</v>
      </c>
      <c r="B852" t="s">
        <v>12922</v>
      </c>
      <c r="C852" t="s">
        <v>12923</v>
      </c>
      <c r="D852" t="s">
        <v>12924</v>
      </c>
      <c r="E852" t="s">
        <v>12925</v>
      </c>
      <c r="F852" t="s">
        <v>12926</v>
      </c>
      <c r="G852" t="s">
        <v>13011</v>
      </c>
    </row>
    <row r="853" spans="1:7" x14ac:dyDescent="0.4">
      <c r="A853" t="s">
        <v>12835</v>
      </c>
      <c r="B853" t="s">
        <v>12836</v>
      </c>
      <c r="C853" t="s">
        <v>12837</v>
      </c>
      <c r="D853" t="s">
        <v>12838</v>
      </c>
      <c r="E853" t="s">
        <v>12839</v>
      </c>
    </row>
    <row r="854" spans="1:7" x14ac:dyDescent="0.4">
      <c r="A854" t="s">
        <v>12835</v>
      </c>
      <c r="B854" t="s">
        <v>12836</v>
      </c>
      <c r="C854" t="s">
        <v>12837</v>
      </c>
      <c r="D854" t="s">
        <v>12838</v>
      </c>
      <c r="E854" t="s">
        <v>12839</v>
      </c>
    </row>
    <row r="855" spans="1:7" x14ac:dyDescent="0.4">
      <c r="A855" t="s">
        <v>12835</v>
      </c>
      <c r="B855" t="s">
        <v>12836</v>
      </c>
      <c r="C855" t="s">
        <v>12910</v>
      </c>
      <c r="D855" t="s">
        <v>12911</v>
      </c>
    </row>
    <row r="856" spans="1:7" x14ac:dyDescent="0.4">
      <c r="A856" t="s">
        <v>12928</v>
      </c>
      <c r="B856" t="s">
        <v>12929</v>
      </c>
      <c r="C856" t="s">
        <v>13012</v>
      </c>
      <c r="D856" t="s">
        <v>13013</v>
      </c>
      <c r="E856" t="s">
        <v>13014</v>
      </c>
      <c r="F856" t="s">
        <v>13015</v>
      </c>
    </row>
    <row r="857" spans="1:7" x14ac:dyDescent="0.4">
      <c r="A857" t="s">
        <v>12835</v>
      </c>
      <c r="B857" t="s">
        <v>12836</v>
      </c>
      <c r="C857" t="s">
        <v>12910</v>
      </c>
      <c r="D857" t="s">
        <v>12911</v>
      </c>
    </row>
    <row r="858" spans="1:7" x14ac:dyDescent="0.4">
      <c r="A858" t="s">
        <v>12835</v>
      </c>
      <c r="B858" t="s">
        <v>12836</v>
      </c>
      <c r="C858" t="s">
        <v>12948</v>
      </c>
      <c r="D858" t="s">
        <v>12949</v>
      </c>
    </row>
    <row r="859" spans="1:7" x14ac:dyDescent="0.4">
      <c r="A859" t="s">
        <v>12835</v>
      </c>
      <c r="B859" t="s">
        <v>12836</v>
      </c>
      <c r="C859" t="s">
        <v>12837</v>
      </c>
      <c r="D859" t="s">
        <v>12838</v>
      </c>
      <c r="E859" t="s">
        <v>12839</v>
      </c>
    </row>
    <row r="860" spans="1:7" x14ac:dyDescent="0.4">
      <c r="A860" t="s">
        <v>12921</v>
      </c>
      <c r="B860" t="s">
        <v>12922</v>
      </c>
      <c r="C860" t="s">
        <v>12923</v>
      </c>
      <c r="D860" t="s">
        <v>12924</v>
      </c>
      <c r="E860" t="s">
        <v>12925</v>
      </c>
      <c r="F860" t="s">
        <v>12926</v>
      </c>
      <c r="G860" t="s">
        <v>12986</v>
      </c>
    </row>
    <row r="861" spans="1:7" x14ac:dyDescent="0.4">
      <c r="A861" t="s">
        <v>12843</v>
      </c>
      <c r="B861" t="s">
        <v>12881</v>
      </c>
      <c r="C861" t="s">
        <v>12882</v>
      </c>
      <c r="D861" t="s">
        <v>12883</v>
      </c>
    </row>
    <row r="862" spans="1:7" x14ac:dyDescent="0.4">
      <c r="A862" t="s">
        <v>12843</v>
      </c>
      <c r="B862" t="s">
        <v>12881</v>
      </c>
      <c r="C862" t="s">
        <v>12882</v>
      </c>
      <c r="D862" t="s">
        <v>12883</v>
      </c>
    </row>
    <row r="863" spans="1:7" x14ac:dyDescent="0.4">
      <c r="A863" t="s">
        <v>12835</v>
      </c>
      <c r="B863" t="s">
        <v>12836</v>
      </c>
      <c r="C863" t="s">
        <v>12910</v>
      </c>
      <c r="D863" t="s">
        <v>12946</v>
      </c>
      <c r="E863" t="s">
        <v>12952</v>
      </c>
    </row>
    <row r="864" spans="1:7" x14ac:dyDescent="0.4">
      <c r="A864" t="s">
        <v>12843</v>
      </c>
      <c r="B864" t="s">
        <v>12870</v>
      </c>
      <c r="C864" t="s">
        <v>12871</v>
      </c>
    </row>
    <row r="865" spans="1:7" x14ac:dyDescent="0.4">
      <c r="A865" t="s">
        <v>12835</v>
      </c>
      <c r="B865" t="s">
        <v>12988</v>
      </c>
      <c r="C865" t="s">
        <v>13016</v>
      </c>
    </row>
    <row r="866" spans="1:7" x14ac:dyDescent="0.4">
      <c r="A866" t="s">
        <v>12843</v>
      </c>
      <c r="B866" t="s">
        <v>12845</v>
      </c>
      <c r="C866" t="s">
        <v>12878</v>
      </c>
      <c r="D866" t="s">
        <v>12879</v>
      </c>
    </row>
    <row r="867" spans="1:7" x14ac:dyDescent="0.4">
      <c r="A867" t="s">
        <v>12843</v>
      </c>
      <c r="B867" t="s">
        <v>12870</v>
      </c>
      <c r="C867" t="s">
        <v>12871</v>
      </c>
    </row>
    <row r="868" spans="1:7" x14ac:dyDescent="0.4">
      <c r="A868" t="s">
        <v>12835</v>
      </c>
      <c r="B868" t="s">
        <v>12836</v>
      </c>
      <c r="C868" t="s">
        <v>12910</v>
      </c>
      <c r="D868" t="s">
        <v>12911</v>
      </c>
    </row>
    <row r="869" spans="1:7" x14ac:dyDescent="0.4">
      <c r="A869" t="s">
        <v>12843</v>
      </c>
      <c r="B869" t="s">
        <v>12881</v>
      </c>
      <c r="C869" t="s">
        <v>12882</v>
      </c>
      <c r="D869" t="s">
        <v>12883</v>
      </c>
    </row>
    <row r="870" spans="1:7" x14ac:dyDescent="0.4">
      <c r="A870" t="s">
        <v>12921</v>
      </c>
      <c r="B870" t="s">
        <v>12922</v>
      </c>
      <c r="C870" t="s">
        <v>12923</v>
      </c>
      <c r="D870" t="s">
        <v>12924</v>
      </c>
      <c r="E870" t="s">
        <v>12959</v>
      </c>
      <c r="F870" t="s">
        <v>12960</v>
      </c>
    </row>
    <row r="871" spans="1:7" x14ac:dyDescent="0.4">
      <c r="A871" t="s">
        <v>12835</v>
      </c>
      <c r="B871" t="s">
        <v>12840</v>
      </c>
      <c r="C871" t="s">
        <v>12841</v>
      </c>
      <c r="D871" t="s">
        <v>12842</v>
      </c>
    </row>
    <row r="872" spans="1:7" x14ac:dyDescent="0.4">
      <c r="A872" t="s">
        <v>12835</v>
      </c>
      <c r="B872" t="s">
        <v>12836</v>
      </c>
      <c r="C872" t="s">
        <v>12910</v>
      </c>
      <c r="D872" t="s">
        <v>12946</v>
      </c>
      <c r="E872" t="s">
        <v>12947</v>
      </c>
    </row>
    <row r="873" spans="1:7" x14ac:dyDescent="0.4">
      <c r="A873" t="s">
        <v>12835</v>
      </c>
      <c r="B873" t="s">
        <v>12836</v>
      </c>
      <c r="C873" t="s">
        <v>12910</v>
      </c>
      <c r="D873" t="s">
        <v>12912</v>
      </c>
    </row>
    <row r="874" spans="1:7" x14ac:dyDescent="0.4">
      <c r="A874" t="s">
        <v>12843</v>
      </c>
      <c r="B874" t="s">
        <v>12934</v>
      </c>
      <c r="C874" t="s">
        <v>12972</v>
      </c>
      <c r="D874" t="s">
        <v>12973</v>
      </c>
    </row>
    <row r="875" spans="1:7" x14ac:dyDescent="0.4">
      <c r="A875" t="s">
        <v>12835</v>
      </c>
      <c r="B875" t="s">
        <v>12943</v>
      </c>
      <c r="C875" t="s">
        <v>13017</v>
      </c>
    </row>
    <row r="876" spans="1:7" x14ac:dyDescent="0.4">
      <c r="A876" t="s">
        <v>12835</v>
      </c>
      <c r="B876" t="s">
        <v>12840</v>
      </c>
      <c r="C876" t="s">
        <v>12956</v>
      </c>
    </row>
    <row r="877" spans="1:7" x14ac:dyDescent="0.4">
      <c r="A877" t="s">
        <v>12835</v>
      </c>
      <c r="B877" t="s">
        <v>12836</v>
      </c>
      <c r="C877" t="s">
        <v>12910</v>
      </c>
      <c r="D877" t="s">
        <v>12946</v>
      </c>
      <c r="E877" t="s">
        <v>12952</v>
      </c>
    </row>
    <row r="878" spans="1:7" x14ac:dyDescent="0.4">
      <c r="A878" t="s">
        <v>12835</v>
      </c>
      <c r="B878" t="s">
        <v>12836</v>
      </c>
      <c r="C878" t="s">
        <v>12910</v>
      </c>
      <c r="D878" t="s">
        <v>12912</v>
      </c>
    </row>
    <row r="879" spans="1:7" x14ac:dyDescent="0.4">
      <c r="A879" t="s">
        <v>12835</v>
      </c>
      <c r="B879" t="s">
        <v>12836</v>
      </c>
      <c r="C879" t="s">
        <v>12978</v>
      </c>
      <c r="D879" t="s">
        <v>12995</v>
      </c>
      <c r="E879" t="s">
        <v>12996</v>
      </c>
    </row>
    <row r="880" spans="1:7" x14ac:dyDescent="0.4">
      <c r="A880" t="s">
        <v>12921</v>
      </c>
      <c r="B880" t="s">
        <v>12922</v>
      </c>
      <c r="C880" t="s">
        <v>12923</v>
      </c>
      <c r="D880" t="s">
        <v>12924</v>
      </c>
      <c r="E880" t="s">
        <v>12925</v>
      </c>
      <c r="F880" t="s">
        <v>12926</v>
      </c>
      <c r="G880" t="s">
        <v>12984</v>
      </c>
    </row>
    <row r="881" spans="1:7" x14ac:dyDescent="0.4">
      <c r="A881" t="s">
        <v>12843</v>
      </c>
      <c r="B881" t="s">
        <v>12881</v>
      </c>
      <c r="C881" t="s">
        <v>12882</v>
      </c>
      <c r="D881" t="s">
        <v>12883</v>
      </c>
    </row>
    <row r="882" spans="1:7" x14ac:dyDescent="0.4">
      <c r="A882" t="s">
        <v>12835</v>
      </c>
      <c r="B882" t="s">
        <v>12836</v>
      </c>
      <c r="C882" t="s">
        <v>12904</v>
      </c>
      <c r="D882" t="s">
        <v>12997</v>
      </c>
    </row>
    <row r="883" spans="1:7" x14ac:dyDescent="0.4">
      <c r="A883" t="s">
        <v>12835</v>
      </c>
      <c r="B883" t="s">
        <v>12840</v>
      </c>
      <c r="C883" t="s">
        <v>12841</v>
      </c>
      <c r="D883" t="s">
        <v>12842</v>
      </c>
    </row>
    <row r="884" spans="1:7" x14ac:dyDescent="0.4">
      <c r="A884" t="s">
        <v>12835</v>
      </c>
      <c r="B884" t="s">
        <v>12836</v>
      </c>
      <c r="C884" t="s">
        <v>12910</v>
      </c>
      <c r="D884" t="s">
        <v>12946</v>
      </c>
      <c r="E884" t="s">
        <v>12952</v>
      </c>
    </row>
    <row r="885" spans="1:7" x14ac:dyDescent="0.4">
      <c r="A885" t="s">
        <v>12843</v>
      </c>
      <c r="B885" t="s">
        <v>12881</v>
      </c>
      <c r="C885" t="s">
        <v>12882</v>
      </c>
      <c r="D885" t="s">
        <v>12903</v>
      </c>
    </row>
    <row r="886" spans="1:7" x14ac:dyDescent="0.4">
      <c r="A886" t="s">
        <v>12835</v>
      </c>
      <c r="B886" t="s">
        <v>12836</v>
      </c>
      <c r="C886" t="s">
        <v>12974</v>
      </c>
      <c r="D886" t="s">
        <v>13010</v>
      </c>
      <c r="E886" t="s">
        <v>12991</v>
      </c>
    </row>
    <row r="887" spans="1:7" x14ac:dyDescent="0.4">
      <c r="A887" t="s">
        <v>12835</v>
      </c>
      <c r="B887" t="s">
        <v>12836</v>
      </c>
      <c r="C887" t="s">
        <v>12837</v>
      </c>
      <c r="D887" t="s">
        <v>12838</v>
      </c>
      <c r="E887" t="s">
        <v>12839</v>
      </c>
    </row>
    <row r="888" spans="1:7" x14ac:dyDescent="0.4">
      <c r="A888" t="s">
        <v>12835</v>
      </c>
      <c r="B888" t="s">
        <v>12836</v>
      </c>
      <c r="C888" t="s">
        <v>12910</v>
      </c>
      <c r="D888" t="s">
        <v>12911</v>
      </c>
    </row>
    <row r="889" spans="1:7" x14ac:dyDescent="0.4">
      <c r="A889" t="s">
        <v>12928</v>
      </c>
      <c r="B889" t="s">
        <v>12929</v>
      </c>
      <c r="C889" t="s">
        <v>12950</v>
      </c>
      <c r="D889" t="s">
        <v>12951</v>
      </c>
    </row>
    <row r="890" spans="1:7" x14ac:dyDescent="0.4">
      <c r="A890" t="s">
        <v>12835</v>
      </c>
      <c r="B890" t="s">
        <v>12836</v>
      </c>
      <c r="C890" t="s">
        <v>12904</v>
      </c>
      <c r="D890" t="s">
        <v>12905</v>
      </c>
    </row>
    <row r="891" spans="1:7" x14ac:dyDescent="0.4">
      <c r="A891" t="s">
        <v>12835</v>
      </c>
      <c r="B891" t="s">
        <v>12836</v>
      </c>
      <c r="C891" t="s">
        <v>12910</v>
      </c>
      <c r="D891" t="s">
        <v>12932</v>
      </c>
    </row>
    <row r="892" spans="1:7" x14ac:dyDescent="0.4">
      <c r="A892" t="s">
        <v>12835</v>
      </c>
      <c r="B892" t="s">
        <v>12836</v>
      </c>
      <c r="C892" t="s">
        <v>12904</v>
      </c>
      <c r="D892" t="s">
        <v>12913</v>
      </c>
    </row>
    <row r="893" spans="1:7" x14ac:dyDescent="0.4">
      <c r="A893" t="s">
        <v>12843</v>
      </c>
      <c r="B893" t="s">
        <v>12881</v>
      </c>
      <c r="C893" t="s">
        <v>12882</v>
      </c>
      <c r="D893" t="s">
        <v>12883</v>
      </c>
    </row>
    <row r="894" spans="1:7" x14ac:dyDescent="0.4">
      <c r="A894" t="s">
        <v>12835</v>
      </c>
      <c r="B894" t="s">
        <v>12988</v>
      </c>
      <c r="C894" t="s">
        <v>13003</v>
      </c>
    </row>
    <row r="895" spans="1:7" x14ac:dyDescent="0.4">
      <c r="A895" t="s">
        <v>12921</v>
      </c>
      <c r="B895" t="s">
        <v>12922</v>
      </c>
      <c r="C895" t="s">
        <v>12923</v>
      </c>
      <c r="D895" t="s">
        <v>12924</v>
      </c>
      <c r="E895" t="s">
        <v>12925</v>
      </c>
      <c r="F895" t="s">
        <v>12926</v>
      </c>
      <c r="G895" t="s">
        <v>12927</v>
      </c>
    </row>
    <row r="896" spans="1:7" x14ac:dyDescent="0.4">
      <c r="A896" t="s">
        <v>12835</v>
      </c>
      <c r="B896" t="s">
        <v>12840</v>
      </c>
      <c r="C896" t="s">
        <v>12841</v>
      </c>
      <c r="D896" t="s">
        <v>12842</v>
      </c>
    </row>
    <row r="897" spans="1:5" x14ac:dyDescent="0.4">
      <c r="A897" t="s">
        <v>12928</v>
      </c>
      <c r="B897" t="s">
        <v>12929</v>
      </c>
      <c r="C897" t="s">
        <v>13012</v>
      </c>
      <c r="D897" t="s">
        <v>13013</v>
      </c>
      <c r="E897" t="s">
        <v>13018</v>
      </c>
    </row>
    <row r="898" spans="1:5" x14ac:dyDescent="0.4">
      <c r="A898" t="s">
        <v>12843</v>
      </c>
      <c r="B898" t="s">
        <v>12872</v>
      </c>
      <c r="C898" t="s">
        <v>12873</v>
      </c>
      <c r="D898" t="s">
        <v>12898</v>
      </c>
    </row>
    <row r="899" spans="1:5" x14ac:dyDescent="0.4">
      <c r="A899" t="s">
        <v>12835</v>
      </c>
      <c r="B899" t="s">
        <v>12836</v>
      </c>
      <c r="C899" t="s">
        <v>12948</v>
      </c>
      <c r="D899" t="s">
        <v>12949</v>
      </c>
    </row>
    <row r="900" spans="1:5" x14ac:dyDescent="0.4">
      <c r="A900" t="s">
        <v>12835</v>
      </c>
      <c r="B900" t="s">
        <v>12836</v>
      </c>
      <c r="C900" t="s">
        <v>12837</v>
      </c>
      <c r="D900" t="s">
        <v>12838</v>
      </c>
      <c r="E900" t="s">
        <v>12839</v>
      </c>
    </row>
    <row r="901" spans="1:5" x14ac:dyDescent="0.4">
      <c r="A901" t="s">
        <v>12843</v>
      </c>
      <c r="B901" t="s">
        <v>12854</v>
      </c>
      <c r="C901" t="s">
        <v>12867</v>
      </c>
      <c r="D901" t="s">
        <v>12958</v>
      </c>
    </row>
    <row r="902" spans="1:5" x14ac:dyDescent="0.4">
      <c r="A902" t="s">
        <v>12835</v>
      </c>
      <c r="B902" t="s">
        <v>12836</v>
      </c>
      <c r="C902" t="s">
        <v>12837</v>
      </c>
      <c r="D902" t="s">
        <v>12838</v>
      </c>
      <c r="E902" t="s">
        <v>13019</v>
      </c>
    </row>
    <row r="903" spans="1:5" x14ac:dyDescent="0.4">
      <c r="A903" t="s">
        <v>12843</v>
      </c>
      <c r="B903" t="s">
        <v>12872</v>
      </c>
      <c r="C903" t="s">
        <v>12873</v>
      </c>
      <c r="D903" t="s">
        <v>12874</v>
      </c>
      <c r="E903" t="s">
        <v>12875</v>
      </c>
    </row>
    <row r="904" spans="1:5" x14ac:dyDescent="0.4">
      <c r="A904" t="s">
        <v>12843</v>
      </c>
      <c r="B904" t="s">
        <v>12934</v>
      </c>
      <c r="C904" t="s">
        <v>12972</v>
      </c>
      <c r="D904" t="s">
        <v>12973</v>
      </c>
    </row>
    <row r="905" spans="1:5" x14ac:dyDescent="0.4">
      <c r="A905" t="s">
        <v>12843</v>
      </c>
      <c r="B905" t="s">
        <v>12919</v>
      </c>
    </row>
    <row r="906" spans="1:5" x14ac:dyDescent="0.4">
      <c r="A906" t="s">
        <v>12928</v>
      </c>
      <c r="B906" t="s">
        <v>12929</v>
      </c>
      <c r="C906" t="s">
        <v>12950</v>
      </c>
      <c r="D906" t="s">
        <v>12951</v>
      </c>
    </row>
    <row r="907" spans="1:5" x14ac:dyDescent="0.4">
      <c r="A907" t="s">
        <v>12835</v>
      </c>
      <c r="B907" t="s">
        <v>12836</v>
      </c>
      <c r="C907" t="s">
        <v>12904</v>
      </c>
      <c r="D907" t="s">
        <v>13006</v>
      </c>
    </row>
    <row r="908" spans="1:5" x14ac:dyDescent="0.4">
      <c r="A908" t="s">
        <v>12835</v>
      </c>
      <c r="B908" t="s">
        <v>12836</v>
      </c>
      <c r="C908" t="s">
        <v>12978</v>
      </c>
      <c r="D908" t="s">
        <v>13020</v>
      </c>
    </row>
    <row r="909" spans="1:5" x14ac:dyDescent="0.4">
      <c r="A909" t="s">
        <v>12835</v>
      </c>
      <c r="B909" t="s">
        <v>12836</v>
      </c>
      <c r="C909" t="s">
        <v>12948</v>
      </c>
      <c r="D909" t="s">
        <v>13021</v>
      </c>
    </row>
    <row r="910" spans="1:5" x14ac:dyDescent="0.4">
      <c r="A910" t="s">
        <v>12835</v>
      </c>
      <c r="B910" t="s">
        <v>12836</v>
      </c>
      <c r="C910" t="s">
        <v>12837</v>
      </c>
      <c r="D910" t="s">
        <v>12838</v>
      </c>
      <c r="E910" t="s">
        <v>12839</v>
      </c>
    </row>
    <row r="911" spans="1:5" x14ac:dyDescent="0.4">
      <c r="A911" t="s">
        <v>12835</v>
      </c>
      <c r="B911" t="s">
        <v>12943</v>
      </c>
      <c r="C911" t="s">
        <v>12944</v>
      </c>
      <c r="D911" t="s">
        <v>12945</v>
      </c>
    </row>
    <row r="912" spans="1:5" x14ac:dyDescent="0.4">
      <c r="A912" t="s">
        <v>12843</v>
      </c>
      <c r="B912" t="s">
        <v>12870</v>
      </c>
      <c r="C912" t="s">
        <v>12871</v>
      </c>
    </row>
    <row r="913" spans="1:7" x14ac:dyDescent="0.4">
      <c r="A913" t="s">
        <v>12843</v>
      </c>
      <c r="B913" t="s">
        <v>12854</v>
      </c>
      <c r="C913" t="s">
        <v>12867</v>
      </c>
      <c r="D913" t="s">
        <v>13022</v>
      </c>
    </row>
    <row r="914" spans="1:7" x14ac:dyDescent="0.4">
      <c r="A914" t="s">
        <v>12843</v>
      </c>
      <c r="B914" t="s">
        <v>12881</v>
      </c>
      <c r="C914" t="s">
        <v>12882</v>
      </c>
      <c r="D914" t="s">
        <v>12883</v>
      </c>
    </row>
    <row r="915" spans="1:7" x14ac:dyDescent="0.4">
      <c r="A915" t="s">
        <v>12843</v>
      </c>
      <c r="B915" t="s">
        <v>12919</v>
      </c>
    </row>
    <row r="916" spans="1:7" x14ac:dyDescent="0.4">
      <c r="A916" t="s">
        <v>12843</v>
      </c>
      <c r="B916" t="s">
        <v>12934</v>
      </c>
      <c r="C916" t="s">
        <v>12972</v>
      </c>
      <c r="D916" t="s">
        <v>12973</v>
      </c>
    </row>
    <row r="917" spans="1:7" x14ac:dyDescent="0.4">
      <c r="A917" t="s">
        <v>12835</v>
      </c>
      <c r="B917" t="s">
        <v>12836</v>
      </c>
      <c r="C917" t="s">
        <v>12977</v>
      </c>
    </row>
    <row r="918" spans="1:7" x14ac:dyDescent="0.4">
      <c r="A918" t="s">
        <v>12843</v>
      </c>
      <c r="B918" t="s">
        <v>12881</v>
      </c>
      <c r="C918" t="s">
        <v>12882</v>
      </c>
      <c r="D918" t="s">
        <v>12957</v>
      </c>
    </row>
    <row r="919" spans="1:7" x14ac:dyDescent="0.4">
      <c r="A919" t="s">
        <v>12835</v>
      </c>
      <c r="B919" t="s">
        <v>12836</v>
      </c>
      <c r="C919" t="s">
        <v>12974</v>
      </c>
      <c r="D919" t="s">
        <v>12897</v>
      </c>
    </row>
    <row r="920" spans="1:7" x14ac:dyDescent="0.4">
      <c r="A920" t="s">
        <v>12843</v>
      </c>
      <c r="B920" t="s">
        <v>12881</v>
      </c>
      <c r="C920" t="s">
        <v>12882</v>
      </c>
      <c r="D920" t="s">
        <v>12903</v>
      </c>
    </row>
    <row r="921" spans="1:7" x14ac:dyDescent="0.4">
      <c r="A921" t="s">
        <v>12921</v>
      </c>
      <c r="B921" t="s">
        <v>12922</v>
      </c>
      <c r="C921" t="s">
        <v>12923</v>
      </c>
      <c r="D921" t="s">
        <v>12924</v>
      </c>
      <c r="E921" t="s">
        <v>12925</v>
      </c>
      <c r="F921" t="s">
        <v>12926</v>
      </c>
      <c r="G921" t="s">
        <v>13011</v>
      </c>
    </row>
    <row r="922" spans="1:7" x14ac:dyDescent="0.4">
      <c r="A922" t="s">
        <v>12843</v>
      </c>
      <c r="B922" t="s">
        <v>12881</v>
      </c>
      <c r="C922" t="s">
        <v>13023</v>
      </c>
    </row>
    <row r="923" spans="1:7" x14ac:dyDescent="0.4">
      <c r="A923" t="s">
        <v>12835</v>
      </c>
      <c r="B923" t="s">
        <v>12943</v>
      </c>
      <c r="C923" t="s">
        <v>13017</v>
      </c>
      <c r="D923" t="s">
        <v>13024</v>
      </c>
    </row>
    <row r="924" spans="1:7" x14ac:dyDescent="0.4">
      <c r="A924" t="s">
        <v>12835</v>
      </c>
      <c r="B924" t="s">
        <v>12967</v>
      </c>
    </row>
    <row r="925" spans="1:7" x14ac:dyDescent="0.4">
      <c r="A925" t="s">
        <v>12835</v>
      </c>
      <c r="B925" t="s">
        <v>12836</v>
      </c>
      <c r="C925" t="s">
        <v>12904</v>
      </c>
      <c r="D925" t="s">
        <v>12981</v>
      </c>
      <c r="E925" t="s">
        <v>12982</v>
      </c>
    </row>
    <row r="926" spans="1:7" x14ac:dyDescent="0.4">
      <c r="A926" t="s">
        <v>13025</v>
      </c>
      <c r="B926" t="s">
        <v>13026</v>
      </c>
      <c r="C926" t="s">
        <v>13027</v>
      </c>
      <c r="D926" t="s">
        <v>13028</v>
      </c>
    </row>
    <row r="927" spans="1:7" x14ac:dyDescent="0.4">
      <c r="A927" t="s">
        <v>12835</v>
      </c>
      <c r="B927" t="s">
        <v>12836</v>
      </c>
      <c r="C927" t="s">
        <v>12837</v>
      </c>
      <c r="D927" t="s">
        <v>12838</v>
      </c>
      <c r="E927" t="s">
        <v>12839</v>
      </c>
    </row>
    <row r="928" spans="1:7" x14ac:dyDescent="0.4">
      <c r="A928" t="s">
        <v>12835</v>
      </c>
      <c r="B928" t="s">
        <v>12840</v>
      </c>
      <c r="C928" t="s">
        <v>12956</v>
      </c>
    </row>
    <row r="929" spans="1:5" x14ac:dyDescent="0.4">
      <c r="A929" t="s">
        <v>12835</v>
      </c>
      <c r="B929" t="s">
        <v>12836</v>
      </c>
      <c r="C929" t="s">
        <v>12953</v>
      </c>
    </row>
    <row r="930" spans="1:5" x14ac:dyDescent="0.4">
      <c r="A930" t="s">
        <v>12835</v>
      </c>
      <c r="B930" t="s">
        <v>12836</v>
      </c>
      <c r="C930" t="s">
        <v>12837</v>
      </c>
      <c r="D930" t="s">
        <v>12838</v>
      </c>
      <c r="E930" t="s">
        <v>12839</v>
      </c>
    </row>
    <row r="931" spans="1:5" x14ac:dyDescent="0.4">
      <c r="A931" t="s">
        <v>12835</v>
      </c>
      <c r="B931" t="s">
        <v>12836</v>
      </c>
      <c r="C931" t="s">
        <v>12948</v>
      </c>
      <c r="D931" t="s">
        <v>12975</v>
      </c>
    </row>
    <row r="932" spans="1:5" x14ac:dyDescent="0.4">
      <c r="A932" t="s">
        <v>12843</v>
      </c>
      <c r="B932" t="s">
        <v>12881</v>
      </c>
      <c r="C932" t="s">
        <v>12882</v>
      </c>
      <c r="D932" t="s">
        <v>12883</v>
      </c>
    </row>
    <row r="933" spans="1:5" x14ac:dyDescent="0.4">
      <c r="A933" t="s">
        <v>12835</v>
      </c>
      <c r="B933" t="s">
        <v>12836</v>
      </c>
      <c r="C933" t="s">
        <v>12910</v>
      </c>
      <c r="D933" t="s">
        <v>12912</v>
      </c>
    </row>
    <row r="934" spans="1:5" x14ac:dyDescent="0.4">
      <c r="A934" t="s">
        <v>12835</v>
      </c>
      <c r="B934" t="s">
        <v>12836</v>
      </c>
      <c r="C934" t="s">
        <v>12948</v>
      </c>
      <c r="D934" t="s">
        <v>13029</v>
      </c>
    </row>
    <row r="935" spans="1:5" x14ac:dyDescent="0.4">
      <c r="A935" t="s">
        <v>12835</v>
      </c>
      <c r="B935" t="s">
        <v>12836</v>
      </c>
      <c r="C935" t="s">
        <v>12974</v>
      </c>
      <c r="D935" t="s">
        <v>12897</v>
      </c>
    </row>
    <row r="936" spans="1:5" x14ac:dyDescent="0.4">
      <c r="A936" t="s">
        <v>12835</v>
      </c>
      <c r="B936" t="s">
        <v>12908</v>
      </c>
      <c r="C936" t="s">
        <v>12933</v>
      </c>
    </row>
    <row r="937" spans="1:5" x14ac:dyDescent="0.4">
      <c r="A937" t="s">
        <v>12835</v>
      </c>
      <c r="B937" t="s">
        <v>12908</v>
      </c>
      <c r="C937" t="s">
        <v>13030</v>
      </c>
    </row>
    <row r="938" spans="1:5" x14ac:dyDescent="0.4">
      <c r="A938" t="s">
        <v>12835</v>
      </c>
      <c r="B938" t="s">
        <v>12836</v>
      </c>
      <c r="C938" t="s">
        <v>12978</v>
      </c>
      <c r="D938" t="s">
        <v>13007</v>
      </c>
    </row>
    <row r="939" spans="1:5" x14ac:dyDescent="0.4">
      <c r="A939" t="s">
        <v>12835</v>
      </c>
      <c r="B939" t="s">
        <v>12840</v>
      </c>
      <c r="C939" t="s">
        <v>12841</v>
      </c>
      <c r="D939" t="s">
        <v>13031</v>
      </c>
    </row>
    <row r="940" spans="1:5" x14ac:dyDescent="0.4">
      <c r="A940" t="s">
        <v>12835</v>
      </c>
      <c r="B940" t="s">
        <v>12836</v>
      </c>
      <c r="C940" t="s">
        <v>12837</v>
      </c>
      <c r="D940" t="s">
        <v>12838</v>
      </c>
      <c r="E940" t="s">
        <v>12839</v>
      </c>
    </row>
    <row r="941" spans="1:5" x14ac:dyDescent="0.4">
      <c r="A941" t="s">
        <v>12843</v>
      </c>
      <c r="B941" t="s">
        <v>12881</v>
      </c>
      <c r="C941" t="s">
        <v>12882</v>
      </c>
      <c r="D941" t="s">
        <v>12883</v>
      </c>
    </row>
    <row r="942" spans="1:5" x14ac:dyDescent="0.4">
      <c r="A942" t="s">
        <v>12835</v>
      </c>
      <c r="B942" t="s">
        <v>12836</v>
      </c>
      <c r="C942" t="s">
        <v>12910</v>
      </c>
      <c r="D942" t="s">
        <v>12932</v>
      </c>
    </row>
    <row r="943" spans="1:5" x14ac:dyDescent="0.4">
      <c r="A943" t="s">
        <v>12835</v>
      </c>
      <c r="B943" t="s">
        <v>12943</v>
      </c>
      <c r="C943" t="s">
        <v>12944</v>
      </c>
      <c r="D943" t="s">
        <v>13032</v>
      </c>
    </row>
    <row r="944" spans="1:5" x14ac:dyDescent="0.4">
      <c r="A944" t="s">
        <v>12835</v>
      </c>
      <c r="B944" t="s">
        <v>12836</v>
      </c>
      <c r="C944" t="s">
        <v>12948</v>
      </c>
      <c r="D944" t="s">
        <v>13029</v>
      </c>
    </row>
    <row r="945" spans="1:7" x14ac:dyDescent="0.4">
      <c r="A945" t="s">
        <v>12835</v>
      </c>
      <c r="B945" t="s">
        <v>12836</v>
      </c>
      <c r="C945" t="s">
        <v>12837</v>
      </c>
      <c r="D945" t="s">
        <v>12838</v>
      </c>
      <c r="E945" t="s">
        <v>12839</v>
      </c>
    </row>
    <row r="946" spans="1:7" x14ac:dyDescent="0.4">
      <c r="A946" t="s">
        <v>12835</v>
      </c>
      <c r="B946" t="s">
        <v>12836</v>
      </c>
      <c r="C946" t="s">
        <v>12837</v>
      </c>
      <c r="D946" t="s">
        <v>12838</v>
      </c>
      <c r="E946" t="s">
        <v>12839</v>
      </c>
    </row>
    <row r="947" spans="1:7" x14ac:dyDescent="0.4">
      <c r="A947" t="s">
        <v>12843</v>
      </c>
      <c r="B947" t="s">
        <v>12870</v>
      </c>
      <c r="C947" t="s">
        <v>12871</v>
      </c>
    </row>
    <row r="948" spans="1:7" x14ac:dyDescent="0.4">
      <c r="A948" t="s">
        <v>12835</v>
      </c>
      <c r="B948" t="s">
        <v>12836</v>
      </c>
      <c r="C948" t="s">
        <v>12904</v>
      </c>
      <c r="D948" t="s">
        <v>12981</v>
      </c>
      <c r="E948" t="s">
        <v>12982</v>
      </c>
    </row>
    <row r="949" spans="1:7" x14ac:dyDescent="0.4">
      <c r="A949" t="s">
        <v>12835</v>
      </c>
      <c r="B949" t="s">
        <v>12836</v>
      </c>
      <c r="C949" t="s">
        <v>12974</v>
      </c>
      <c r="D949" t="s">
        <v>12897</v>
      </c>
    </row>
    <row r="950" spans="1:7" x14ac:dyDescent="0.4">
      <c r="A950" t="s">
        <v>12921</v>
      </c>
      <c r="B950" t="s">
        <v>12922</v>
      </c>
      <c r="C950" t="s">
        <v>12923</v>
      </c>
      <c r="D950" t="s">
        <v>12924</v>
      </c>
      <c r="E950" t="s">
        <v>12959</v>
      </c>
    </row>
    <row r="951" spans="1:7" x14ac:dyDescent="0.4">
      <c r="A951" t="s">
        <v>12843</v>
      </c>
      <c r="B951" t="s">
        <v>12934</v>
      </c>
      <c r="C951" t="s">
        <v>12845</v>
      </c>
      <c r="D951" t="s">
        <v>13033</v>
      </c>
      <c r="E951" t="s">
        <v>13034</v>
      </c>
      <c r="F951" t="s">
        <v>13035</v>
      </c>
    </row>
    <row r="952" spans="1:7" x14ac:dyDescent="0.4">
      <c r="A952" t="s">
        <v>12921</v>
      </c>
      <c r="B952" t="s">
        <v>12922</v>
      </c>
      <c r="C952" t="s">
        <v>12923</v>
      </c>
      <c r="D952" t="s">
        <v>12924</v>
      </c>
      <c r="E952" t="s">
        <v>12959</v>
      </c>
      <c r="F952" t="s">
        <v>12985</v>
      </c>
    </row>
    <row r="953" spans="1:7" x14ac:dyDescent="0.4">
      <c r="A953" t="s">
        <v>12835</v>
      </c>
      <c r="B953" t="s">
        <v>12836</v>
      </c>
      <c r="C953" t="s">
        <v>12910</v>
      </c>
      <c r="D953" t="s">
        <v>12946</v>
      </c>
      <c r="E953" t="s">
        <v>12952</v>
      </c>
    </row>
    <row r="954" spans="1:7" x14ac:dyDescent="0.4">
      <c r="A954" t="s">
        <v>12921</v>
      </c>
      <c r="B954" t="s">
        <v>12938</v>
      </c>
      <c r="C954" t="s">
        <v>12939</v>
      </c>
      <c r="D954" t="s">
        <v>13036</v>
      </c>
    </row>
    <row r="955" spans="1:7" x14ac:dyDescent="0.4">
      <c r="A955" t="s">
        <v>12843</v>
      </c>
      <c r="B955" t="s">
        <v>12844</v>
      </c>
      <c r="C955" t="s">
        <v>12847</v>
      </c>
      <c r="D955" t="s">
        <v>12848</v>
      </c>
    </row>
    <row r="956" spans="1:7" x14ac:dyDescent="0.4">
      <c r="A956" t="s">
        <v>12835</v>
      </c>
      <c r="B956" t="s">
        <v>12836</v>
      </c>
      <c r="C956" t="s">
        <v>12904</v>
      </c>
      <c r="D956" t="s">
        <v>12981</v>
      </c>
      <c r="E956" t="s">
        <v>12982</v>
      </c>
    </row>
    <row r="957" spans="1:7" x14ac:dyDescent="0.4">
      <c r="A957" t="s">
        <v>12921</v>
      </c>
      <c r="B957" t="s">
        <v>12922</v>
      </c>
      <c r="C957" t="s">
        <v>12923</v>
      </c>
      <c r="D957" t="s">
        <v>12924</v>
      </c>
      <c r="E957" t="s">
        <v>12925</v>
      </c>
      <c r="F957" t="s">
        <v>12926</v>
      </c>
      <c r="G957" t="s">
        <v>13011</v>
      </c>
    </row>
    <row r="958" spans="1:7" x14ac:dyDescent="0.4">
      <c r="A958" t="s">
        <v>12835</v>
      </c>
      <c r="B958" t="s">
        <v>12840</v>
      </c>
      <c r="C958" t="s">
        <v>12956</v>
      </c>
    </row>
    <row r="959" spans="1:7" x14ac:dyDescent="0.4">
      <c r="A959" t="s">
        <v>12835</v>
      </c>
      <c r="B959" t="s">
        <v>12836</v>
      </c>
      <c r="C959" t="s">
        <v>12837</v>
      </c>
      <c r="D959" t="s">
        <v>12838</v>
      </c>
      <c r="E959" t="s">
        <v>12839</v>
      </c>
    </row>
    <row r="960" spans="1:7" x14ac:dyDescent="0.4">
      <c r="A960" t="s">
        <v>12835</v>
      </c>
      <c r="B960" t="s">
        <v>12943</v>
      </c>
      <c r="C960" t="s">
        <v>13017</v>
      </c>
    </row>
    <row r="961" spans="1:6" x14ac:dyDescent="0.4">
      <c r="A961" t="s">
        <v>12843</v>
      </c>
      <c r="B961" t="s">
        <v>12872</v>
      </c>
      <c r="C961" t="s">
        <v>12873</v>
      </c>
      <c r="D961" t="s">
        <v>12874</v>
      </c>
      <c r="E961" t="s">
        <v>12887</v>
      </c>
    </row>
    <row r="962" spans="1:6" x14ac:dyDescent="0.4">
      <c r="A962" t="s">
        <v>12835</v>
      </c>
      <c r="B962" t="s">
        <v>12840</v>
      </c>
      <c r="C962" t="s">
        <v>12956</v>
      </c>
    </row>
    <row r="963" spans="1:6" x14ac:dyDescent="0.4">
      <c r="A963" t="s">
        <v>12843</v>
      </c>
      <c r="B963" t="s">
        <v>12934</v>
      </c>
      <c r="C963" t="s">
        <v>12845</v>
      </c>
      <c r="D963" t="s">
        <v>12936</v>
      </c>
      <c r="E963" t="s">
        <v>12937</v>
      </c>
    </row>
    <row r="964" spans="1:6" x14ac:dyDescent="0.4">
      <c r="A964" t="s">
        <v>12843</v>
      </c>
      <c r="B964" t="s">
        <v>12881</v>
      </c>
      <c r="C964" t="s">
        <v>12859</v>
      </c>
    </row>
    <row r="965" spans="1:6" x14ac:dyDescent="0.4">
      <c r="A965" t="s">
        <v>12835</v>
      </c>
      <c r="B965" t="s">
        <v>12908</v>
      </c>
      <c r="C965" t="s">
        <v>12933</v>
      </c>
    </row>
    <row r="966" spans="1:6" x14ac:dyDescent="0.4">
      <c r="A966" t="s">
        <v>12835</v>
      </c>
      <c r="B966" t="s">
        <v>12836</v>
      </c>
      <c r="C966" t="s">
        <v>12948</v>
      </c>
      <c r="D966" t="s">
        <v>12949</v>
      </c>
    </row>
    <row r="967" spans="1:6" x14ac:dyDescent="0.4">
      <c r="A967" t="s">
        <v>12843</v>
      </c>
      <c r="B967" t="s">
        <v>12919</v>
      </c>
    </row>
    <row r="968" spans="1:6" x14ac:dyDescent="0.4">
      <c r="A968" t="s">
        <v>12835</v>
      </c>
      <c r="B968" t="s">
        <v>12836</v>
      </c>
      <c r="C968" t="s">
        <v>12910</v>
      </c>
      <c r="D968" t="s">
        <v>12915</v>
      </c>
    </row>
    <row r="969" spans="1:6" x14ac:dyDescent="0.4">
      <c r="A969" t="s">
        <v>12835</v>
      </c>
      <c r="B969" t="s">
        <v>12943</v>
      </c>
      <c r="C969" t="s">
        <v>13017</v>
      </c>
    </row>
    <row r="970" spans="1:6" x14ac:dyDescent="0.4">
      <c r="A970" t="s">
        <v>12835</v>
      </c>
      <c r="B970" t="s">
        <v>12836</v>
      </c>
      <c r="C970" t="s">
        <v>12837</v>
      </c>
      <c r="D970" t="s">
        <v>12838</v>
      </c>
      <c r="E970" t="s">
        <v>12839</v>
      </c>
    </row>
    <row r="971" spans="1:6" x14ac:dyDescent="0.4">
      <c r="A971" t="s">
        <v>12835</v>
      </c>
      <c r="B971" t="s">
        <v>12836</v>
      </c>
      <c r="C971" t="s">
        <v>12948</v>
      </c>
      <c r="D971" t="s">
        <v>13029</v>
      </c>
    </row>
    <row r="972" spans="1:6" x14ac:dyDescent="0.4">
      <c r="A972" t="s">
        <v>12843</v>
      </c>
      <c r="B972" t="s">
        <v>13037</v>
      </c>
      <c r="C972" t="s">
        <v>13038</v>
      </c>
    </row>
    <row r="973" spans="1:6" x14ac:dyDescent="0.4">
      <c r="A973" t="s">
        <v>12921</v>
      </c>
      <c r="B973" t="s">
        <v>12922</v>
      </c>
      <c r="C973" t="s">
        <v>12923</v>
      </c>
      <c r="D973" t="s">
        <v>12924</v>
      </c>
      <c r="E973" t="s">
        <v>12959</v>
      </c>
      <c r="F973" t="s">
        <v>12985</v>
      </c>
    </row>
    <row r="974" spans="1:6" x14ac:dyDescent="0.4">
      <c r="A974" t="s">
        <v>12835</v>
      </c>
      <c r="B974" t="s">
        <v>12836</v>
      </c>
      <c r="C974" t="s">
        <v>12904</v>
      </c>
      <c r="D974" t="s">
        <v>13006</v>
      </c>
    </row>
    <row r="975" spans="1:6" x14ac:dyDescent="0.4">
      <c r="A975" t="s">
        <v>12843</v>
      </c>
      <c r="B975" t="s">
        <v>12934</v>
      </c>
      <c r="C975" t="s">
        <v>12972</v>
      </c>
      <c r="D975" t="s">
        <v>12973</v>
      </c>
    </row>
    <row r="976" spans="1:6" x14ac:dyDescent="0.4">
      <c r="A976" t="s">
        <v>12835</v>
      </c>
      <c r="B976" t="s">
        <v>12836</v>
      </c>
      <c r="C976" t="s">
        <v>12837</v>
      </c>
      <c r="D976" t="s">
        <v>12838</v>
      </c>
      <c r="E976" t="s">
        <v>12839</v>
      </c>
    </row>
    <row r="977" spans="1:5" x14ac:dyDescent="0.4">
      <c r="A977" t="s">
        <v>12835</v>
      </c>
      <c r="B977" t="s">
        <v>12836</v>
      </c>
      <c r="C977" t="s">
        <v>12968</v>
      </c>
      <c r="D977" t="s">
        <v>12969</v>
      </c>
    </row>
    <row r="978" spans="1:5" x14ac:dyDescent="0.4">
      <c r="A978" t="s">
        <v>12835</v>
      </c>
      <c r="B978" t="s">
        <v>13039</v>
      </c>
    </row>
    <row r="979" spans="1:5" x14ac:dyDescent="0.4">
      <c r="A979" t="s">
        <v>12843</v>
      </c>
      <c r="B979" t="s">
        <v>12881</v>
      </c>
      <c r="C979" t="s">
        <v>12882</v>
      </c>
      <c r="D979" t="s">
        <v>12883</v>
      </c>
    </row>
    <row r="980" spans="1:5" x14ac:dyDescent="0.4">
      <c r="A980" t="s">
        <v>12835</v>
      </c>
      <c r="B980" t="s">
        <v>12836</v>
      </c>
      <c r="C980" t="s">
        <v>12904</v>
      </c>
      <c r="D980" t="s">
        <v>12913</v>
      </c>
    </row>
    <row r="981" spans="1:5" x14ac:dyDescent="0.4">
      <c r="A981" t="s">
        <v>12835</v>
      </c>
      <c r="B981" t="s">
        <v>12836</v>
      </c>
      <c r="C981" t="s">
        <v>12837</v>
      </c>
      <c r="D981" t="s">
        <v>12838</v>
      </c>
      <c r="E981" t="s">
        <v>12839</v>
      </c>
    </row>
    <row r="982" spans="1:5" x14ac:dyDescent="0.4">
      <c r="A982" t="s">
        <v>12835</v>
      </c>
      <c r="B982" t="s">
        <v>12836</v>
      </c>
      <c r="C982" t="s">
        <v>12904</v>
      </c>
      <c r="D982" t="s">
        <v>13006</v>
      </c>
    </row>
    <row r="983" spans="1:5" x14ac:dyDescent="0.4">
      <c r="A983" t="s">
        <v>12843</v>
      </c>
      <c r="B983" t="s">
        <v>12872</v>
      </c>
      <c r="C983" t="s">
        <v>12873</v>
      </c>
      <c r="D983" t="s">
        <v>12893</v>
      </c>
    </row>
    <row r="984" spans="1:5" x14ac:dyDescent="0.4">
      <c r="A984" t="s">
        <v>12998</v>
      </c>
      <c r="B984" t="s">
        <v>12999</v>
      </c>
      <c r="C984" t="s">
        <v>13040</v>
      </c>
    </row>
    <row r="985" spans="1:5" x14ac:dyDescent="0.4">
      <c r="A985" t="s">
        <v>12835</v>
      </c>
      <c r="B985" t="s">
        <v>12836</v>
      </c>
      <c r="C985" t="s">
        <v>12837</v>
      </c>
      <c r="D985" t="s">
        <v>12838</v>
      </c>
      <c r="E985" t="s">
        <v>12839</v>
      </c>
    </row>
    <row r="986" spans="1:5" x14ac:dyDescent="0.4">
      <c r="A986" t="s">
        <v>12928</v>
      </c>
      <c r="B986" t="s">
        <v>12929</v>
      </c>
      <c r="C986" t="s">
        <v>12950</v>
      </c>
    </row>
    <row r="987" spans="1:5" x14ac:dyDescent="0.4">
      <c r="A987" t="s">
        <v>12835</v>
      </c>
      <c r="B987" t="s">
        <v>12836</v>
      </c>
      <c r="C987" t="s">
        <v>12837</v>
      </c>
      <c r="D987" t="s">
        <v>12838</v>
      </c>
      <c r="E987" t="s">
        <v>12839</v>
      </c>
    </row>
    <row r="988" spans="1:5" x14ac:dyDescent="0.4">
      <c r="A988" t="s">
        <v>12835</v>
      </c>
      <c r="B988" t="s">
        <v>12836</v>
      </c>
      <c r="C988" t="s">
        <v>12948</v>
      </c>
      <c r="D988" t="s">
        <v>12949</v>
      </c>
    </row>
    <row r="989" spans="1:5" x14ac:dyDescent="0.4">
      <c r="A989" t="s">
        <v>12835</v>
      </c>
      <c r="B989" t="s">
        <v>12943</v>
      </c>
      <c r="C989" t="s">
        <v>12944</v>
      </c>
      <c r="D989" t="s">
        <v>13041</v>
      </c>
    </row>
    <row r="990" spans="1:5" x14ac:dyDescent="0.4">
      <c r="A990" t="s">
        <v>12835</v>
      </c>
      <c r="B990" t="s">
        <v>12836</v>
      </c>
      <c r="C990" t="s">
        <v>12974</v>
      </c>
      <c r="D990" t="s">
        <v>12897</v>
      </c>
    </row>
    <row r="991" spans="1:5" x14ac:dyDescent="0.4">
      <c r="A991" t="s">
        <v>12835</v>
      </c>
      <c r="B991" t="s">
        <v>12836</v>
      </c>
      <c r="C991" t="s">
        <v>12904</v>
      </c>
      <c r="D991" t="s">
        <v>12913</v>
      </c>
    </row>
    <row r="992" spans="1:5" x14ac:dyDescent="0.4">
      <c r="A992" t="s">
        <v>12835</v>
      </c>
      <c r="B992" t="s">
        <v>12836</v>
      </c>
      <c r="C992" t="s">
        <v>12837</v>
      </c>
      <c r="D992" t="s">
        <v>12838</v>
      </c>
      <c r="E992" t="s">
        <v>12839</v>
      </c>
    </row>
    <row r="993" spans="1:7" x14ac:dyDescent="0.4">
      <c r="A993" t="s">
        <v>12835</v>
      </c>
      <c r="B993" t="s">
        <v>12836</v>
      </c>
      <c r="C993" t="s">
        <v>12910</v>
      </c>
      <c r="D993" t="s">
        <v>12911</v>
      </c>
    </row>
    <row r="994" spans="1:7" x14ac:dyDescent="0.4">
      <c r="A994" t="s">
        <v>12835</v>
      </c>
      <c r="B994" t="s">
        <v>12836</v>
      </c>
      <c r="C994" t="s">
        <v>12837</v>
      </c>
      <c r="D994" t="s">
        <v>12838</v>
      </c>
      <c r="E994" t="s">
        <v>12839</v>
      </c>
    </row>
    <row r="995" spans="1:7" x14ac:dyDescent="0.4">
      <c r="A995" t="s">
        <v>12921</v>
      </c>
      <c r="B995" t="s">
        <v>12922</v>
      </c>
      <c r="C995" t="s">
        <v>12923</v>
      </c>
      <c r="D995" t="s">
        <v>12924</v>
      </c>
      <c r="E995" t="s">
        <v>12925</v>
      </c>
      <c r="F995" t="s">
        <v>12926</v>
      </c>
      <c r="G995" t="s">
        <v>13042</v>
      </c>
    </row>
    <row r="996" spans="1:7" x14ac:dyDescent="0.4">
      <c r="A996" t="s">
        <v>12835</v>
      </c>
      <c r="B996" t="s">
        <v>12836</v>
      </c>
      <c r="C996" t="s">
        <v>12904</v>
      </c>
      <c r="D996" t="s">
        <v>12913</v>
      </c>
    </row>
    <row r="997" spans="1:7" x14ac:dyDescent="0.4">
      <c r="A997" t="s">
        <v>12835</v>
      </c>
      <c r="B997" t="s">
        <v>12836</v>
      </c>
      <c r="C997" t="s">
        <v>12948</v>
      </c>
      <c r="D997" t="s">
        <v>13021</v>
      </c>
    </row>
    <row r="998" spans="1:7" x14ac:dyDescent="0.4">
      <c r="A998" t="s">
        <v>12835</v>
      </c>
      <c r="B998" t="s">
        <v>12836</v>
      </c>
      <c r="C998" t="s">
        <v>12904</v>
      </c>
      <c r="D998" t="s">
        <v>12981</v>
      </c>
      <c r="E998" t="s">
        <v>12982</v>
      </c>
    </row>
    <row r="999" spans="1:7" x14ac:dyDescent="0.4">
      <c r="A999" t="s">
        <v>12835</v>
      </c>
      <c r="B999" t="s">
        <v>12836</v>
      </c>
      <c r="C999" t="s">
        <v>12968</v>
      </c>
      <c r="D999" t="s">
        <v>12969</v>
      </c>
    </row>
    <row r="1000" spans="1:7" x14ac:dyDescent="0.4">
      <c r="A1000" t="s">
        <v>12835</v>
      </c>
      <c r="B1000" t="s">
        <v>12840</v>
      </c>
      <c r="C1000" t="s">
        <v>12941</v>
      </c>
    </row>
    <row r="1001" spans="1:7" x14ac:dyDescent="0.4">
      <c r="A1001" t="s">
        <v>12843</v>
      </c>
      <c r="B1001" t="s">
        <v>12854</v>
      </c>
      <c r="C1001" t="s">
        <v>12867</v>
      </c>
      <c r="D1001" t="s">
        <v>12958</v>
      </c>
    </row>
    <row r="1002" spans="1:7" x14ac:dyDescent="0.4">
      <c r="A1002" t="s">
        <v>12835</v>
      </c>
      <c r="B1002" t="s">
        <v>12836</v>
      </c>
      <c r="C1002" t="s">
        <v>12837</v>
      </c>
      <c r="D1002" t="s">
        <v>12838</v>
      </c>
      <c r="E1002" t="s">
        <v>12839</v>
      </c>
    </row>
    <row r="1003" spans="1:7" x14ac:dyDescent="0.4">
      <c r="A1003" t="s">
        <v>12835</v>
      </c>
      <c r="B1003" t="s">
        <v>12836</v>
      </c>
      <c r="C1003" t="s">
        <v>12910</v>
      </c>
      <c r="D1003" t="s">
        <v>12911</v>
      </c>
    </row>
    <row r="1004" spans="1:7" x14ac:dyDescent="0.4">
      <c r="A1004" t="s">
        <v>12921</v>
      </c>
      <c r="B1004" t="s">
        <v>12922</v>
      </c>
      <c r="C1004" t="s">
        <v>12923</v>
      </c>
      <c r="D1004" t="s">
        <v>12924</v>
      </c>
      <c r="E1004" t="s">
        <v>12959</v>
      </c>
      <c r="F1004" t="s">
        <v>12985</v>
      </c>
    </row>
    <row r="1005" spans="1:7" x14ac:dyDescent="0.4">
      <c r="A1005" t="s">
        <v>12835</v>
      </c>
      <c r="B1005" t="s">
        <v>12836</v>
      </c>
      <c r="C1005" t="s">
        <v>12948</v>
      </c>
      <c r="D1005" t="s">
        <v>13021</v>
      </c>
    </row>
    <row r="1006" spans="1:7" x14ac:dyDescent="0.4">
      <c r="A1006" t="s">
        <v>12921</v>
      </c>
      <c r="B1006" t="s">
        <v>12922</v>
      </c>
      <c r="C1006" t="s">
        <v>12923</v>
      </c>
      <c r="D1006" t="s">
        <v>12924</v>
      </c>
      <c r="E1006" t="s">
        <v>12925</v>
      </c>
      <c r="F1006" t="s">
        <v>12926</v>
      </c>
      <c r="G1006" t="s">
        <v>13042</v>
      </c>
    </row>
    <row r="1007" spans="1:7" x14ac:dyDescent="0.4">
      <c r="A1007" t="s">
        <v>12921</v>
      </c>
      <c r="B1007" t="s">
        <v>12922</v>
      </c>
      <c r="C1007" t="s">
        <v>12923</v>
      </c>
      <c r="D1007" t="s">
        <v>12924</v>
      </c>
      <c r="E1007" t="s">
        <v>12925</v>
      </c>
      <c r="F1007" t="s">
        <v>12926</v>
      </c>
      <c r="G1007" t="s">
        <v>13043</v>
      </c>
    </row>
    <row r="1008" spans="1:7" x14ac:dyDescent="0.4">
      <c r="A1008" t="s">
        <v>12835</v>
      </c>
      <c r="B1008" t="s">
        <v>12836</v>
      </c>
      <c r="C1008" t="s">
        <v>13044</v>
      </c>
      <c r="D1008" t="s">
        <v>13045</v>
      </c>
    </row>
    <row r="1009" spans="1:5" x14ac:dyDescent="0.4">
      <c r="A1009" t="s">
        <v>12843</v>
      </c>
      <c r="B1009" t="s">
        <v>12872</v>
      </c>
      <c r="C1009" t="s">
        <v>12873</v>
      </c>
      <c r="D1009" t="s">
        <v>12890</v>
      </c>
      <c r="E1009" t="s">
        <v>12892</v>
      </c>
    </row>
    <row r="1010" spans="1:5" x14ac:dyDescent="0.4">
      <c r="A1010" t="s">
        <v>12835</v>
      </c>
      <c r="B1010" t="s">
        <v>12943</v>
      </c>
      <c r="C1010" t="s">
        <v>13017</v>
      </c>
      <c r="D1010" t="s">
        <v>13024</v>
      </c>
    </row>
    <row r="1011" spans="1:5" x14ac:dyDescent="0.4">
      <c r="A1011" t="s">
        <v>12835</v>
      </c>
      <c r="B1011" t="s">
        <v>12988</v>
      </c>
      <c r="C1011" t="s">
        <v>13003</v>
      </c>
    </row>
    <row r="1012" spans="1:5" x14ac:dyDescent="0.4">
      <c r="A1012" t="s">
        <v>12835</v>
      </c>
      <c r="B1012" t="s">
        <v>12836</v>
      </c>
      <c r="C1012" t="s">
        <v>12837</v>
      </c>
      <c r="D1012" t="s">
        <v>12838</v>
      </c>
      <c r="E1012" t="s">
        <v>12839</v>
      </c>
    </row>
    <row r="1013" spans="1:5" x14ac:dyDescent="0.4">
      <c r="A1013" t="s">
        <v>12835</v>
      </c>
      <c r="B1013" t="s">
        <v>12908</v>
      </c>
      <c r="C1013" t="s">
        <v>12909</v>
      </c>
    </row>
    <row r="1014" spans="1:5" x14ac:dyDescent="0.4">
      <c r="A1014" t="s">
        <v>12843</v>
      </c>
      <c r="B1014" t="s">
        <v>12919</v>
      </c>
      <c r="C1014" t="s">
        <v>12920</v>
      </c>
    </row>
    <row r="1015" spans="1:5" x14ac:dyDescent="0.4">
      <c r="A1015" t="s">
        <v>12835</v>
      </c>
      <c r="B1015" t="s">
        <v>12836</v>
      </c>
      <c r="C1015" t="s">
        <v>12910</v>
      </c>
      <c r="D1015" t="s">
        <v>12912</v>
      </c>
    </row>
    <row r="1016" spans="1:5" x14ac:dyDescent="0.4">
      <c r="A1016" t="s">
        <v>12835</v>
      </c>
      <c r="B1016" t="s">
        <v>13046</v>
      </c>
      <c r="C1016" t="s">
        <v>13047</v>
      </c>
    </row>
    <row r="1017" spans="1:5" x14ac:dyDescent="0.4">
      <c r="A1017" t="s">
        <v>12843</v>
      </c>
      <c r="B1017" t="s">
        <v>12881</v>
      </c>
      <c r="C1017" t="s">
        <v>12882</v>
      </c>
      <c r="D1017" t="s">
        <v>12903</v>
      </c>
    </row>
    <row r="1018" spans="1:5" x14ac:dyDescent="0.4">
      <c r="A1018" t="s">
        <v>12843</v>
      </c>
      <c r="B1018" t="s">
        <v>12854</v>
      </c>
      <c r="C1018" t="s">
        <v>12867</v>
      </c>
      <c r="D1018" t="s">
        <v>12980</v>
      </c>
    </row>
    <row r="1019" spans="1:5" x14ac:dyDescent="0.4">
      <c r="A1019" t="s">
        <v>12843</v>
      </c>
      <c r="B1019" t="s">
        <v>12872</v>
      </c>
      <c r="C1019" t="s">
        <v>12873</v>
      </c>
      <c r="D1019" t="s">
        <v>12898</v>
      </c>
    </row>
    <row r="1020" spans="1:5" x14ac:dyDescent="0.4">
      <c r="A1020" t="s">
        <v>12835</v>
      </c>
      <c r="B1020" t="s">
        <v>12836</v>
      </c>
      <c r="C1020" t="s">
        <v>12837</v>
      </c>
      <c r="D1020" t="s">
        <v>12838</v>
      </c>
      <c r="E1020" t="s">
        <v>12839</v>
      </c>
    </row>
    <row r="1021" spans="1:5" x14ac:dyDescent="0.4">
      <c r="A1021" t="s">
        <v>12835</v>
      </c>
      <c r="B1021" t="s">
        <v>12840</v>
      </c>
      <c r="C1021" t="s">
        <v>12841</v>
      </c>
      <c r="D1021" t="s">
        <v>12842</v>
      </c>
    </row>
    <row r="1022" spans="1:5" x14ac:dyDescent="0.4">
      <c r="A1022" t="s">
        <v>12835</v>
      </c>
      <c r="B1022" t="s">
        <v>12836</v>
      </c>
      <c r="C1022" t="s">
        <v>12968</v>
      </c>
      <c r="D1022" t="s">
        <v>12969</v>
      </c>
    </row>
    <row r="1023" spans="1:5" x14ac:dyDescent="0.4">
      <c r="A1023" t="s">
        <v>12843</v>
      </c>
      <c r="B1023" t="s">
        <v>12854</v>
      </c>
      <c r="C1023" t="s">
        <v>12867</v>
      </c>
      <c r="D1023" t="s">
        <v>12980</v>
      </c>
    </row>
    <row r="1024" spans="1:5" x14ac:dyDescent="0.4">
      <c r="A1024" t="s">
        <v>12928</v>
      </c>
      <c r="B1024" t="s">
        <v>13048</v>
      </c>
      <c r="C1024" t="s">
        <v>13049</v>
      </c>
      <c r="D1024" t="s">
        <v>13050</v>
      </c>
      <c r="E1024" t="s">
        <v>13051</v>
      </c>
    </row>
    <row r="1025" spans="1:6" x14ac:dyDescent="0.4">
      <c r="A1025" t="s">
        <v>12928</v>
      </c>
      <c r="B1025" t="s">
        <v>13052</v>
      </c>
      <c r="C1025" t="s">
        <v>13053</v>
      </c>
      <c r="D1025" t="s">
        <v>13054</v>
      </c>
    </row>
    <row r="1026" spans="1:6" x14ac:dyDescent="0.4">
      <c r="A1026" t="s">
        <v>12928</v>
      </c>
      <c r="B1026" t="s">
        <v>13052</v>
      </c>
      <c r="C1026" t="s">
        <v>13053</v>
      </c>
      <c r="D1026" t="s">
        <v>13055</v>
      </c>
    </row>
    <row r="1027" spans="1:6" x14ac:dyDescent="0.4">
      <c r="A1027" t="s">
        <v>12928</v>
      </c>
      <c r="B1027" t="s">
        <v>13048</v>
      </c>
      <c r="C1027" t="s">
        <v>13056</v>
      </c>
      <c r="D1027" t="s">
        <v>13057</v>
      </c>
      <c r="E1027" t="s">
        <v>13058</v>
      </c>
    </row>
    <row r="1028" spans="1:6" x14ac:dyDescent="0.4">
      <c r="A1028" t="s">
        <v>12928</v>
      </c>
      <c r="B1028" t="s">
        <v>13048</v>
      </c>
      <c r="C1028" t="s">
        <v>13049</v>
      </c>
      <c r="D1028" t="s">
        <v>13059</v>
      </c>
    </row>
    <row r="1029" spans="1:6" x14ac:dyDescent="0.4">
      <c r="A1029" t="s">
        <v>12928</v>
      </c>
      <c r="B1029" t="s">
        <v>13048</v>
      </c>
      <c r="C1029" t="s">
        <v>13049</v>
      </c>
      <c r="D1029" t="s">
        <v>13059</v>
      </c>
    </row>
    <row r="1030" spans="1:6" x14ac:dyDescent="0.4">
      <c r="A1030" t="s">
        <v>12928</v>
      </c>
      <c r="B1030" t="s">
        <v>13060</v>
      </c>
      <c r="C1030" t="s">
        <v>13061</v>
      </c>
      <c r="D1030" t="s">
        <v>13062</v>
      </c>
      <c r="E1030" t="s">
        <v>13063</v>
      </c>
    </row>
    <row r="1031" spans="1:6" x14ac:dyDescent="0.4">
      <c r="A1031" t="s">
        <v>12928</v>
      </c>
      <c r="B1031" t="s">
        <v>13048</v>
      </c>
      <c r="C1031" t="s">
        <v>13049</v>
      </c>
      <c r="D1031" t="s">
        <v>13050</v>
      </c>
      <c r="E1031" t="s">
        <v>13051</v>
      </c>
    </row>
    <row r="1032" spans="1:6" x14ac:dyDescent="0.4">
      <c r="A1032" t="s">
        <v>12928</v>
      </c>
      <c r="B1032" t="s">
        <v>13052</v>
      </c>
      <c r="C1032" t="s">
        <v>13053</v>
      </c>
      <c r="D1032" t="s">
        <v>13054</v>
      </c>
    </row>
    <row r="1033" spans="1:6" x14ac:dyDescent="0.4">
      <c r="A1033" t="s">
        <v>12928</v>
      </c>
      <c r="B1033" t="s">
        <v>13048</v>
      </c>
      <c r="C1033" t="s">
        <v>13049</v>
      </c>
      <c r="D1033" t="s">
        <v>13050</v>
      </c>
      <c r="E1033" t="s">
        <v>13051</v>
      </c>
    </row>
    <row r="1034" spans="1:6" x14ac:dyDescent="0.4">
      <c r="A1034" t="s">
        <v>12928</v>
      </c>
      <c r="B1034" t="s">
        <v>13048</v>
      </c>
      <c r="C1034" t="s">
        <v>13049</v>
      </c>
      <c r="D1034" t="s">
        <v>13064</v>
      </c>
    </row>
    <row r="1035" spans="1:6" x14ac:dyDescent="0.4">
      <c r="A1035" t="s">
        <v>12928</v>
      </c>
      <c r="B1035" t="s">
        <v>13048</v>
      </c>
      <c r="C1035" t="s">
        <v>13049</v>
      </c>
      <c r="D1035" t="s">
        <v>13050</v>
      </c>
      <c r="E1035" t="s">
        <v>13051</v>
      </c>
    </row>
    <row r="1036" spans="1:6" x14ac:dyDescent="0.4">
      <c r="A1036" t="s">
        <v>12928</v>
      </c>
      <c r="B1036" t="s">
        <v>13048</v>
      </c>
      <c r="C1036" t="s">
        <v>13056</v>
      </c>
      <c r="D1036" t="s">
        <v>13057</v>
      </c>
      <c r="E1036" t="s">
        <v>13058</v>
      </c>
    </row>
    <row r="1037" spans="1:6" x14ac:dyDescent="0.4">
      <c r="A1037" t="s">
        <v>12928</v>
      </c>
      <c r="B1037" t="s">
        <v>13052</v>
      </c>
      <c r="C1037" t="s">
        <v>13053</v>
      </c>
      <c r="D1037" t="s">
        <v>13055</v>
      </c>
    </row>
    <row r="1038" spans="1:6" x14ac:dyDescent="0.4">
      <c r="A1038" t="s">
        <v>12928</v>
      </c>
      <c r="B1038" t="s">
        <v>13048</v>
      </c>
      <c r="C1038" t="s">
        <v>13049</v>
      </c>
      <c r="D1038" t="s">
        <v>13065</v>
      </c>
    </row>
    <row r="1039" spans="1:6" x14ac:dyDescent="0.4">
      <c r="A1039" t="s">
        <v>12928</v>
      </c>
      <c r="B1039" t="s">
        <v>13048</v>
      </c>
      <c r="C1039" t="s">
        <v>13056</v>
      </c>
      <c r="D1039" t="s">
        <v>13057</v>
      </c>
      <c r="E1039" t="s">
        <v>13066</v>
      </c>
      <c r="F1039" t="s">
        <v>13067</v>
      </c>
    </row>
    <row r="1040" spans="1:6" x14ac:dyDescent="0.4">
      <c r="A1040" t="s">
        <v>12928</v>
      </c>
      <c r="B1040" t="s">
        <v>13048</v>
      </c>
      <c r="C1040" t="s">
        <v>13049</v>
      </c>
      <c r="D1040" t="s">
        <v>13068</v>
      </c>
    </row>
    <row r="1041" spans="1:6" x14ac:dyDescent="0.4">
      <c r="A1041" t="s">
        <v>12928</v>
      </c>
      <c r="B1041" t="s">
        <v>13052</v>
      </c>
      <c r="C1041" t="s">
        <v>13069</v>
      </c>
      <c r="D1041" t="s">
        <v>13070</v>
      </c>
    </row>
    <row r="1042" spans="1:6" x14ac:dyDescent="0.4">
      <c r="A1042" t="s">
        <v>12928</v>
      </c>
      <c r="B1042" t="s">
        <v>13052</v>
      </c>
      <c r="C1042" t="s">
        <v>13053</v>
      </c>
    </row>
    <row r="1043" spans="1:6" x14ac:dyDescent="0.4">
      <c r="A1043" t="s">
        <v>12928</v>
      </c>
      <c r="B1043" t="s">
        <v>13048</v>
      </c>
      <c r="C1043" t="s">
        <v>13049</v>
      </c>
      <c r="D1043" t="s">
        <v>13050</v>
      </c>
      <c r="E1043" t="s">
        <v>13051</v>
      </c>
    </row>
    <row r="1044" spans="1:6" x14ac:dyDescent="0.4">
      <c r="A1044" t="s">
        <v>12928</v>
      </c>
      <c r="B1044" t="s">
        <v>13052</v>
      </c>
      <c r="C1044" t="s">
        <v>13069</v>
      </c>
      <c r="D1044" t="s">
        <v>13070</v>
      </c>
    </row>
    <row r="1045" spans="1:6" x14ac:dyDescent="0.4">
      <c r="A1045" t="s">
        <v>12928</v>
      </c>
      <c r="B1045" t="s">
        <v>13048</v>
      </c>
      <c r="C1045" t="s">
        <v>13049</v>
      </c>
      <c r="D1045" t="s">
        <v>13050</v>
      </c>
      <c r="E1045" t="s">
        <v>13071</v>
      </c>
    </row>
    <row r="1046" spans="1:6" x14ac:dyDescent="0.4">
      <c r="A1046" t="s">
        <v>12928</v>
      </c>
      <c r="B1046" t="s">
        <v>13052</v>
      </c>
      <c r="C1046" t="s">
        <v>13069</v>
      </c>
      <c r="D1046" t="s">
        <v>13072</v>
      </c>
    </row>
    <row r="1047" spans="1:6" x14ac:dyDescent="0.4">
      <c r="A1047" t="s">
        <v>12928</v>
      </c>
      <c r="B1047" t="s">
        <v>13048</v>
      </c>
      <c r="C1047" t="s">
        <v>13049</v>
      </c>
      <c r="D1047" t="s">
        <v>13068</v>
      </c>
    </row>
    <row r="1048" spans="1:6" x14ac:dyDescent="0.4">
      <c r="A1048" t="s">
        <v>12928</v>
      </c>
      <c r="B1048" t="s">
        <v>13048</v>
      </c>
      <c r="C1048" t="s">
        <v>13056</v>
      </c>
      <c r="D1048" t="s">
        <v>13057</v>
      </c>
      <c r="E1048" t="s">
        <v>13066</v>
      </c>
      <c r="F1048" t="s">
        <v>13067</v>
      </c>
    </row>
    <row r="1049" spans="1:6" x14ac:dyDescent="0.4">
      <c r="A1049" t="s">
        <v>12928</v>
      </c>
      <c r="B1049" t="s">
        <v>13048</v>
      </c>
      <c r="C1049" t="s">
        <v>13049</v>
      </c>
      <c r="D1049" t="s">
        <v>13068</v>
      </c>
    </row>
    <row r="1050" spans="1:6" x14ac:dyDescent="0.4">
      <c r="A1050" t="s">
        <v>12928</v>
      </c>
      <c r="B1050" t="s">
        <v>13048</v>
      </c>
      <c r="C1050" t="s">
        <v>13049</v>
      </c>
      <c r="D1050" t="s">
        <v>13050</v>
      </c>
      <c r="E1050" t="s">
        <v>13071</v>
      </c>
    </row>
    <row r="1051" spans="1:6" x14ac:dyDescent="0.4">
      <c r="A1051" t="s">
        <v>12928</v>
      </c>
      <c r="B1051" t="s">
        <v>13052</v>
      </c>
      <c r="C1051" t="s">
        <v>13053</v>
      </c>
      <c r="D1051" t="s">
        <v>13054</v>
      </c>
    </row>
    <row r="1052" spans="1:6" x14ac:dyDescent="0.4">
      <c r="A1052" t="s">
        <v>12928</v>
      </c>
      <c r="B1052" t="s">
        <v>13048</v>
      </c>
      <c r="C1052" t="s">
        <v>13056</v>
      </c>
      <c r="D1052" t="s">
        <v>13057</v>
      </c>
      <c r="E1052" t="s">
        <v>13058</v>
      </c>
    </row>
    <row r="1053" spans="1:6" x14ac:dyDescent="0.4">
      <c r="A1053" t="s">
        <v>12928</v>
      </c>
      <c r="B1053" t="s">
        <v>13052</v>
      </c>
      <c r="C1053" t="s">
        <v>13069</v>
      </c>
      <c r="D1053" t="s">
        <v>13073</v>
      </c>
    </row>
    <row r="1054" spans="1:6" x14ac:dyDescent="0.4">
      <c r="A1054" t="s">
        <v>12928</v>
      </c>
      <c r="B1054" t="s">
        <v>13048</v>
      </c>
      <c r="C1054" t="s">
        <v>13049</v>
      </c>
      <c r="D1054" t="s">
        <v>13050</v>
      </c>
      <c r="E1054" t="s">
        <v>13051</v>
      </c>
    </row>
    <row r="1055" spans="1:6" x14ac:dyDescent="0.4">
      <c r="A1055" t="s">
        <v>12928</v>
      </c>
      <c r="B1055" t="s">
        <v>13048</v>
      </c>
      <c r="C1055" t="s">
        <v>13049</v>
      </c>
      <c r="D1055" t="s">
        <v>13064</v>
      </c>
    </row>
    <row r="1056" spans="1:6" x14ac:dyDescent="0.4">
      <c r="A1056" t="s">
        <v>12928</v>
      </c>
      <c r="B1056" t="s">
        <v>13048</v>
      </c>
      <c r="C1056" t="s">
        <v>13049</v>
      </c>
      <c r="D1056" t="s">
        <v>13074</v>
      </c>
      <c r="E1056" t="s">
        <v>13075</v>
      </c>
    </row>
    <row r="1057" spans="1:6" x14ac:dyDescent="0.4">
      <c r="A1057" t="s">
        <v>12928</v>
      </c>
      <c r="B1057" t="s">
        <v>13076</v>
      </c>
      <c r="C1057" t="s">
        <v>13077</v>
      </c>
      <c r="D1057" t="s">
        <v>13078</v>
      </c>
    </row>
    <row r="1058" spans="1:6" x14ac:dyDescent="0.4">
      <c r="A1058" t="s">
        <v>12928</v>
      </c>
      <c r="B1058" t="s">
        <v>13048</v>
      </c>
      <c r="C1058" t="s">
        <v>13056</v>
      </c>
      <c r="D1058" t="s">
        <v>13057</v>
      </c>
      <c r="E1058" t="s">
        <v>13066</v>
      </c>
      <c r="F1058" t="s">
        <v>13079</v>
      </c>
    </row>
    <row r="1059" spans="1:6" x14ac:dyDescent="0.4">
      <c r="A1059" t="s">
        <v>12928</v>
      </c>
      <c r="B1059" t="s">
        <v>13052</v>
      </c>
      <c r="C1059" t="s">
        <v>13069</v>
      </c>
      <c r="D1059" t="s">
        <v>13073</v>
      </c>
    </row>
    <row r="1060" spans="1:6" x14ac:dyDescent="0.4">
      <c r="A1060" t="s">
        <v>12928</v>
      </c>
      <c r="B1060" t="s">
        <v>13048</v>
      </c>
      <c r="C1060" t="s">
        <v>13056</v>
      </c>
      <c r="D1060" t="s">
        <v>13057</v>
      </c>
      <c r="E1060" t="s">
        <v>13058</v>
      </c>
    </row>
    <row r="1061" spans="1:6" x14ac:dyDescent="0.4">
      <c r="A1061" t="s">
        <v>12928</v>
      </c>
      <c r="B1061" t="s">
        <v>13048</v>
      </c>
      <c r="C1061" t="s">
        <v>13049</v>
      </c>
      <c r="D1061" t="s">
        <v>13050</v>
      </c>
      <c r="E1061" t="s">
        <v>13071</v>
      </c>
    </row>
    <row r="1062" spans="1:6" x14ac:dyDescent="0.4">
      <c r="A1062" t="s">
        <v>12928</v>
      </c>
      <c r="B1062" t="s">
        <v>13048</v>
      </c>
      <c r="C1062" t="s">
        <v>13049</v>
      </c>
      <c r="D1062" t="s">
        <v>13080</v>
      </c>
    </row>
    <row r="1063" spans="1:6" x14ac:dyDescent="0.4">
      <c r="A1063" t="s">
        <v>12928</v>
      </c>
      <c r="B1063" t="s">
        <v>13048</v>
      </c>
      <c r="C1063" t="s">
        <v>13056</v>
      </c>
      <c r="D1063" t="s">
        <v>13057</v>
      </c>
      <c r="E1063" t="s">
        <v>13058</v>
      </c>
    </row>
    <row r="1064" spans="1:6" x14ac:dyDescent="0.4">
      <c r="A1064" t="s">
        <v>12928</v>
      </c>
      <c r="B1064" t="s">
        <v>13052</v>
      </c>
      <c r="C1064" t="s">
        <v>13053</v>
      </c>
      <c r="D1064" t="s">
        <v>13054</v>
      </c>
    </row>
    <row r="1065" spans="1:6" x14ac:dyDescent="0.4">
      <c r="A1065" t="s">
        <v>12928</v>
      </c>
      <c r="B1065" t="s">
        <v>13048</v>
      </c>
      <c r="C1065" t="s">
        <v>13056</v>
      </c>
      <c r="D1065" t="s">
        <v>13081</v>
      </c>
      <c r="E1065" t="s">
        <v>13082</v>
      </c>
      <c r="F1065" t="s">
        <v>13083</v>
      </c>
    </row>
    <row r="1066" spans="1:6" x14ac:dyDescent="0.4">
      <c r="A1066" t="s">
        <v>12928</v>
      </c>
      <c r="B1066" t="s">
        <v>13048</v>
      </c>
      <c r="C1066" t="s">
        <v>13049</v>
      </c>
      <c r="D1066" t="s">
        <v>13064</v>
      </c>
    </row>
    <row r="1067" spans="1:6" x14ac:dyDescent="0.4">
      <c r="A1067" t="s">
        <v>12928</v>
      </c>
      <c r="B1067" t="s">
        <v>13048</v>
      </c>
      <c r="C1067" t="s">
        <v>13049</v>
      </c>
      <c r="D1067" t="s">
        <v>13064</v>
      </c>
    </row>
    <row r="1068" spans="1:6" x14ac:dyDescent="0.4">
      <c r="A1068" t="s">
        <v>12928</v>
      </c>
      <c r="B1068" t="s">
        <v>13048</v>
      </c>
      <c r="C1068" t="s">
        <v>13049</v>
      </c>
      <c r="D1068" t="s">
        <v>13050</v>
      </c>
      <c r="E1068" t="s">
        <v>13051</v>
      </c>
    </row>
    <row r="1069" spans="1:6" x14ac:dyDescent="0.4">
      <c r="A1069" t="s">
        <v>12928</v>
      </c>
      <c r="B1069" t="s">
        <v>13052</v>
      </c>
      <c r="C1069" t="s">
        <v>13053</v>
      </c>
      <c r="D1069" t="s">
        <v>13054</v>
      </c>
    </row>
    <row r="1070" spans="1:6" x14ac:dyDescent="0.4">
      <c r="A1070" t="s">
        <v>12928</v>
      </c>
      <c r="B1070" t="s">
        <v>13048</v>
      </c>
      <c r="C1070" t="s">
        <v>13049</v>
      </c>
      <c r="D1070" t="s">
        <v>13068</v>
      </c>
    </row>
    <row r="1071" spans="1:6" x14ac:dyDescent="0.4">
      <c r="A1071" t="s">
        <v>12928</v>
      </c>
      <c r="B1071" t="s">
        <v>13048</v>
      </c>
      <c r="C1071" t="s">
        <v>13049</v>
      </c>
      <c r="D1071" t="s">
        <v>13084</v>
      </c>
    </row>
    <row r="1072" spans="1:6" x14ac:dyDescent="0.4">
      <c r="A1072" t="s">
        <v>12928</v>
      </c>
      <c r="B1072" t="s">
        <v>13052</v>
      </c>
      <c r="C1072" t="s">
        <v>13053</v>
      </c>
      <c r="D1072" t="s">
        <v>13054</v>
      </c>
    </row>
    <row r="1073" spans="1:6" x14ac:dyDescent="0.4">
      <c r="A1073" t="s">
        <v>12928</v>
      </c>
      <c r="B1073" t="s">
        <v>13048</v>
      </c>
      <c r="C1073" t="s">
        <v>13049</v>
      </c>
      <c r="D1073" t="s">
        <v>13050</v>
      </c>
      <c r="E1073" t="s">
        <v>13071</v>
      </c>
    </row>
    <row r="1074" spans="1:6" x14ac:dyDescent="0.4">
      <c r="A1074" t="s">
        <v>12928</v>
      </c>
      <c r="B1074" t="s">
        <v>13048</v>
      </c>
      <c r="C1074" t="s">
        <v>13049</v>
      </c>
      <c r="D1074" t="s">
        <v>13085</v>
      </c>
    </row>
    <row r="1075" spans="1:6" x14ac:dyDescent="0.4">
      <c r="A1075" t="s">
        <v>12928</v>
      </c>
      <c r="B1075" t="s">
        <v>13048</v>
      </c>
      <c r="C1075" t="s">
        <v>13056</v>
      </c>
      <c r="D1075" t="s">
        <v>13057</v>
      </c>
      <c r="E1075" t="s">
        <v>13066</v>
      </c>
      <c r="F1075" t="s">
        <v>13067</v>
      </c>
    </row>
    <row r="1076" spans="1:6" x14ac:dyDescent="0.4">
      <c r="A1076" t="s">
        <v>12928</v>
      </c>
      <c r="B1076" t="s">
        <v>13052</v>
      </c>
      <c r="C1076" t="s">
        <v>13053</v>
      </c>
      <c r="D1076" t="s">
        <v>13055</v>
      </c>
    </row>
    <row r="1077" spans="1:6" x14ac:dyDescent="0.4">
      <c r="A1077" t="s">
        <v>12928</v>
      </c>
      <c r="B1077" t="s">
        <v>13048</v>
      </c>
      <c r="C1077" t="s">
        <v>13056</v>
      </c>
      <c r="D1077" t="s">
        <v>13057</v>
      </c>
      <c r="E1077" t="s">
        <v>13066</v>
      </c>
      <c r="F1077" t="s">
        <v>13067</v>
      </c>
    </row>
    <row r="1078" spans="1:6" x14ac:dyDescent="0.4">
      <c r="A1078" t="s">
        <v>12928</v>
      </c>
      <c r="B1078" t="s">
        <v>13048</v>
      </c>
      <c r="C1078" t="s">
        <v>13056</v>
      </c>
      <c r="D1078" t="s">
        <v>13057</v>
      </c>
      <c r="E1078" t="s">
        <v>13058</v>
      </c>
    </row>
    <row r="1079" spans="1:6" x14ac:dyDescent="0.4">
      <c r="A1079" t="s">
        <v>12928</v>
      </c>
      <c r="B1079" t="s">
        <v>13048</v>
      </c>
      <c r="C1079" t="s">
        <v>13056</v>
      </c>
      <c r="D1079" t="s">
        <v>13057</v>
      </c>
      <c r="E1079" t="s">
        <v>13066</v>
      </c>
      <c r="F1079" t="s">
        <v>13067</v>
      </c>
    </row>
    <row r="1080" spans="1:6" x14ac:dyDescent="0.4">
      <c r="A1080" t="s">
        <v>12928</v>
      </c>
      <c r="B1080" t="s">
        <v>13052</v>
      </c>
      <c r="C1080" t="s">
        <v>13069</v>
      </c>
      <c r="D1080" t="s">
        <v>13072</v>
      </c>
    </row>
    <row r="1081" spans="1:6" x14ac:dyDescent="0.4">
      <c r="A1081" t="s">
        <v>12928</v>
      </c>
      <c r="B1081" t="s">
        <v>13048</v>
      </c>
      <c r="C1081" t="s">
        <v>13056</v>
      </c>
      <c r="D1081" t="s">
        <v>13057</v>
      </c>
      <c r="E1081" t="s">
        <v>13066</v>
      </c>
      <c r="F1081" t="s">
        <v>13079</v>
      </c>
    </row>
    <row r="1082" spans="1:6" x14ac:dyDescent="0.4">
      <c r="A1082" t="s">
        <v>12928</v>
      </c>
      <c r="B1082" t="s">
        <v>13052</v>
      </c>
      <c r="C1082" t="s">
        <v>13053</v>
      </c>
      <c r="D1082" t="s">
        <v>13054</v>
      </c>
    </row>
    <row r="1083" spans="1:6" x14ac:dyDescent="0.4">
      <c r="A1083" t="s">
        <v>12928</v>
      </c>
      <c r="B1083" t="s">
        <v>13048</v>
      </c>
      <c r="C1083" t="s">
        <v>13049</v>
      </c>
      <c r="D1083" t="s">
        <v>13080</v>
      </c>
    </row>
    <row r="1084" spans="1:6" x14ac:dyDescent="0.4">
      <c r="A1084" t="s">
        <v>12928</v>
      </c>
      <c r="B1084" t="s">
        <v>13048</v>
      </c>
      <c r="C1084" t="s">
        <v>13056</v>
      </c>
      <c r="D1084" t="s">
        <v>13057</v>
      </c>
      <c r="E1084" t="s">
        <v>13066</v>
      </c>
      <c r="F1084" t="s">
        <v>13067</v>
      </c>
    </row>
    <row r="1085" spans="1:6" x14ac:dyDescent="0.4">
      <c r="A1085" t="s">
        <v>12928</v>
      </c>
      <c r="B1085" t="s">
        <v>13048</v>
      </c>
      <c r="C1085" t="s">
        <v>13049</v>
      </c>
      <c r="D1085" t="s">
        <v>13050</v>
      </c>
      <c r="E1085" t="s">
        <v>13071</v>
      </c>
    </row>
    <row r="1086" spans="1:6" x14ac:dyDescent="0.4">
      <c r="A1086" t="s">
        <v>12928</v>
      </c>
      <c r="B1086" t="s">
        <v>13052</v>
      </c>
      <c r="C1086" t="s">
        <v>13069</v>
      </c>
      <c r="D1086" t="s">
        <v>13072</v>
      </c>
    </row>
    <row r="1087" spans="1:6" x14ac:dyDescent="0.4">
      <c r="A1087" t="s">
        <v>12928</v>
      </c>
      <c r="B1087" t="s">
        <v>13048</v>
      </c>
      <c r="C1087" t="s">
        <v>13049</v>
      </c>
      <c r="D1087" t="s">
        <v>13086</v>
      </c>
    </row>
    <row r="1088" spans="1:6" x14ac:dyDescent="0.4">
      <c r="A1088" t="s">
        <v>12928</v>
      </c>
      <c r="B1088" t="s">
        <v>13048</v>
      </c>
      <c r="C1088" t="s">
        <v>13049</v>
      </c>
      <c r="D1088" t="s">
        <v>13050</v>
      </c>
      <c r="E1088" t="s">
        <v>13071</v>
      </c>
    </row>
    <row r="1089" spans="1:6" x14ac:dyDescent="0.4">
      <c r="A1089" t="s">
        <v>12928</v>
      </c>
      <c r="B1089" t="s">
        <v>13048</v>
      </c>
      <c r="C1089" t="s">
        <v>13049</v>
      </c>
      <c r="D1089" t="s">
        <v>13068</v>
      </c>
    </row>
    <row r="1090" spans="1:6" x14ac:dyDescent="0.4">
      <c r="A1090" t="s">
        <v>12928</v>
      </c>
      <c r="B1090" t="s">
        <v>13048</v>
      </c>
      <c r="C1090" t="s">
        <v>13049</v>
      </c>
      <c r="D1090" t="s">
        <v>13084</v>
      </c>
    </row>
    <row r="1091" spans="1:6" x14ac:dyDescent="0.4">
      <c r="A1091" t="s">
        <v>12928</v>
      </c>
      <c r="B1091" t="s">
        <v>13052</v>
      </c>
      <c r="C1091" t="s">
        <v>13053</v>
      </c>
      <c r="D1091" t="s">
        <v>13055</v>
      </c>
    </row>
    <row r="1092" spans="1:6" x14ac:dyDescent="0.4">
      <c r="A1092" t="s">
        <v>12928</v>
      </c>
      <c r="B1092" t="s">
        <v>13048</v>
      </c>
      <c r="C1092" t="s">
        <v>13049</v>
      </c>
      <c r="D1092" t="s">
        <v>13059</v>
      </c>
      <c r="E1092" t="s">
        <v>13087</v>
      </c>
    </row>
    <row r="1093" spans="1:6" x14ac:dyDescent="0.4">
      <c r="A1093" t="s">
        <v>12928</v>
      </c>
      <c r="B1093" t="s">
        <v>13052</v>
      </c>
      <c r="C1093" t="s">
        <v>13069</v>
      </c>
      <c r="D1093" t="s">
        <v>13072</v>
      </c>
    </row>
    <row r="1094" spans="1:6" x14ac:dyDescent="0.4">
      <c r="A1094" t="s">
        <v>12928</v>
      </c>
      <c r="B1094" t="s">
        <v>13048</v>
      </c>
      <c r="C1094" t="s">
        <v>13049</v>
      </c>
      <c r="D1094" t="s">
        <v>13068</v>
      </c>
    </row>
    <row r="1095" spans="1:6" x14ac:dyDescent="0.4">
      <c r="A1095" t="s">
        <v>12928</v>
      </c>
      <c r="B1095" t="s">
        <v>13048</v>
      </c>
      <c r="C1095" t="s">
        <v>13049</v>
      </c>
      <c r="D1095" t="s">
        <v>13059</v>
      </c>
    </row>
    <row r="1096" spans="1:6" x14ac:dyDescent="0.4">
      <c r="A1096" t="s">
        <v>12928</v>
      </c>
      <c r="B1096" t="s">
        <v>13048</v>
      </c>
      <c r="C1096" t="s">
        <v>13049</v>
      </c>
      <c r="D1096" t="s">
        <v>13088</v>
      </c>
    </row>
    <row r="1097" spans="1:6" x14ac:dyDescent="0.4">
      <c r="A1097" t="s">
        <v>12928</v>
      </c>
      <c r="B1097" t="s">
        <v>13052</v>
      </c>
      <c r="C1097" t="s">
        <v>13089</v>
      </c>
      <c r="D1097" t="s">
        <v>13090</v>
      </c>
    </row>
    <row r="1098" spans="1:6" x14ac:dyDescent="0.4">
      <c r="A1098" t="s">
        <v>12928</v>
      </c>
      <c r="B1098" t="s">
        <v>13076</v>
      </c>
      <c r="C1098" t="s">
        <v>13077</v>
      </c>
      <c r="D1098" t="s">
        <v>13078</v>
      </c>
    </row>
    <row r="1099" spans="1:6" x14ac:dyDescent="0.4">
      <c r="A1099" t="s">
        <v>12928</v>
      </c>
      <c r="B1099" t="s">
        <v>13052</v>
      </c>
      <c r="C1099" t="s">
        <v>13053</v>
      </c>
      <c r="D1099" t="s">
        <v>13054</v>
      </c>
    </row>
    <row r="1100" spans="1:6" x14ac:dyDescent="0.4">
      <c r="A1100" t="s">
        <v>12928</v>
      </c>
      <c r="B1100" t="s">
        <v>13048</v>
      </c>
      <c r="C1100" t="s">
        <v>13056</v>
      </c>
      <c r="D1100" t="s">
        <v>13081</v>
      </c>
      <c r="E1100" t="s">
        <v>13082</v>
      </c>
      <c r="F1100" t="s">
        <v>13091</v>
      </c>
    </row>
    <row r="1101" spans="1:6" x14ac:dyDescent="0.4">
      <c r="A1101" t="s">
        <v>12928</v>
      </c>
      <c r="B1101" t="s">
        <v>13048</v>
      </c>
      <c r="C1101" t="s">
        <v>13049</v>
      </c>
      <c r="D1101" t="s">
        <v>13050</v>
      </c>
      <c r="E1101" t="s">
        <v>13051</v>
      </c>
    </row>
    <row r="1102" spans="1:6" x14ac:dyDescent="0.4">
      <c r="A1102" t="s">
        <v>12928</v>
      </c>
      <c r="B1102" t="s">
        <v>13052</v>
      </c>
      <c r="C1102" t="s">
        <v>13053</v>
      </c>
    </row>
    <row r="1103" spans="1:6" x14ac:dyDescent="0.4">
      <c r="A1103" t="s">
        <v>12928</v>
      </c>
      <c r="B1103" t="s">
        <v>13052</v>
      </c>
      <c r="C1103" t="s">
        <v>13069</v>
      </c>
      <c r="D1103" t="s">
        <v>13070</v>
      </c>
    </row>
    <row r="1104" spans="1:6" x14ac:dyDescent="0.4">
      <c r="A1104" t="s">
        <v>12928</v>
      </c>
      <c r="B1104" t="s">
        <v>13048</v>
      </c>
      <c r="C1104" t="s">
        <v>13056</v>
      </c>
      <c r="D1104" t="s">
        <v>13057</v>
      </c>
      <c r="E1104" t="s">
        <v>13066</v>
      </c>
      <c r="F1104" t="s">
        <v>13067</v>
      </c>
    </row>
    <row r="1105" spans="1:5" x14ac:dyDescent="0.4">
      <c r="A1105" t="s">
        <v>12928</v>
      </c>
      <c r="B1105" t="s">
        <v>13052</v>
      </c>
      <c r="C1105" t="s">
        <v>13069</v>
      </c>
      <c r="D1105" t="s">
        <v>13073</v>
      </c>
    </row>
    <row r="1106" spans="1:5" x14ac:dyDescent="0.4">
      <c r="A1106" t="s">
        <v>12928</v>
      </c>
      <c r="B1106" t="s">
        <v>13048</v>
      </c>
      <c r="C1106" t="s">
        <v>13056</v>
      </c>
      <c r="D1106" t="s">
        <v>13092</v>
      </c>
    </row>
    <row r="1107" spans="1:5" x14ac:dyDescent="0.4">
      <c r="A1107" t="s">
        <v>12928</v>
      </c>
      <c r="B1107" t="s">
        <v>13052</v>
      </c>
      <c r="C1107" t="s">
        <v>13053</v>
      </c>
      <c r="D1107" t="s">
        <v>13093</v>
      </c>
    </row>
    <row r="1108" spans="1:5" x14ac:dyDescent="0.4">
      <c r="A1108" t="s">
        <v>12928</v>
      </c>
      <c r="B1108" t="s">
        <v>13048</v>
      </c>
      <c r="C1108" t="s">
        <v>13049</v>
      </c>
      <c r="D1108" t="s">
        <v>13065</v>
      </c>
    </row>
    <row r="1109" spans="1:5" x14ac:dyDescent="0.4">
      <c r="A1109" t="s">
        <v>12928</v>
      </c>
      <c r="B1109" t="s">
        <v>13048</v>
      </c>
      <c r="C1109" t="s">
        <v>13049</v>
      </c>
      <c r="D1109" t="s">
        <v>13084</v>
      </c>
    </row>
    <row r="1110" spans="1:5" x14ac:dyDescent="0.4">
      <c r="A1110" t="s">
        <v>12928</v>
      </c>
      <c r="B1110" t="s">
        <v>13048</v>
      </c>
      <c r="C1110" t="s">
        <v>13049</v>
      </c>
      <c r="D1110" t="s">
        <v>13059</v>
      </c>
    </row>
    <row r="1111" spans="1:5" x14ac:dyDescent="0.4">
      <c r="A1111" t="s">
        <v>12928</v>
      </c>
      <c r="B1111" t="s">
        <v>13048</v>
      </c>
      <c r="C1111" t="s">
        <v>13049</v>
      </c>
      <c r="D1111" t="s">
        <v>13074</v>
      </c>
      <c r="E1111" t="s">
        <v>13075</v>
      </c>
    </row>
    <row r="1112" spans="1:5" x14ac:dyDescent="0.4">
      <c r="A1112" t="s">
        <v>12928</v>
      </c>
      <c r="B1112" t="s">
        <v>13048</v>
      </c>
      <c r="C1112" t="s">
        <v>13049</v>
      </c>
      <c r="D1112" t="s">
        <v>13050</v>
      </c>
      <c r="E1112" t="s">
        <v>13051</v>
      </c>
    </row>
    <row r="1113" spans="1:5" x14ac:dyDescent="0.4">
      <c r="A1113" t="s">
        <v>12928</v>
      </c>
      <c r="B1113" t="s">
        <v>13048</v>
      </c>
      <c r="C1113" t="s">
        <v>13049</v>
      </c>
      <c r="D1113" t="s">
        <v>13094</v>
      </c>
    </row>
    <row r="1114" spans="1:5" x14ac:dyDescent="0.4">
      <c r="A1114" t="s">
        <v>12928</v>
      </c>
      <c r="B1114" t="s">
        <v>13052</v>
      </c>
      <c r="C1114" t="s">
        <v>13053</v>
      </c>
      <c r="D1114" t="s">
        <v>13054</v>
      </c>
    </row>
    <row r="1115" spans="1:5" x14ac:dyDescent="0.4">
      <c r="A1115" t="s">
        <v>12928</v>
      </c>
      <c r="B1115" t="s">
        <v>13052</v>
      </c>
      <c r="C1115" t="s">
        <v>13053</v>
      </c>
      <c r="D1115" t="s">
        <v>13095</v>
      </c>
    </row>
    <row r="1116" spans="1:5" x14ac:dyDescent="0.4">
      <c r="A1116" t="s">
        <v>12928</v>
      </c>
      <c r="B1116" t="s">
        <v>13048</v>
      </c>
      <c r="C1116" t="s">
        <v>13049</v>
      </c>
      <c r="D1116" t="s">
        <v>13068</v>
      </c>
    </row>
    <row r="1117" spans="1:5" x14ac:dyDescent="0.4">
      <c r="A1117" t="s">
        <v>12928</v>
      </c>
      <c r="B1117" t="s">
        <v>13076</v>
      </c>
      <c r="C1117" t="s">
        <v>13077</v>
      </c>
      <c r="D1117" t="s">
        <v>13078</v>
      </c>
    </row>
    <row r="1118" spans="1:5" x14ac:dyDescent="0.4">
      <c r="A1118" t="s">
        <v>12928</v>
      </c>
      <c r="B1118" t="s">
        <v>13048</v>
      </c>
      <c r="C1118" t="s">
        <v>13049</v>
      </c>
      <c r="D1118" t="s">
        <v>13068</v>
      </c>
    </row>
    <row r="1119" spans="1:5" x14ac:dyDescent="0.4">
      <c r="A1119" t="s">
        <v>12928</v>
      </c>
      <c r="B1119" t="s">
        <v>13048</v>
      </c>
      <c r="C1119" t="s">
        <v>13096</v>
      </c>
      <c r="D1119" t="s">
        <v>13097</v>
      </c>
      <c r="E1119" t="s">
        <v>13098</v>
      </c>
    </row>
    <row r="1120" spans="1:5" x14ac:dyDescent="0.4">
      <c r="A1120" t="s">
        <v>12928</v>
      </c>
      <c r="B1120" t="s">
        <v>13052</v>
      </c>
      <c r="C1120" t="s">
        <v>13053</v>
      </c>
      <c r="D1120" t="s">
        <v>13054</v>
      </c>
    </row>
    <row r="1121" spans="1:5" x14ac:dyDescent="0.4">
      <c r="A1121" t="s">
        <v>12928</v>
      </c>
      <c r="B1121" t="s">
        <v>13048</v>
      </c>
      <c r="C1121" t="s">
        <v>13056</v>
      </c>
      <c r="D1121" t="s">
        <v>13057</v>
      </c>
      <c r="E1121" t="s">
        <v>13058</v>
      </c>
    </row>
    <row r="1122" spans="1:5" x14ac:dyDescent="0.4">
      <c r="A1122" t="s">
        <v>12928</v>
      </c>
      <c r="B1122" t="s">
        <v>13048</v>
      </c>
      <c r="C1122" t="s">
        <v>13049</v>
      </c>
      <c r="D1122" t="s">
        <v>13050</v>
      </c>
      <c r="E1122" t="s">
        <v>13051</v>
      </c>
    </row>
    <row r="1123" spans="1:5" x14ac:dyDescent="0.4">
      <c r="A1123" t="s">
        <v>12928</v>
      </c>
      <c r="B1123" t="s">
        <v>13048</v>
      </c>
      <c r="C1123" t="s">
        <v>13056</v>
      </c>
      <c r="D1123" t="s">
        <v>13057</v>
      </c>
      <c r="E1123" t="s">
        <v>13058</v>
      </c>
    </row>
    <row r="1124" spans="1:5" x14ac:dyDescent="0.4">
      <c r="A1124" t="s">
        <v>12928</v>
      </c>
      <c r="B1124" t="s">
        <v>13048</v>
      </c>
      <c r="C1124" t="s">
        <v>13049</v>
      </c>
      <c r="D1124" t="s">
        <v>13094</v>
      </c>
    </row>
    <row r="1125" spans="1:5" x14ac:dyDescent="0.4">
      <c r="A1125" t="s">
        <v>12928</v>
      </c>
      <c r="B1125" t="s">
        <v>13052</v>
      </c>
      <c r="C1125" t="s">
        <v>13053</v>
      </c>
      <c r="D1125" t="s">
        <v>13055</v>
      </c>
    </row>
    <row r="1126" spans="1:5" x14ac:dyDescent="0.4">
      <c r="A1126" t="s">
        <v>12928</v>
      </c>
      <c r="B1126" t="s">
        <v>13052</v>
      </c>
      <c r="C1126" t="s">
        <v>13089</v>
      </c>
      <c r="D1126" t="s">
        <v>13099</v>
      </c>
    </row>
    <row r="1127" spans="1:5" x14ac:dyDescent="0.4">
      <c r="A1127" t="s">
        <v>12928</v>
      </c>
      <c r="B1127" t="s">
        <v>13048</v>
      </c>
      <c r="C1127" t="s">
        <v>13049</v>
      </c>
      <c r="D1127" t="s">
        <v>13050</v>
      </c>
      <c r="E1127" t="s">
        <v>13071</v>
      </c>
    </row>
    <row r="1128" spans="1:5" x14ac:dyDescent="0.4">
      <c r="A1128" t="s">
        <v>12928</v>
      </c>
      <c r="B1128" t="s">
        <v>13048</v>
      </c>
      <c r="C1128" t="s">
        <v>13096</v>
      </c>
      <c r="D1128" t="s">
        <v>13100</v>
      </c>
    </row>
    <row r="1129" spans="1:5" x14ac:dyDescent="0.4">
      <c r="A1129" t="s">
        <v>12928</v>
      </c>
      <c r="B1129" t="s">
        <v>13048</v>
      </c>
      <c r="C1129" t="s">
        <v>13049</v>
      </c>
      <c r="D1129" t="s">
        <v>13088</v>
      </c>
    </row>
    <row r="1130" spans="1:5" x14ac:dyDescent="0.4">
      <c r="A1130" t="s">
        <v>12928</v>
      </c>
      <c r="B1130" t="s">
        <v>13048</v>
      </c>
      <c r="C1130" t="s">
        <v>13101</v>
      </c>
      <c r="D1130" t="s">
        <v>13102</v>
      </c>
    </row>
    <row r="1131" spans="1:5" x14ac:dyDescent="0.4">
      <c r="A1131" t="s">
        <v>12928</v>
      </c>
      <c r="B1131" t="s">
        <v>13048</v>
      </c>
      <c r="C1131" t="s">
        <v>13101</v>
      </c>
      <c r="D1131" t="s">
        <v>13103</v>
      </c>
    </row>
    <row r="1132" spans="1:5" x14ac:dyDescent="0.4">
      <c r="A1132" t="s">
        <v>12928</v>
      </c>
      <c r="B1132" t="s">
        <v>13048</v>
      </c>
      <c r="C1132" t="s">
        <v>13049</v>
      </c>
      <c r="D1132" t="s">
        <v>13068</v>
      </c>
    </row>
    <row r="1133" spans="1:5" x14ac:dyDescent="0.4">
      <c r="A1133" t="s">
        <v>12928</v>
      </c>
      <c r="B1133" t="s">
        <v>13048</v>
      </c>
      <c r="C1133" t="s">
        <v>13049</v>
      </c>
      <c r="D1133" t="s">
        <v>13068</v>
      </c>
    </row>
    <row r="1134" spans="1:5" x14ac:dyDescent="0.4">
      <c r="A1134" t="s">
        <v>12928</v>
      </c>
      <c r="B1134" t="s">
        <v>13048</v>
      </c>
      <c r="C1134" t="s">
        <v>13049</v>
      </c>
      <c r="D1134" t="s">
        <v>13084</v>
      </c>
    </row>
    <row r="1135" spans="1:5" x14ac:dyDescent="0.4">
      <c r="A1135" t="s">
        <v>12928</v>
      </c>
      <c r="B1135" t="s">
        <v>13048</v>
      </c>
      <c r="C1135" t="s">
        <v>13049</v>
      </c>
      <c r="D1135" t="s">
        <v>13068</v>
      </c>
    </row>
    <row r="1136" spans="1:5" x14ac:dyDescent="0.4">
      <c r="A1136" t="s">
        <v>12928</v>
      </c>
      <c r="B1136" t="s">
        <v>13048</v>
      </c>
      <c r="C1136" t="s">
        <v>13049</v>
      </c>
      <c r="D1136" t="s">
        <v>13104</v>
      </c>
    </row>
    <row r="1137" spans="1:6" x14ac:dyDescent="0.4">
      <c r="A1137" t="s">
        <v>12928</v>
      </c>
      <c r="B1137" t="s">
        <v>13048</v>
      </c>
      <c r="C1137" t="s">
        <v>13049</v>
      </c>
      <c r="D1137" t="s">
        <v>13065</v>
      </c>
    </row>
    <row r="1138" spans="1:6" x14ac:dyDescent="0.4">
      <c r="A1138" t="s">
        <v>12928</v>
      </c>
      <c r="B1138" t="s">
        <v>13048</v>
      </c>
      <c r="C1138" t="s">
        <v>13056</v>
      </c>
      <c r="D1138" t="s">
        <v>13057</v>
      </c>
      <c r="E1138" t="s">
        <v>13066</v>
      </c>
      <c r="F1138" t="s">
        <v>13067</v>
      </c>
    </row>
    <row r="1139" spans="1:6" x14ac:dyDescent="0.4">
      <c r="A1139" t="s">
        <v>12928</v>
      </c>
      <c r="B1139" t="s">
        <v>13048</v>
      </c>
      <c r="C1139" t="s">
        <v>13049</v>
      </c>
      <c r="D1139" t="s">
        <v>13065</v>
      </c>
    </row>
    <row r="1140" spans="1:6" x14ac:dyDescent="0.4">
      <c r="A1140" t="s">
        <v>12928</v>
      </c>
      <c r="B1140" t="s">
        <v>13048</v>
      </c>
      <c r="C1140" t="s">
        <v>13049</v>
      </c>
      <c r="D1140" t="s">
        <v>13088</v>
      </c>
    </row>
    <row r="1141" spans="1:6" x14ac:dyDescent="0.4">
      <c r="A1141" t="s">
        <v>12928</v>
      </c>
      <c r="B1141" t="s">
        <v>13052</v>
      </c>
      <c r="C1141" t="s">
        <v>13069</v>
      </c>
      <c r="D1141" t="s">
        <v>13073</v>
      </c>
    </row>
    <row r="1142" spans="1:6" x14ac:dyDescent="0.4">
      <c r="A1142" t="s">
        <v>12928</v>
      </c>
      <c r="B1142" t="s">
        <v>13048</v>
      </c>
      <c r="C1142" t="s">
        <v>13049</v>
      </c>
      <c r="D1142" t="s">
        <v>13086</v>
      </c>
    </row>
    <row r="1143" spans="1:6" x14ac:dyDescent="0.4">
      <c r="A1143" t="s">
        <v>12928</v>
      </c>
      <c r="B1143" t="s">
        <v>13048</v>
      </c>
      <c r="C1143" t="s">
        <v>13056</v>
      </c>
      <c r="D1143" t="s">
        <v>13081</v>
      </c>
      <c r="E1143" t="s">
        <v>13082</v>
      </c>
      <c r="F1143" t="s">
        <v>13091</v>
      </c>
    </row>
    <row r="1144" spans="1:6" x14ac:dyDescent="0.4">
      <c r="A1144" t="s">
        <v>12928</v>
      </c>
      <c r="B1144" t="s">
        <v>13048</v>
      </c>
      <c r="C1144" t="s">
        <v>13056</v>
      </c>
      <c r="D1144" t="s">
        <v>13057</v>
      </c>
      <c r="E1144" t="s">
        <v>13058</v>
      </c>
    </row>
    <row r="1145" spans="1:6" x14ac:dyDescent="0.4">
      <c r="A1145" t="s">
        <v>12928</v>
      </c>
      <c r="B1145" t="s">
        <v>13048</v>
      </c>
      <c r="C1145" t="s">
        <v>13049</v>
      </c>
      <c r="D1145" t="s">
        <v>13068</v>
      </c>
    </row>
    <row r="1146" spans="1:6" x14ac:dyDescent="0.4">
      <c r="A1146" t="s">
        <v>12928</v>
      </c>
      <c r="B1146" t="s">
        <v>13048</v>
      </c>
      <c r="C1146" t="s">
        <v>13049</v>
      </c>
      <c r="D1146" t="s">
        <v>13104</v>
      </c>
    </row>
    <row r="1147" spans="1:6" x14ac:dyDescent="0.4">
      <c r="A1147" t="s">
        <v>12928</v>
      </c>
      <c r="B1147" t="s">
        <v>13052</v>
      </c>
      <c r="C1147" t="s">
        <v>13069</v>
      </c>
      <c r="D1147" t="s">
        <v>13070</v>
      </c>
    </row>
    <row r="1148" spans="1:6" x14ac:dyDescent="0.4">
      <c r="A1148" t="s">
        <v>12928</v>
      </c>
      <c r="B1148" t="s">
        <v>13048</v>
      </c>
      <c r="C1148" t="s">
        <v>13049</v>
      </c>
      <c r="D1148" t="s">
        <v>13065</v>
      </c>
    </row>
    <row r="1149" spans="1:6" x14ac:dyDescent="0.4">
      <c r="A1149" t="s">
        <v>12928</v>
      </c>
      <c r="B1149" t="s">
        <v>13052</v>
      </c>
      <c r="C1149" t="s">
        <v>13069</v>
      </c>
      <c r="D1149" t="s">
        <v>13070</v>
      </c>
    </row>
    <row r="1150" spans="1:6" x14ac:dyDescent="0.4">
      <c r="A1150" t="s">
        <v>12928</v>
      </c>
      <c r="B1150" t="s">
        <v>13052</v>
      </c>
      <c r="C1150" t="s">
        <v>13069</v>
      </c>
      <c r="D1150" t="s">
        <v>13070</v>
      </c>
    </row>
    <row r="1151" spans="1:6" x14ac:dyDescent="0.4">
      <c r="A1151" t="s">
        <v>12928</v>
      </c>
      <c r="B1151" t="s">
        <v>13048</v>
      </c>
      <c r="C1151" t="s">
        <v>13049</v>
      </c>
      <c r="D1151" t="s">
        <v>13059</v>
      </c>
    </row>
    <row r="1152" spans="1:6" x14ac:dyDescent="0.4">
      <c r="A1152" t="s">
        <v>12928</v>
      </c>
      <c r="B1152" t="s">
        <v>13052</v>
      </c>
      <c r="C1152" t="s">
        <v>13069</v>
      </c>
      <c r="D1152" t="s">
        <v>13070</v>
      </c>
    </row>
    <row r="1153" spans="1:6" x14ac:dyDescent="0.4">
      <c r="A1153" t="s">
        <v>12928</v>
      </c>
      <c r="B1153" t="s">
        <v>13048</v>
      </c>
      <c r="C1153" t="s">
        <v>13056</v>
      </c>
      <c r="D1153" t="s">
        <v>13057</v>
      </c>
      <c r="E1153" t="s">
        <v>13066</v>
      </c>
      <c r="F1153" t="s">
        <v>13067</v>
      </c>
    </row>
    <row r="1154" spans="1:6" x14ac:dyDescent="0.4">
      <c r="A1154" t="s">
        <v>12928</v>
      </c>
      <c r="B1154" t="s">
        <v>13048</v>
      </c>
      <c r="C1154" t="s">
        <v>13056</v>
      </c>
      <c r="D1154" t="s">
        <v>13057</v>
      </c>
      <c r="E1154" t="s">
        <v>13058</v>
      </c>
    </row>
    <row r="1155" spans="1:6" x14ac:dyDescent="0.4">
      <c r="A1155" t="s">
        <v>12928</v>
      </c>
      <c r="B1155" t="s">
        <v>13048</v>
      </c>
      <c r="C1155" t="s">
        <v>13056</v>
      </c>
      <c r="D1155" t="s">
        <v>13057</v>
      </c>
      <c r="E1155" t="s">
        <v>13058</v>
      </c>
    </row>
    <row r="1156" spans="1:6" x14ac:dyDescent="0.4">
      <c r="A1156" t="s">
        <v>12928</v>
      </c>
      <c r="B1156" t="s">
        <v>13052</v>
      </c>
      <c r="C1156" t="s">
        <v>13089</v>
      </c>
      <c r="D1156" t="s">
        <v>13090</v>
      </c>
    </row>
    <row r="1157" spans="1:6" x14ac:dyDescent="0.4">
      <c r="A1157" t="s">
        <v>12928</v>
      </c>
      <c r="B1157" t="s">
        <v>13048</v>
      </c>
      <c r="C1157" t="s">
        <v>13049</v>
      </c>
      <c r="D1157" t="s">
        <v>13050</v>
      </c>
      <c r="E1157" t="s">
        <v>13051</v>
      </c>
    </row>
    <row r="1158" spans="1:6" x14ac:dyDescent="0.4">
      <c r="A1158" t="s">
        <v>12928</v>
      </c>
      <c r="B1158" t="s">
        <v>13048</v>
      </c>
      <c r="C1158" t="s">
        <v>13049</v>
      </c>
      <c r="D1158" t="s">
        <v>13064</v>
      </c>
    </row>
    <row r="1159" spans="1:6" x14ac:dyDescent="0.4">
      <c r="A1159" t="s">
        <v>13105</v>
      </c>
      <c r="B1159" t="s">
        <v>13106</v>
      </c>
      <c r="C1159" t="s">
        <v>13107</v>
      </c>
      <c r="D1159" t="s">
        <v>13108</v>
      </c>
    </row>
    <row r="1160" spans="1:6" x14ac:dyDescent="0.4">
      <c r="A1160" t="s">
        <v>12928</v>
      </c>
      <c r="B1160" t="s">
        <v>13052</v>
      </c>
      <c r="C1160" t="s">
        <v>13053</v>
      </c>
      <c r="D1160" t="s">
        <v>13055</v>
      </c>
    </row>
    <row r="1161" spans="1:6" x14ac:dyDescent="0.4">
      <c r="A1161" t="s">
        <v>12928</v>
      </c>
      <c r="B1161" t="s">
        <v>13048</v>
      </c>
      <c r="C1161" t="s">
        <v>13056</v>
      </c>
      <c r="D1161" t="s">
        <v>13081</v>
      </c>
      <c r="E1161" t="s">
        <v>13082</v>
      </c>
      <c r="F1161" t="s">
        <v>13109</v>
      </c>
    </row>
    <row r="1162" spans="1:6" x14ac:dyDescent="0.4">
      <c r="A1162" t="s">
        <v>12928</v>
      </c>
      <c r="B1162" t="s">
        <v>13052</v>
      </c>
      <c r="C1162" t="s">
        <v>13053</v>
      </c>
      <c r="D1162" t="s">
        <v>13055</v>
      </c>
    </row>
    <row r="1163" spans="1:6" x14ac:dyDescent="0.4">
      <c r="A1163" t="s">
        <v>12928</v>
      </c>
      <c r="B1163" t="s">
        <v>13048</v>
      </c>
      <c r="C1163" t="s">
        <v>13049</v>
      </c>
      <c r="D1163" t="s">
        <v>13065</v>
      </c>
    </row>
    <row r="1164" spans="1:6" x14ac:dyDescent="0.4">
      <c r="A1164" t="s">
        <v>12928</v>
      </c>
      <c r="B1164" t="s">
        <v>13048</v>
      </c>
      <c r="C1164" t="s">
        <v>13056</v>
      </c>
      <c r="D1164" t="s">
        <v>13057</v>
      </c>
      <c r="E1164" t="s">
        <v>13066</v>
      </c>
      <c r="F1164" t="s">
        <v>13067</v>
      </c>
    </row>
    <row r="1165" spans="1:6" x14ac:dyDescent="0.4">
      <c r="A1165" t="s">
        <v>12928</v>
      </c>
      <c r="B1165" t="s">
        <v>13052</v>
      </c>
      <c r="C1165" t="s">
        <v>13069</v>
      </c>
      <c r="D1165" t="s">
        <v>13070</v>
      </c>
    </row>
    <row r="1166" spans="1:6" x14ac:dyDescent="0.4">
      <c r="A1166" t="s">
        <v>12928</v>
      </c>
      <c r="B1166" t="s">
        <v>13052</v>
      </c>
      <c r="C1166" t="s">
        <v>13069</v>
      </c>
      <c r="D1166" t="s">
        <v>13070</v>
      </c>
    </row>
    <row r="1167" spans="1:6" x14ac:dyDescent="0.4">
      <c r="A1167" t="s">
        <v>12928</v>
      </c>
      <c r="B1167" t="s">
        <v>13048</v>
      </c>
      <c r="C1167" t="s">
        <v>13049</v>
      </c>
      <c r="D1167" t="s">
        <v>13088</v>
      </c>
    </row>
    <row r="1168" spans="1:6" x14ac:dyDescent="0.4">
      <c r="A1168" t="s">
        <v>12928</v>
      </c>
      <c r="B1168" t="s">
        <v>13052</v>
      </c>
      <c r="C1168" t="s">
        <v>13069</v>
      </c>
      <c r="D1168" t="s">
        <v>13072</v>
      </c>
    </row>
    <row r="1169" spans="1:6" x14ac:dyDescent="0.4">
      <c r="A1169" t="s">
        <v>12928</v>
      </c>
      <c r="B1169" t="s">
        <v>13048</v>
      </c>
      <c r="C1169" t="s">
        <v>13049</v>
      </c>
      <c r="D1169" t="s">
        <v>13064</v>
      </c>
    </row>
    <row r="1170" spans="1:6" x14ac:dyDescent="0.4">
      <c r="A1170" t="s">
        <v>12928</v>
      </c>
      <c r="B1170" t="s">
        <v>13048</v>
      </c>
      <c r="C1170" t="s">
        <v>13056</v>
      </c>
      <c r="D1170" t="s">
        <v>13081</v>
      </c>
      <c r="E1170" t="s">
        <v>13082</v>
      </c>
      <c r="F1170" t="s">
        <v>13109</v>
      </c>
    </row>
    <row r="1171" spans="1:6" x14ac:dyDescent="0.4">
      <c r="A1171" t="s">
        <v>12928</v>
      </c>
      <c r="B1171" t="s">
        <v>13048</v>
      </c>
      <c r="C1171" t="s">
        <v>13049</v>
      </c>
      <c r="D1171" t="s">
        <v>13050</v>
      </c>
      <c r="E1171" t="s">
        <v>13071</v>
      </c>
    </row>
    <row r="1172" spans="1:6" x14ac:dyDescent="0.4">
      <c r="A1172" t="s">
        <v>12928</v>
      </c>
      <c r="B1172" t="s">
        <v>13048</v>
      </c>
      <c r="C1172" t="s">
        <v>13049</v>
      </c>
      <c r="D1172" t="s">
        <v>13086</v>
      </c>
    </row>
    <row r="1173" spans="1:6" x14ac:dyDescent="0.4">
      <c r="A1173" t="s">
        <v>12928</v>
      </c>
      <c r="B1173" t="s">
        <v>13048</v>
      </c>
      <c r="C1173" t="s">
        <v>13049</v>
      </c>
      <c r="D1173" t="s">
        <v>13050</v>
      </c>
      <c r="E1173" t="s">
        <v>13051</v>
      </c>
    </row>
    <row r="1174" spans="1:6" x14ac:dyDescent="0.4">
      <c r="A1174" t="s">
        <v>12928</v>
      </c>
      <c r="B1174" t="s">
        <v>13048</v>
      </c>
      <c r="C1174" t="s">
        <v>13056</v>
      </c>
      <c r="D1174" t="s">
        <v>13081</v>
      </c>
      <c r="E1174" t="s">
        <v>13082</v>
      </c>
      <c r="F1174" t="s">
        <v>13091</v>
      </c>
    </row>
    <row r="1175" spans="1:6" x14ac:dyDescent="0.4">
      <c r="A1175" t="s">
        <v>12928</v>
      </c>
      <c r="B1175" t="s">
        <v>13052</v>
      </c>
      <c r="C1175" t="s">
        <v>13110</v>
      </c>
      <c r="D1175" t="s">
        <v>13111</v>
      </c>
    </row>
    <row r="1176" spans="1:6" x14ac:dyDescent="0.4">
      <c r="A1176" t="s">
        <v>12928</v>
      </c>
      <c r="B1176" t="s">
        <v>13048</v>
      </c>
      <c r="C1176" t="s">
        <v>13101</v>
      </c>
      <c r="D1176" t="s">
        <v>13112</v>
      </c>
    </row>
    <row r="1177" spans="1:6" x14ac:dyDescent="0.4">
      <c r="A1177" t="s">
        <v>12928</v>
      </c>
      <c r="B1177" t="s">
        <v>13052</v>
      </c>
      <c r="C1177" t="s">
        <v>13089</v>
      </c>
      <c r="D1177" t="s">
        <v>13090</v>
      </c>
    </row>
    <row r="1178" spans="1:6" x14ac:dyDescent="0.4">
      <c r="A1178" t="s">
        <v>12928</v>
      </c>
      <c r="B1178" t="s">
        <v>13076</v>
      </c>
      <c r="C1178" t="s">
        <v>13077</v>
      </c>
      <c r="D1178" t="s">
        <v>13113</v>
      </c>
    </row>
    <row r="1179" spans="1:6" x14ac:dyDescent="0.4">
      <c r="A1179" t="s">
        <v>12928</v>
      </c>
      <c r="B1179" t="s">
        <v>13048</v>
      </c>
      <c r="C1179" t="s">
        <v>13056</v>
      </c>
      <c r="D1179" t="s">
        <v>13057</v>
      </c>
      <c r="E1179" t="s">
        <v>13058</v>
      </c>
    </row>
    <row r="1180" spans="1:6" x14ac:dyDescent="0.4">
      <c r="A1180" t="s">
        <v>12928</v>
      </c>
      <c r="B1180" t="s">
        <v>13048</v>
      </c>
      <c r="C1180" t="s">
        <v>13049</v>
      </c>
      <c r="D1180" t="s">
        <v>13080</v>
      </c>
    </row>
    <row r="1181" spans="1:6" x14ac:dyDescent="0.4">
      <c r="A1181" t="s">
        <v>12928</v>
      </c>
      <c r="B1181" t="s">
        <v>13052</v>
      </c>
      <c r="C1181" t="s">
        <v>13089</v>
      </c>
      <c r="D1181" t="s">
        <v>13090</v>
      </c>
    </row>
    <row r="1182" spans="1:6" x14ac:dyDescent="0.4">
      <c r="A1182" t="s">
        <v>12928</v>
      </c>
      <c r="B1182" t="s">
        <v>13048</v>
      </c>
      <c r="C1182" t="s">
        <v>13049</v>
      </c>
      <c r="D1182" t="s">
        <v>13059</v>
      </c>
    </row>
    <row r="1183" spans="1:6" x14ac:dyDescent="0.4">
      <c r="A1183" t="s">
        <v>12928</v>
      </c>
      <c r="B1183" t="s">
        <v>13048</v>
      </c>
      <c r="C1183" t="s">
        <v>13049</v>
      </c>
      <c r="D1183" t="s">
        <v>13094</v>
      </c>
    </row>
    <row r="1184" spans="1:6" x14ac:dyDescent="0.4">
      <c r="A1184" t="s">
        <v>12928</v>
      </c>
      <c r="B1184" t="s">
        <v>13052</v>
      </c>
      <c r="C1184" t="s">
        <v>13110</v>
      </c>
      <c r="D1184" t="s">
        <v>13111</v>
      </c>
    </row>
    <row r="1185" spans="1:6" x14ac:dyDescent="0.4">
      <c r="A1185" t="s">
        <v>12928</v>
      </c>
      <c r="B1185" t="s">
        <v>13048</v>
      </c>
      <c r="C1185" t="s">
        <v>13101</v>
      </c>
      <c r="D1185" t="s">
        <v>13112</v>
      </c>
    </row>
    <row r="1186" spans="1:6" x14ac:dyDescent="0.4">
      <c r="A1186" t="s">
        <v>12928</v>
      </c>
      <c r="B1186" t="s">
        <v>13052</v>
      </c>
      <c r="C1186" t="s">
        <v>13053</v>
      </c>
      <c r="D1186" t="s">
        <v>13054</v>
      </c>
    </row>
    <row r="1187" spans="1:6" x14ac:dyDescent="0.4">
      <c r="A1187" t="s">
        <v>12928</v>
      </c>
      <c r="B1187" t="s">
        <v>13048</v>
      </c>
      <c r="C1187" t="s">
        <v>13049</v>
      </c>
      <c r="D1187" t="s">
        <v>13068</v>
      </c>
    </row>
    <row r="1188" spans="1:6" x14ac:dyDescent="0.4">
      <c r="A1188" t="s">
        <v>12928</v>
      </c>
      <c r="B1188" t="s">
        <v>13076</v>
      </c>
      <c r="C1188" t="s">
        <v>13077</v>
      </c>
      <c r="D1188" t="s">
        <v>13078</v>
      </c>
    </row>
    <row r="1189" spans="1:6" x14ac:dyDescent="0.4">
      <c r="A1189" t="s">
        <v>12928</v>
      </c>
      <c r="B1189" t="s">
        <v>13048</v>
      </c>
      <c r="C1189" t="s">
        <v>13049</v>
      </c>
      <c r="D1189" t="s">
        <v>13084</v>
      </c>
    </row>
    <row r="1190" spans="1:6" x14ac:dyDescent="0.4">
      <c r="A1190" t="s">
        <v>12928</v>
      </c>
      <c r="B1190" t="s">
        <v>13048</v>
      </c>
      <c r="C1190" t="s">
        <v>13049</v>
      </c>
      <c r="D1190" t="s">
        <v>13050</v>
      </c>
      <c r="E1190" t="s">
        <v>13051</v>
      </c>
    </row>
    <row r="1191" spans="1:6" x14ac:dyDescent="0.4">
      <c r="A1191" t="s">
        <v>12928</v>
      </c>
      <c r="B1191" t="s">
        <v>13048</v>
      </c>
      <c r="C1191" t="s">
        <v>13049</v>
      </c>
      <c r="D1191" t="s">
        <v>13085</v>
      </c>
    </row>
    <row r="1192" spans="1:6" x14ac:dyDescent="0.4">
      <c r="A1192" t="s">
        <v>12928</v>
      </c>
      <c r="B1192" t="s">
        <v>13052</v>
      </c>
      <c r="C1192" t="s">
        <v>13069</v>
      </c>
      <c r="D1192" t="s">
        <v>13072</v>
      </c>
    </row>
    <row r="1193" spans="1:6" x14ac:dyDescent="0.4">
      <c r="A1193" t="s">
        <v>12928</v>
      </c>
      <c r="B1193" t="s">
        <v>13048</v>
      </c>
      <c r="C1193" t="s">
        <v>13114</v>
      </c>
      <c r="D1193" t="s">
        <v>13115</v>
      </c>
    </row>
    <row r="1194" spans="1:6" x14ac:dyDescent="0.4">
      <c r="A1194" t="s">
        <v>12928</v>
      </c>
      <c r="B1194" t="s">
        <v>13048</v>
      </c>
      <c r="C1194" t="s">
        <v>13056</v>
      </c>
      <c r="D1194" t="s">
        <v>13057</v>
      </c>
      <c r="E1194" t="s">
        <v>13066</v>
      </c>
      <c r="F1194" t="s">
        <v>13079</v>
      </c>
    </row>
    <row r="1195" spans="1:6" x14ac:dyDescent="0.4">
      <c r="A1195" t="s">
        <v>12928</v>
      </c>
      <c r="B1195" t="s">
        <v>13048</v>
      </c>
      <c r="C1195" t="s">
        <v>13049</v>
      </c>
      <c r="D1195" t="s">
        <v>13080</v>
      </c>
    </row>
    <row r="1196" spans="1:6" x14ac:dyDescent="0.4">
      <c r="A1196" t="s">
        <v>12928</v>
      </c>
      <c r="B1196" t="s">
        <v>13048</v>
      </c>
      <c r="C1196" t="s">
        <v>13049</v>
      </c>
      <c r="D1196" t="s">
        <v>13065</v>
      </c>
    </row>
    <row r="1197" spans="1:6" x14ac:dyDescent="0.4">
      <c r="A1197" t="s">
        <v>12928</v>
      </c>
      <c r="B1197" t="s">
        <v>13048</v>
      </c>
      <c r="C1197" t="s">
        <v>13049</v>
      </c>
      <c r="D1197" t="s">
        <v>13068</v>
      </c>
    </row>
    <row r="1198" spans="1:6" x14ac:dyDescent="0.4">
      <c r="A1198" t="s">
        <v>12928</v>
      </c>
      <c r="B1198" t="s">
        <v>13048</v>
      </c>
      <c r="C1198" t="s">
        <v>13056</v>
      </c>
      <c r="D1198" t="s">
        <v>13057</v>
      </c>
      <c r="E1198" t="s">
        <v>13066</v>
      </c>
      <c r="F1198" t="s">
        <v>13079</v>
      </c>
    </row>
    <row r="1199" spans="1:6" x14ac:dyDescent="0.4">
      <c r="A1199" t="s">
        <v>12928</v>
      </c>
      <c r="B1199" t="s">
        <v>13076</v>
      </c>
      <c r="C1199" t="s">
        <v>13077</v>
      </c>
      <c r="D1199" t="s">
        <v>13116</v>
      </c>
      <c r="E1199" t="s">
        <v>13117</v>
      </c>
    </row>
    <row r="1200" spans="1:6" x14ac:dyDescent="0.4">
      <c r="A1200" t="s">
        <v>12928</v>
      </c>
      <c r="B1200" t="s">
        <v>13052</v>
      </c>
      <c r="C1200" t="s">
        <v>13089</v>
      </c>
      <c r="D1200" t="s">
        <v>13090</v>
      </c>
    </row>
    <row r="1201" spans="1:6" x14ac:dyDescent="0.4">
      <c r="A1201" t="s">
        <v>12928</v>
      </c>
      <c r="B1201" t="s">
        <v>13076</v>
      </c>
      <c r="C1201" t="s">
        <v>13077</v>
      </c>
      <c r="D1201" t="s">
        <v>13078</v>
      </c>
    </row>
    <row r="1202" spans="1:6" x14ac:dyDescent="0.4">
      <c r="A1202" t="s">
        <v>12928</v>
      </c>
      <c r="B1202" t="s">
        <v>13048</v>
      </c>
      <c r="C1202" t="s">
        <v>13049</v>
      </c>
      <c r="D1202" t="s">
        <v>13118</v>
      </c>
    </row>
    <row r="1203" spans="1:6" x14ac:dyDescent="0.4">
      <c r="A1203" t="s">
        <v>12928</v>
      </c>
      <c r="B1203" t="s">
        <v>13048</v>
      </c>
      <c r="C1203" t="s">
        <v>13049</v>
      </c>
      <c r="D1203" t="s">
        <v>13065</v>
      </c>
    </row>
    <row r="1204" spans="1:6" x14ac:dyDescent="0.4">
      <c r="A1204" t="s">
        <v>12928</v>
      </c>
      <c r="B1204" t="s">
        <v>13052</v>
      </c>
      <c r="C1204" t="s">
        <v>13089</v>
      </c>
      <c r="D1204" t="s">
        <v>13090</v>
      </c>
    </row>
    <row r="1205" spans="1:6" x14ac:dyDescent="0.4">
      <c r="A1205" t="s">
        <v>12928</v>
      </c>
      <c r="B1205" t="s">
        <v>13048</v>
      </c>
      <c r="C1205" t="s">
        <v>13056</v>
      </c>
      <c r="D1205" t="s">
        <v>13057</v>
      </c>
      <c r="E1205" t="s">
        <v>13058</v>
      </c>
    </row>
    <row r="1206" spans="1:6" x14ac:dyDescent="0.4">
      <c r="A1206" t="s">
        <v>12928</v>
      </c>
      <c r="B1206" t="s">
        <v>13048</v>
      </c>
      <c r="C1206" t="s">
        <v>13049</v>
      </c>
      <c r="D1206" t="s">
        <v>13086</v>
      </c>
    </row>
    <row r="1207" spans="1:6" x14ac:dyDescent="0.4">
      <c r="A1207" t="s">
        <v>12928</v>
      </c>
      <c r="B1207" t="s">
        <v>13048</v>
      </c>
      <c r="C1207" t="s">
        <v>13049</v>
      </c>
      <c r="D1207" t="s">
        <v>13119</v>
      </c>
      <c r="E1207" t="s">
        <v>13120</v>
      </c>
    </row>
    <row r="1208" spans="1:6" x14ac:dyDescent="0.4">
      <c r="A1208" t="s">
        <v>12928</v>
      </c>
      <c r="B1208" t="s">
        <v>13048</v>
      </c>
      <c r="C1208" t="s">
        <v>13049</v>
      </c>
      <c r="D1208" t="s">
        <v>13121</v>
      </c>
    </row>
    <row r="1209" spans="1:6" x14ac:dyDescent="0.4">
      <c r="A1209" t="s">
        <v>12928</v>
      </c>
      <c r="B1209" t="s">
        <v>13048</v>
      </c>
      <c r="C1209" t="s">
        <v>13056</v>
      </c>
      <c r="D1209" t="s">
        <v>13057</v>
      </c>
      <c r="E1209" t="s">
        <v>13066</v>
      </c>
      <c r="F1209" t="s">
        <v>13079</v>
      </c>
    </row>
    <row r="1210" spans="1:6" x14ac:dyDescent="0.4">
      <c r="A1210" t="s">
        <v>12928</v>
      </c>
      <c r="B1210" t="s">
        <v>13052</v>
      </c>
      <c r="C1210" t="s">
        <v>13053</v>
      </c>
      <c r="D1210" t="s">
        <v>13055</v>
      </c>
    </row>
    <row r="1211" spans="1:6" x14ac:dyDescent="0.4">
      <c r="A1211" t="s">
        <v>12928</v>
      </c>
      <c r="B1211" t="s">
        <v>13048</v>
      </c>
      <c r="C1211" t="s">
        <v>13056</v>
      </c>
      <c r="D1211" t="s">
        <v>13057</v>
      </c>
      <c r="E1211" t="s">
        <v>13066</v>
      </c>
      <c r="F1211" t="s">
        <v>13067</v>
      </c>
    </row>
    <row r="1212" spans="1:6" x14ac:dyDescent="0.4">
      <c r="A1212" t="s">
        <v>12928</v>
      </c>
      <c r="B1212" t="s">
        <v>13048</v>
      </c>
      <c r="C1212" t="s">
        <v>13101</v>
      </c>
      <c r="D1212" t="s">
        <v>13112</v>
      </c>
    </row>
    <row r="1213" spans="1:6" x14ac:dyDescent="0.4">
      <c r="A1213" t="s">
        <v>12928</v>
      </c>
      <c r="B1213" t="s">
        <v>13048</v>
      </c>
      <c r="C1213" t="s">
        <v>13049</v>
      </c>
      <c r="D1213" t="s">
        <v>13080</v>
      </c>
    </row>
    <row r="1214" spans="1:6" x14ac:dyDescent="0.4">
      <c r="A1214" t="s">
        <v>12928</v>
      </c>
      <c r="B1214" t="s">
        <v>13048</v>
      </c>
      <c r="C1214" t="s">
        <v>13056</v>
      </c>
      <c r="D1214" t="s">
        <v>13081</v>
      </c>
      <c r="E1214" t="s">
        <v>13082</v>
      </c>
      <c r="F1214" t="s">
        <v>13083</v>
      </c>
    </row>
    <row r="1215" spans="1:6" x14ac:dyDescent="0.4">
      <c r="A1215" t="s">
        <v>12928</v>
      </c>
      <c r="B1215" t="s">
        <v>13048</v>
      </c>
      <c r="C1215" t="s">
        <v>13049</v>
      </c>
      <c r="D1215" t="s">
        <v>13088</v>
      </c>
    </row>
    <row r="1216" spans="1:6" x14ac:dyDescent="0.4">
      <c r="A1216" t="s">
        <v>12928</v>
      </c>
      <c r="B1216" t="s">
        <v>13048</v>
      </c>
      <c r="C1216" t="s">
        <v>13056</v>
      </c>
      <c r="D1216" t="s">
        <v>13057</v>
      </c>
      <c r="E1216" t="s">
        <v>13066</v>
      </c>
      <c r="F1216" t="s">
        <v>13067</v>
      </c>
    </row>
    <row r="1217" spans="1:6" x14ac:dyDescent="0.4">
      <c r="A1217" t="s">
        <v>12928</v>
      </c>
      <c r="B1217" t="s">
        <v>13048</v>
      </c>
      <c r="C1217" t="s">
        <v>13049</v>
      </c>
      <c r="D1217" t="s">
        <v>13050</v>
      </c>
      <c r="E1217" t="s">
        <v>13071</v>
      </c>
    </row>
    <row r="1218" spans="1:6" x14ac:dyDescent="0.4">
      <c r="A1218" t="s">
        <v>12928</v>
      </c>
      <c r="B1218" t="s">
        <v>13048</v>
      </c>
      <c r="C1218" t="s">
        <v>13056</v>
      </c>
      <c r="D1218" t="s">
        <v>13057</v>
      </c>
      <c r="E1218" t="s">
        <v>13058</v>
      </c>
    </row>
    <row r="1219" spans="1:6" x14ac:dyDescent="0.4">
      <c r="A1219" t="s">
        <v>12928</v>
      </c>
      <c r="B1219" t="s">
        <v>13052</v>
      </c>
      <c r="C1219" t="s">
        <v>13110</v>
      </c>
      <c r="D1219" t="s">
        <v>13111</v>
      </c>
    </row>
    <row r="1220" spans="1:6" x14ac:dyDescent="0.4">
      <c r="A1220" t="s">
        <v>12928</v>
      </c>
      <c r="B1220" t="s">
        <v>13052</v>
      </c>
      <c r="C1220" t="s">
        <v>13053</v>
      </c>
      <c r="D1220" t="s">
        <v>13054</v>
      </c>
    </row>
    <row r="1221" spans="1:6" x14ac:dyDescent="0.4">
      <c r="A1221" t="s">
        <v>12928</v>
      </c>
      <c r="B1221" t="s">
        <v>13048</v>
      </c>
      <c r="C1221" t="s">
        <v>13056</v>
      </c>
      <c r="D1221" t="s">
        <v>13057</v>
      </c>
      <c r="E1221" t="s">
        <v>13066</v>
      </c>
      <c r="F1221" t="s">
        <v>13067</v>
      </c>
    </row>
    <row r="1222" spans="1:6" x14ac:dyDescent="0.4">
      <c r="A1222" t="s">
        <v>12928</v>
      </c>
      <c r="B1222" t="s">
        <v>13048</v>
      </c>
      <c r="C1222" t="s">
        <v>13049</v>
      </c>
      <c r="D1222" t="s">
        <v>13084</v>
      </c>
    </row>
    <row r="1223" spans="1:6" x14ac:dyDescent="0.4">
      <c r="A1223" t="s">
        <v>12928</v>
      </c>
      <c r="B1223" t="s">
        <v>13048</v>
      </c>
      <c r="C1223" t="s">
        <v>13049</v>
      </c>
      <c r="D1223" t="s">
        <v>13122</v>
      </c>
    </row>
    <row r="1224" spans="1:6" x14ac:dyDescent="0.4">
      <c r="A1224" t="s">
        <v>12928</v>
      </c>
      <c r="B1224" t="s">
        <v>13048</v>
      </c>
      <c r="C1224" t="s">
        <v>13049</v>
      </c>
      <c r="D1224" t="s">
        <v>13059</v>
      </c>
      <c r="E1224" t="s">
        <v>13087</v>
      </c>
    </row>
    <row r="1225" spans="1:6" x14ac:dyDescent="0.4">
      <c r="A1225" t="s">
        <v>12928</v>
      </c>
      <c r="B1225" t="s">
        <v>13048</v>
      </c>
      <c r="C1225" t="s">
        <v>13049</v>
      </c>
      <c r="D1225" t="s">
        <v>13065</v>
      </c>
    </row>
    <row r="1226" spans="1:6" x14ac:dyDescent="0.4">
      <c r="A1226" t="s">
        <v>12928</v>
      </c>
      <c r="B1226" t="s">
        <v>13048</v>
      </c>
      <c r="C1226" t="s">
        <v>13049</v>
      </c>
    </row>
    <row r="1227" spans="1:6" x14ac:dyDescent="0.4">
      <c r="A1227" t="s">
        <v>12928</v>
      </c>
      <c r="B1227" t="s">
        <v>13048</v>
      </c>
      <c r="C1227" t="s">
        <v>13056</v>
      </c>
      <c r="D1227" t="s">
        <v>13081</v>
      </c>
      <c r="E1227" t="s">
        <v>13082</v>
      </c>
      <c r="F1227" t="s">
        <v>13083</v>
      </c>
    </row>
    <row r="1228" spans="1:6" x14ac:dyDescent="0.4">
      <c r="A1228" t="s">
        <v>12928</v>
      </c>
      <c r="B1228" t="s">
        <v>13048</v>
      </c>
      <c r="C1228" t="s">
        <v>13049</v>
      </c>
      <c r="D1228" t="s">
        <v>13065</v>
      </c>
    </row>
    <row r="1229" spans="1:6" x14ac:dyDescent="0.4">
      <c r="A1229" t="s">
        <v>12928</v>
      </c>
      <c r="B1229" t="s">
        <v>13052</v>
      </c>
      <c r="C1229" t="s">
        <v>13069</v>
      </c>
      <c r="D1229" t="s">
        <v>13073</v>
      </c>
    </row>
    <row r="1230" spans="1:6" x14ac:dyDescent="0.4">
      <c r="A1230" t="s">
        <v>12928</v>
      </c>
      <c r="B1230" t="s">
        <v>13052</v>
      </c>
      <c r="C1230" t="s">
        <v>13069</v>
      </c>
      <c r="D1230" t="s">
        <v>13070</v>
      </c>
    </row>
    <row r="1231" spans="1:6" x14ac:dyDescent="0.4">
      <c r="A1231" t="s">
        <v>12928</v>
      </c>
      <c r="B1231" t="s">
        <v>13052</v>
      </c>
      <c r="C1231" t="s">
        <v>13069</v>
      </c>
      <c r="D1231" t="s">
        <v>13070</v>
      </c>
    </row>
    <row r="1232" spans="1:6" x14ac:dyDescent="0.4">
      <c r="A1232" t="s">
        <v>12928</v>
      </c>
      <c r="B1232" t="s">
        <v>13048</v>
      </c>
      <c r="C1232" t="s">
        <v>13049</v>
      </c>
      <c r="D1232" t="s">
        <v>13084</v>
      </c>
    </row>
    <row r="1233" spans="1:6" x14ac:dyDescent="0.4">
      <c r="A1233" t="s">
        <v>12928</v>
      </c>
      <c r="B1233" t="s">
        <v>13052</v>
      </c>
      <c r="C1233" t="s">
        <v>13069</v>
      </c>
      <c r="D1233" t="s">
        <v>13070</v>
      </c>
    </row>
    <row r="1234" spans="1:6" x14ac:dyDescent="0.4">
      <c r="A1234" t="s">
        <v>12928</v>
      </c>
      <c r="B1234" t="s">
        <v>13048</v>
      </c>
      <c r="C1234" t="s">
        <v>13049</v>
      </c>
      <c r="D1234" t="s">
        <v>13064</v>
      </c>
    </row>
    <row r="1235" spans="1:6" x14ac:dyDescent="0.4">
      <c r="A1235" t="s">
        <v>12928</v>
      </c>
      <c r="B1235" t="s">
        <v>13048</v>
      </c>
      <c r="C1235" t="s">
        <v>13049</v>
      </c>
      <c r="D1235" t="s">
        <v>13065</v>
      </c>
    </row>
    <row r="1236" spans="1:6" x14ac:dyDescent="0.4">
      <c r="A1236" t="s">
        <v>12928</v>
      </c>
      <c r="B1236" t="s">
        <v>13052</v>
      </c>
      <c r="C1236" t="s">
        <v>13110</v>
      </c>
      <c r="D1236" t="s">
        <v>13111</v>
      </c>
    </row>
    <row r="1237" spans="1:6" x14ac:dyDescent="0.4">
      <c r="A1237" t="s">
        <v>12928</v>
      </c>
      <c r="B1237" t="s">
        <v>13076</v>
      </c>
      <c r="C1237" t="s">
        <v>13077</v>
      </c>
      <c r="D1237" t="s">
        <v>13078</v>
      </c>
    </row>
    <row r="1238" spans="1:6" x14ac:dyDescent="0.4">
      <c r="A1238" t="s">
        <v>12928</v>
      </c>
      <c r="B1238" t="s">
        <v>13048</v>
      </c>
      <c r="C1238" t="s">
        <v>13049</v>
      </c>
      <c r="D1238" t="s">
        <v>13074</v>
      </c>
      <c r="E1238" t="s">
        <v>13075</v>
      </c>
    </row>
    <row r="1239" spans="1:6" x14ac:dyDescent="0.4">
      <c r="A1239" t="s">
        <v>12928</v>
      </c>
      <c r="B1239" t="s">
        <v>13052</v>
      </c>
      <c r="C1239" t="s">
        <v>13053</v>
      </c>
      <c r="D1239" t="s">
        <v>13054</v>
      </c>
    </row>
    <row r="1240" spans="1:6" x14ac:dyDescent="0.4">
      <c r="A1240" t="s">
        <v>12928</v>
      </c>
      <c r="B1240" t="s">
        <v>13048</v>
      </c>
      <c r="C1240" t="s">
        <v>13056</v>
      </c>
      <c r="D1240" t="s">
        <v>13057</v>
      </c>
      <c r="E1240" t="s">
        <v>13066</v>
      </c>
      <c r="F1240" t="s">
        <v>13079</v>
      </c>
    </row>
    <row r="1241" spans="1:6" x14ac:dyDescent="0.4">
      <c r="A1241" t="s">
        <v>12928</v>
      </c>
      <c r="B1241" t="s">
        <v>13048</v>
      </c>
      <c r="C1241" t="s">
        <v>13049</v>
      </c>
      <c r="D1241" t="s">
        <v>13086</v>
      </c>
    </row>
    <row r="1242" spans="1:6" x14ac:dyDescent="0.4">
      <c r="A1242" t="s">
        <v>12928</v>
      </c>
      <c r="B1242" t="s">
        <v>13048</v>
      </c>
      <c r="C1242" t="s">
        <v>13049</v>
      </c>
      <c r="D1242" t="s">
        <v>13068</v>
      </c>
    </row>
    <row r="1243" spans="1:6" x14ac:dyDescent="0.4">
      <c r="A1243" t="s">
        <v>12928</v>
      </c>
      <c r="B1243" t="s">
        <v>13048</v>
      </c>
      <c r="C1243" t="s">
        <v>13114</v>
      </c>
      <c r="D1243" t="s">
        <v>13115</v>
      </c>
    </row>
    <row r="1244" spans="1:6" x14ac:dyDescent="0.4">
      <c r="A1244" t="s">
        <v>12928</v>
      </c>
      <c r="B1244" t="s">
        <v>13048</v>
      </c>
      <c r="C1244" t="s">
        <v>13056</v>
      </c>
      <c r="D1244" t="s">
        <v>13057</v>
      </c>
      <c r="E1244" t="s">
        <v>13066</v>
      </c>
      <c r="F1244" t="s">
        <v>13079</v>
      </c>
    </row>
    <row r="1245" spans="1:6" x14ac:dyDescent="0.4">
      <c r="A1245" t="s">
        <v>12928</v>
      </c>
      <c r="B1245" t="s">
        <v>13048</v>
      </c>
      <c r="C1245" t="s">
        <v>13049</v>
      </c>
      <c r="D1245" t="s">
        <v>13065</v>
      </c>
    </row>
    <row r="1246" spans="1:6" x14ac:dyDescent="0.4">
      <c r="A1246" t="s">
        <v>12928</v>
      </c>
      <c r="B1246" t="s">
        <v>13048</v>
      </c>
      <c r="C1246" t="s">
        <v>13049</v>
      </c>
      <c r="D1246" t="s">
        <v>13080</v>
      </c>
    </row>
    <row r="1247" spans="1:6" x14ac:dyDescent="0.4">
      <c r="A1247" t="s">
        <v>12928</v>
      </c>
      <c r="B1247" t="s">
        <v>13048</v>
      </c>
      <c r="C1247" t="s">
        <v>13101</v>
      </c>
      <c r="D1247" t="s">
        <v>13112</v>
      </c>
    </row>
    <row r="1248" spans="1:6" x14ac:dyDescent="0.4">
      <c r="A1248" t="s">
        <v>12928</v>
      </c>
      <c r="B1248" t="s">
        <v>13076</v>
      </c>
      <c r="C1248" t="s">
        <v>13077</v>
      </c>
      <c r="D1248" t="s">
        <v>13078</v>
      </c>
    </row>
    <row r="1249" spans="1:6" x14ac:dyDescent="0.4">
      <c r="A1249" t="s">
        <v>13123</v>
      </c>
      <c r="B1249" t="s">
        <v>13124</v>
      </c>
      <c r="C1249" t="s">
        <v>13125</v>
      </c>
      <c r="D1249" t="s">
        <v>13126</v>
      </c>
      <c r="E1249" t="s">
        <v>13127</v>
      </c>
    </row>
    <row r="1250" spans="1:6" x14ac:dyDescent="0.4">
      <c r="A1250" t="s">
        <v>12928</v>
      </c>
      <c r="B1250" t="s">
        <v>13048</v>
      </c>
      <c r="C1250" t="s">
        <v>13049</v>
      </c>
      <c r="D1250" t="s">
        <v>13050</v>
      </c>
      <c r="E1250" t="s">
        <v>13071</v>
      </c>
    </row>
    <row r="1251" spans="1:6" x14ac:dyDescent="0.4">
      <c r="A1251" t="s">
        <v>12928</v>
      </c>
      <c r="B1251" t="s">
        <v>13048</v>
      </c>
      <c r="C1251" t="s">
        <v>13056</v>
      </c>
      <c r="D1251" t="s">
        <v>13081</v>
      </c>
      <c r="E1251" t="s">
        <v>13082</v>
      </c>
      <c r="F1251" t="s">
        <v>13109</v>
      </c>
    </row>
    <row r="1252" spans="1:6" x14ac:dyDescent="0.4">
      <c r="A1252" t="s">
        <v>12928</v>
      </c>
      <c r="B1252" t="s">
        <v>13048</v>
      </c>
      <c r="C1252" t="s">
        <v>13049</v>
      </c>
      <c r="D1252" t="s">
        <v>13065</v>
      </c>
    </row>
    <row r="1253" spans="1:6" x14ac:dyDescent="0.4">
      <c r="A1253" t="s">
        <v>12928</v>
      </c>
      <c r="B1253" t="s">
        <v>13048</v>
      </c>
      <c r="C1253" t="s">
        <v>13114</v>
      </c>
      <c r="D1253" t="s">
        <v>13115</v>
      </c>
    </row>
    <row r="1254" spans="1:6" x14ac:dyDescent="0.4">
      <c r="A1254" t="s">
        <v>12928</v>
      </c>
      <c r="B1254" t="s">
        <v>13048</v>
      </c>
      <c r="C1254" t="s">
        <v>13056</v>
      </c>
      <c r="D1254" t="s">
        <v>13057</v>
      </c>
      <c r="E1254" t="s">
        <v>13066</v>
      </c>
      <c r="F1254" t="s">
        <v>13079</v>
      </c>
    </row>
    <row r="1255" spans="1:6" x14ac:dyDescent="0.4">
      <c r="A1255" t="s">
        <v>12928</v>
      </c>
      <c r="B1255" t="s">
        <v>13048</v>
      </c>
      <c r="C1255" t="s">
        <v>13049</v>
      </c>
      <c r="D1255" t="s">
        <v>13086</v>
      </c>
    </row>
    <row r="1256" spans="1:6" x14ac:dyDescent="0.4">
      <c r="A1256" t="s">
        <v>12928</v>
      </c>
      <c r="B1256" t="s">
        <v>13048</v>
      </c>
      <c r="C1256" t="s">
        <v>13049</v>
      </c>
      <c r="D1256" t="s">
        <v>13084</v>
      </c>
    </row>
    <row r="1257" spans="1:6" x14ac:dyDescent="0.4">
      <c r="A1257" t="s">
        <v>12928</v>
      </c>
      <c r="B1257" t="s">
        <v>13048</v>
      </c>
      <c r="C1257" t="s">
        <v>13049</v>
      </c>
      <c r="D1257" t="s">
        <v>13085</v>
      </c>
    </row>
    <row r="1258" spans="1:6" x14ac:dyDescent="0.4">
      <c r="A1258" t="s">
        <v>12928</v>
      </c>
      <c r="B1258" t="s">
        <v>13052</v>
      </c>
      <c r="C1258" t="s">
        <v>13069</v>
      </c>
      <c r="D1258" t="s">
        <v>13073</v>
      </c>
    </row>
    <row r="1259" spans="1:6" x14ac:dyDescent="0.4">
      <c r="A1259" t="s">
        <v>12928</v>
      </c>
      <c r="B1259" t="s">
        <v>13048</v>
      </c>
      <c r="C1259" t="s">
        <v>13056</v>
      </c>
      <c r="D1259" t="s">
        <v>13081</v>
      </c>
      <c r="E1259" t="s">
        <v>13082</v>
      </c>
      <c r="F1259" t="s">
        <v>13083</v>
      </c>
    </row>
    <row r="1260" spans="1:6" x14ac:dyDescent="0.4">
      <c r="A1260" t="s">
        <v>12928</v>
      </c>
      <c r="B1260" t="s">
        <v>13052</v>
      </c>
      <c r="C1260" t="s">
        <v>13069</v>
      </c>
      <c r="D1260" t="s">
        <v>13070</v>
      </c>
    </row>
    <row r="1261" spans="1:6" x14ac:dyDescent="0.4">
      <c r="A1261" t="s">
        <v>12928</v>
      </c>
      <c r="B1261" t="s">
        <v>13052</v>
      </c>
      <c r="C1261" t="s">
        <v>13069</v>
      </c>
      <c r="D1261" t="s">
        <v>13070</v>
      </c>
    </row>
    <row r="1262" spans="1:6" x14ac:dyDescent="0.4">
      <c r="A1262" t="s">
        <v>12928</v>
      </c>
      <c r="B1262" t="s">
        <v>13048</v>
      </c>
      <c r="C1262" t="s">
        <v>13096</v>
      </c>
      <c r="D1262" t="s">
        <v>13128</v>
      </c>
    </row>
    <row r="1263" spans="1:6" x14ac:dyDescent="0.4">
      <c r="A1263" t="s">
        <v>12928</v>
      </c>
      <c r="B1263" t="s">
        <v>13048</v>
      </c>
      <c r="C1263" t="s">
        <v>13049</v>
      </c>
      <c r="D1263" t="s">
        <v>13068</v>
      </c>
    </row>
    <row r="1264" spans="1:6" x14ac:dyDescent="0.4">
      <c r="A1264" t="s">
        <v>12928</v>
      </c>
      <c r="B1264" t="s">
        <v>13048</v>
      </c>
      <c r="C1264" t="s">
        <v>13049</v>
      </c>
      <c r="D1264" t="s">
        <v>13050</v>
      </c>
      <c r="E1264" t="s">
        <v>13071</v>
      </c>
    </row>
    <row r="1265" spans="1:6" x14ac:dyDescent="0.4">
      <c r="A1265" t="s">
        <v>12928</v>
      </c>
      <c r="B1265" t="s">
        <v>13052</v>
      </c>
      <c r="C1265" t="s">
        <v>13089</v>
      </c>
      <c r="D1265" t="s">
        <v>13129</v>
      </c>
    </row>
    <row r="1266" spans="1:6" x14ac:dyDescent="0.4">
      <c r="A1266" t="s">
        <v>12928</v>
      </c>
      <c r="B1266" t="s">
        <v>13048</v>
      </c>
      <c r="C1266" t="s">
        <v>13056</v>
      </c>
      <c r="D1266" t="s">
        <v>13057</v>
      </c>
      <c r="E1266" t="s">
        <v>13066</v>
      </c>
      <c r="F1266" t="s">
        <v>13067</v>
      </c>
    </row>
    <row r="1267" spans="1:6" x14ac:dyDescent="0.4">
      <c r="A1267" t="s">
        <v>12928</v>
      </c>
      <c r="B1267" t="s">
        <v>13048</v>
      </c>
      <c r="C1267" t="s">
        <v>13101</v>
      </c>
      <c r="D1267" t="s">
        <v>13103</v>
      </c>
    </row>
    <row r="1268" spans="1:6" x14ac:dyDescent="0.4">
      <c r="A1268" t="s">
        <v>12928</v>
      </c>
      <c r="B1268" t="s">
        <v>13052</v>
      </c>
      <c r="C1268" t="s">
        <v>13053</v>
      </c>
      <c r="D1268" t="s">
        <v>13054</v>
      </c>
    </row>
    <row r="1269" spans="1:6" x14ac:dyDescent="0.4">
      <c r="A1269" t="s">
        <v>12928</v>
      </c>
      <c r="B1269" t="s">
        <v>13048</v>
      </c>
      <c r="C1269" t="s">
        <v>13049</v>
      </c>
      <c r="D1269" t="s">
        <v>13059</v>
      </c>
    </row>
    <row r="1270" spans="1:6" x14ac:dyDescent="0.4">
      <c r="A1270" t="s">
        <v>12928</v>
      </c>
      <c r="B1270" t="s">
        <v>13048</v>
      </c>
      <c r="C1270" t="s">
        <v>13101</v>
      </c>
      <c r="D1270" t="s">
        <v>13102</v>
      </c>
    </row>
    <row r="1271" spans="1:6" x14ac:dyDescent="0.4">
      <c r="A1271" t="s">
        <v>12928</v>
      </c>
      <c r="B1271" t="s">
        <v>13076</v>
      </c>
      <c r="C1271" t="s">
        <v>13077</v>
      </c>
      <c r="D1271" t="s">
        <v>13078</v>
      </c>
    </row>
    <row r="1272" spans="1:6" x14ac:dyDescent="0.4">
      <c r="A1272" t="s">
        <v>12928</v>
      </c>
      <c r="B1272" t="s">
        <v>13048</v>
      </c>
      <c r="C1272" t="s">
        <v>13096</v>
      </c>
      <c r="D1272" t="s">
        <v>13130</v>
      </c>
    </row>
    <row r="1273" spans="1:6" x14ac:dyDescent="0.4">
      <c r="A1273" t="s">
        <v>12928</v>
      </c>
      <c r="B1273" t="s">
        <v>13048</v>
      </c>
      <c r="C1273" t="s">
        <v>13056</v>
      </c>
      <c r="D1273" t="s">
        <v>13057</v>
      </c>
      <c r="E1273" t="s">
        <v>13066</v>
      </c>
      <c r="F1273" t="s">
        <v>13079</v>
      </c>
    </row>
    <row r="1274" spans="1:6" x14ac:dyDescent="0.4">
      <c r="A1274" t="s">
        <v>12928</v>
      </c>
      <c r="B1274" t="s">
        <v>13052</v>
      </c>
      <c r="C1274" t="s">
        <v>13069</v>
      </c>
      <c r="D1274" t="s">
        <v>13072</v>
      </c>
    </row>
    <row r="1275" spans="1:6" x14ac:dyDescent="0.4">
      <c r="A1275" t="s">
        <v>12928</v>
      </c>
      <c r="B1275" t="s">
        <v>13048</v>
      </c>
      <c r="C1275" t="s">
        <v>13056</v>
      </c>
      <c r="D1275" t="s">
        <v>13057</v>
      </c>
      <c r="E1275" t="s">
        <v>13058</v>
      </c>
    </row>
    <row r="1276" spans="1:6" x14ac:dyDescent="0.4">
      <c r="A1276" t="s">
        <v>12928</v>
      </c>
      <c r="B1276" t="s">
        <v>13052</v>
      </c>
      <c r="C1276" t="s">
        <v>13131</v>
      </c>
    </row>
    <row r="1277" spans="1:6" x14ac:dyDescent="0.4">
      <c r="A1277" t="s">
        <v>12928</v>
      </c>
      <c r="B1277" t="s">
        <v>13048</v>
      </c>
      <c r="C1277" t="s">
        <v>13049</v>
      </c>
      <c r="D1277" t="s">
        <v>13084</v>
      </c>
    </row>
    <row r="1278" spans="1:6" x14ac:dyDescent="0.4">
      <c r="A1278" t="s">
        <v>12928</v>
      </c>
      <c r="B1278" t="s">
        <v>13052</v>
      </c>
      <c r="C1278" t="s">
        <v>13053</v>
      </c>
      <c r="D1278" t="s">
        <v>13054</v>
      </c>
    </row>
    <row r="1279" spans="1:6" x14ac:dyDescent="0.4">
      <c r="A1279" t="s">
        <v>12928</v>
      </c>
      <c r="B1279" t="s">
        <v>13048</v>
      </c>
      <c r="C1279" t="s">
        <v>13049</v>
      </c>
      <c r="D1279" t="s">
        <v>13086</v>
      </c>
    </row>
    <row r="1280" spans="1:6" x14ac:dyDescent="0.4">
      <c r="A1280" t="s">
        <v>12928</v>
      </c>
      <c r="B1280" t="s">
        <v>13052</v>
      </c>
      <c r="C1280" t="s">
        <v>13069</v>
      </c>
      <c r="D1280" t="s">
        <v>13072</v>
      </c>
    </row>
    <row r="1281" spans="1:6" x14ac:dyDescent="0.4">
      <c r="A1281" t="s">
        <v>12928</v>
      </c>
      <c r="B1281" t="s">
        <v>13048</v>
      </c>
      <c r="C1281" t="s">
        <v>13056</v>
      </c>
      <c r="D1281" t="s">
        <v>13081</v>
      </c>
      <c r="E1281" t="s">
        <v>13082</v>
      </c>
      <c r="F1281" t="s">
        <v>13083</v>
      </c>
    </row>
    <row r="1282" spans="1:6" x14ac:dyDescent="0.4">
      <c r="A1282" t="s">
        <v>12928</v>
      </c>
      <c r="B1282" t="s">
        <v>13048</v>
      </c>
      <c r="C1282" t="s">
        <v>13049</v>
      </c>
      <c r="D1282" t="s">
        <v>13085</v>
      </c>
    </row>
    <row r="1283" spans="1:6" x14ac:dyDescent="0.4">
      <c r="A1283" t="s">
        <v>12928</v>
      </c>
      <c r="B1283" t="s">
        <v>13052</v>
      </c>
      <c r="C1283" t="s">
        <v>13053</v>
      </c>
      <c r="D1283" t="s">
        <v>13055</v>
      </c>
    </row>
    <row r="1284" spans="1:6" x14ac:dyDescent="0.4">
      <c r="A1284" t="s">
        <v>12928</v>
      </c>
      <c r="B1284" t="s">
        <v>13052</v>
      </c>
      <c r="C1284" t="s">
        <v>13053</v>
      </c>
      <c r="D1284" t="s">
        <v>13055</v>
      </c>
    </row>
    <row r="1285" spans="1:6" x14ac:dyDescent="0.4">
      <c r="A1285" t="s">
        <v>12928</v>
      </c>
      <c r="B1285" t="s">
        <v>13052</v>
      </c>
      <c r="C1285" t="s">
        <v>13069</v>
      </c>
      <c r="D1285" t="s">
        <v>13073</v>
      </c>
    </row>
    <row r="1286" spans="1:6" x14ac:dyDescent="0.4">
      <c r="A1286" t="s">
        <v>12928</v>
      </c>
      <c r="B1286" t="s">
        <v>13048</v>
      </c>
      <c r="C1286" t="s">
        <v>13049</v>
      </c>
      <c r="D1286" t="s">
        <v>13085</v>
      </c>
    </row>
    <row r="1287" spans="1:6" x14ac:dyDescent="0.4">
      <c r="A1287" t="s">
        <v>12928</v>
      </c>
      <c r="B1287" t="s">
        <v>13048</v>
      </c>
      <c r="C1287" t="s">
        <v>13056</v>
      </c>
      <c r="D1287" t="s">
        <v>13081</v>
      </c>
      <c r="E1287" t="s">
        <v>13082</v>
      </c>
      <c r="F1287" t="s">
        <v>13109</v>
      </c>
    </row>
    <row r="1288" spans="1:6" x14ac:dyDescent="0.4">
      <c r="A1288" t="s">
        <v>12928</v>
      </c>
      <c r="B1288" t="s">
        <v>13048</v>
      </c>
      <c r="C1288" t="s">
        <v>13049</v>
      </c>
      <c r="D1288" t="s">
        <v>13080</v>
      </c>
    </row>
    <row r="1289" spans="1:6" x14ac:dyDescent="0.4">
      <c r="A1289" t="s">
        <v>12928</v>
      </c>
      <c r="B1289" t="s">
        <v>13052</v>
      </c>
      <c r="C1289" t="s">
        <v>13089</v>
      </c>
      <c r="D1289" t="s">
        <v>13090</v>
      </c>
    </row>
    <row r="1290" spans="1:6" x14ac:dyDescent="0.4">
      <c r="A1290" t="s">
        <v>12928</v>
      </c>
      <c r="B1290" t="s">
        <v>13048</v>
      </c>
      <c r="C1290" t="s">
        <v>13049</v>
      </c>
      <c r="D1290" t="s">
        <v>13080</v>
      </c>
    </row>
    <row r="1291" spans="1:6" x14ac:dyDescent="0.4">
      <c r="A1291" t="s">
        <v>12928</v>
      </c>
      <c r="B1291" t="s">
        <v>13048</v>
      </c>
      <c r="C1291" t="s">
        <v>13101</v>
      </c>
      <c r="D1291" t="s">
        <v>13112</v>
      </c>
    </row>
    <row r="1292" spans="1:6" x14ac:dyDescent="0.4">
      <c r="A1292" t="s">
        <v>12928</v>
      </c>
      <c r="B1292" t="s">
        <v>13048</v>
      </c>
      <c r="C1292" t="s">
        <v>13096</v>
      </c>
      <c r="D1292" t="s">
        <v>13100</v>
      </c>
    </row>
    <row r="1293" spans="1:6" x14ac:dyDescent="0.4">
      <c r="A1293" t="s">
        <v>12928</v>
      </c>
      <c r="B1293" t="s">
        <v>13052</v>
      </c>
      <c r="C1293" t="s">
        <v>13053</v>
      </c>
      <c r="D1293" t="s">
        <v>13055</v>
      </c>
    </row>
    <row r="1294" spans="1:6" x14ac:dyDescent="0.4">
      <c r="A1294" t="s">
        <v>12928</v>
      </c>
      <c r="B1294" t="s">
        <v>13052</v>
      </c>
      <c r="C1294" t="s">
        <v>13053</v>
      </c>
      <c r="D1294" t="s">
        <v>13055</v>
      </c>
    </row>
    <row r="1295" spans="1:6" x14ac:dyDescent="0.4">
      <c r="A1295" t="s">
        <v>12928</v>
      </c>
      <c r="B1295" t="s">
        <v>13052</v>
      </c>
      <c r="C1295" t="s">
        <v>13053</v>
      </c>
      <c r="D1295" t="s">
        <v>13055</v>
      </c>
    </row>
    <row r="1296" spans="1:6" x14ac:dyDescent="0.4">
      <c r="A1296" t="s">
        <v>12928</v>
      </c>
      <c r="B1296" t="s">
        <v>13076</v>
      </c>
      <c r="C1296" t="s">
        <v>13077</v>
      </c>
      <c r="D1296" t="s">
        <v>13078</v>
      </c>
    </row>
    <row r="1297" spans="1:6" x14ac:dyDescent="0.4">
      <c r="A1297" t="s">
        <v>12928</v>
      </c>
      <c r="B1297" t="s">
        <v>13052</v>
      </c>
      <c r="C1297" t="s">
        <v>13089</v>
      </c>
      <c r="D1297" t="s">
        <v>13090</v>
      </c>
    </row>
    <row r="1298" spans="1:6" x14ac:dyDescent="0.4">
      <c r="A1298" t="s">
        <v>12928</v>
      </c>
      <c r="B1298" t="s">
        <v>13048</v>
      </c>
      <c r="C1298" t="s">
        <v>13056</v>
      </c>
      <c r="D1298" t="s">
        <v>13092</v>
      </c>
    </row>
    <row r="1299" spans="1:6" x14ac:dyDescent="0.4">
      <c r="A1299" t="s">
        <v>12928</v>
      </c>
      <c r="B1299" t="s">
        <v>13048</v>
      </c>
      <c r="C1299" t="s">
        <v>13056</v>
      </c>
      <c r="D1299" t="s">
        <v>13081</v>
      </c>
      <c r="E1299" t="s">
        <v>13082</v>
      </c>
      <c r="F1299" t="s">
        <v>13109</v>
      </c>
    </row>
    <row r="1300" spans="1:6" x14ac:dyDescent="0.4">
      <c r="A1300" t="s">
        <v>12928</v>
      </c>
      <c r="B1300" t="s">
        <v>13048</v>
      </c>
      <c r="C1300" t="s">
        <v>13056</v>
      </c>
      <c r="D1300" t="s">
        <v>13057</v>
      </c>
      <c r="E1300" t="s">
        <v>13058</v>
      </c>
    </row>
    <row r="1301" spans="1:6" x14ac:dyDescent="0.4">
      <c r="A1301" t="s">
        <v>12928</v>
      </c>
      <c r="B1301" t="s">
        <v>13048</v>
      </c>
      <c r="C1301" t="s">
        <v>13049</v>
      </c>
      <c r="D1301" t="s">
        <v>13074</v>
      </c>
      <c r="E1301" t="s">
        <v>13075</v>
      </c>
    </row>
    <row r="1302" spans="1:6" x14ac:dyDescent="0.4">
      <c r="A1302" t="s">
        <v>12928</v>
      </c>
      <c r="B1302" t="s">
        <v>13048</v>
      </c>
      <c r="C1302" t="s">
        <v>13101</v>
      </c>
      <c r="D1302" t="s">
        <v>13112</v>
      </c>
    </row>
    <row r="1303" spans="1:6" x14ac:dyDescent="0.4">
      <c r="A1303" t="s">
        <v>12928</v>
      </c>
      <c r="B1303" t="s">
        <v>13048</v>
      </c>
      <c r="C1303" t="s">
        <v>13101</v>
      </c>
      <c r="D1303" t="s">
        <v>13112</v>
      </c>
    </row>
    <row r="1304" spans="1:6" x14ac:dyDescent="0.4">
      <c r="A1304" t="s">
        <v>12928</v>
      </c>
      <c r="B1304" t="s">
        <v>13048</v>
      </c>
      <c r="C1304" t="s">
        <v>13056</v>
      </c>
      <c r="D1304" t="s">
        <v>13057</v>
      </c>
      <c r="E1304" t="s">
        <v>13066</v>
      </c>
      <c r="F1304" t="s">
        <v>13067</v>
      </c>
    </row>
    <row r="1305" spans="1:6" x14ac:dyDescent="0.4">
      <c r="A1305" t="s">
        <v>12928</v>
      </c>
      <c r="B1305" t="s">
        <v>13076</v>
      </c>
      <c r="C1305" t="s">
        <v>13077</v>
      </c>
      <c r="D1305" t="s">
        <v>13078</v>
      </c>
    </row>
    <row r="1306" spans="1:6" x14ac:dyDescent="0.4">
      <c r="A1306" t="s">
        <v>12928</v>
      </c>
      <c r="B1306" t="s">
        <v>13048</v>
      </c>
      <c r="C1306" t="s">
        <v>13049</v>
      </c>
      <c r="D1306" t="s">
        <v>13132</v>
      </c>
      <c r="E1306" t="s">
        <v>13133</v>
      </c>
    </row>
    <row r="1307" spans="1:6" x14ac:dyDescent="0.4">
      <c r="A1307" t="s">
        <v>12928</v>
      </c>
      <c r="B1307" t="s">
        <v>13048</v>
      </c>
      <c r="C1307" t="s">
        <v>13056</v>
      </c>
      <c r="D1307" t="s">
        <v>13057</v>
      </c>
      <c r="E1307" t="s">
        <v>13066</v>
      </c>
      <c r="F1307" t="s">
        <v>13067</v>
      </c>
    </row>
    <row r="1308" spans="1:6" x14ac:dyDescent="0.4">
      <c r="A1308" t="s">
        <v>12928</v>
      </c>
      <c r="B1308" t="s">
        <v>13048</v>
      </c>
      <c r="C1308" t="s">
        <v>13056</v>
      </c>
      <c r="D1308" t="s">
        <v>13081</v>
      </c>
      <c r="E1308" t="s">
        <v>13082</v>
      </c>
      <c r="F1308" t="s">
        <v>13134</v>
      </c>
    </row>
    <row r="1309" spans="1:6" x14ac:dyDescent="0.4">
      <c r="A1309" t="s">
        <v>12928</v>
      </c>
      <c r="B1309" t="s">
        <v>13048</v>
      </c>
      <c r="C1309" t="s">
        <v>13101</v>
      </c>
      <c r="D1309" t="s">
        <v>13103</v>
      </c>
    </row>
    <row r="1310" spans="1:6" x14ac:dyDescent="0.4">
      <c r="A1310" t="s">
        <v>12928</v>
      </c>
      <c r="B1310" t="s">
        <v>13048</v>
      </c>
      <c r="C1310" t="s">
        <v>13101</v>
      </c>
      <c r="D1310" t="s">
        <v>13102</v>
      </c>
    </row>
    <row r="1311" spans="1:6" x14ac:dyDescent="0.4">
      <c r="A1311" t="s">
        <v>12928</v>
      </c>
      <c r="B1311" t="s">
        <v>13052</v>
      </c>
      <c r="C1311" t="s">
        <v>13053</v>
      </c>
      <c r="D1311" t="s">
        <v>13055</v>
      </c>
    </row>
    <row r="1312" spans="1:6" x14ac:dyDescent="0.4">
      <c r="A1312" t="s">
        <v>12928</v>
      </c>
      <c r="B1312" t="s">
        <v>13048</v>
      </c>
      <c r="C1312" t="s">
        <v>13049</v>
      </c>
      <c r="D1312" t="s">
        <v>13068</v>
      </c>
    </row>
    <row r="1313" spans="1:6" x14ac:dyDescent="0.4">
      <c r="A1313" t="s">
        <v>12928</v>
      </c>
      <c r="B1313" t="s">
        <v>13052</v>
      </c>
      <c r="C1313" t="s">
        <v>13069</v>
      </c>
      <c r="D1313" t="s">
        <v>13070</v>
      </c>
    </row>
    <row r="1314" spans="1:6" x14ac:dyDescent="0.4">
      <c r="A1314" t="s">
        <v>12928</v>
      </c>
      <c r="B1314" t="s">
        <v>13052</v>
      </c>
      <c r="C1314" t="s">
        <v>13089</v>
      </c>
      <c r="D1314" t="s">
        <v>13129</v>
      </c>
    </row>
    <row r="1315" spans="1:6" x14ac:dyDescent="0.4">
      <c r="A1315" t="s">
        <v>12928</v>
      </c>
      <c r="B1315" t="s">
        <v>13048</v>
      </c>
      <c r="C1315" t="s">
        <v>13056</v>
      </c>
      <c r="D1315" t="s">
        <v>13081</v>
      </c>
      <c r="E1315" t="s">
        <v>13082</v>
      </c>
      <c r="F1315" t="s">
        <v>13083</v>
      </c>
    </row>
    <row r="1316" spans="1:6" x14ac:dyDescent="0.4">
      <c r="A1316" t="s">
        <v>12928</v>
      </c>
      <c r="B1316" t="s">
        <v>13048</v>
      </c>
      <c r="C1316" t="s">
        <v>13049</v>
      </c>
      <c r="D1316" t="s">
        <v>13122</v>
      </c>
    </row>
    <row r="1317" spans="1:6" x14ac:dyDescent="0.4">
      <c r="A1317" t="s">
        <v>12928</v>
      </c>
      <c r="B1317" t="s">
        <v>13048</v>
      </c>
      <c r="C1317" t="s">
        <v>13049</v>
      </c>
      <c r="D1317" t="s">
        <v>13088</v>
      </c>
    </row>
    <row r="1318" spans="1:6" x14ac:dyDescent="0.4">
      <c r="A1318" t="s">
        <v>12928</v>
      </c>
      <c r="B1318" t="s">
        <v>13048</v>
      </c>
      <c r="C1318" t="s">
        <v>13049</v>
      </c>
      <c r="D1318" t="s">
        <v>13085</v>
      </c>
    </row>
    <row r="1319" spans="1:6" x14ac:dyDescent="0.4">
      <c r="A1319" t="s">
        <v>12928</v>
      </c>
      <c r="B1319" t="s">
        <v>13048</v>
      </c>
      <c r="C1319" t="s">
        <v>13101</v>
      </c>
      <c r="D1319" t="s">
        <v>13112</v>
      </c>
    </row>
    <row r="1320" spans="1:6" x14ac:dyDescent="0.4">
      <c r="A1320" t="s">
        <v>12928</v>
      </c>
      <c r="B1320" t="s">
        <v>13048</v>
      </c>
      <c r="C1320" t="s">
        <v>13056</v>
      </c>
      <c r="D1320" t="s">
        <v>13057</v>
      </c>
      <c r="E1320" t="s">
        <v>13066</v>
      </c>
      <c r="F1320" t="s">
        <v>13067</v>
      </c>
    </row>
    <row r="1321" spans="1:6" x14ac:dyDescent="0.4">
      <c r="A1321" t="s">
        <v>12928</v>
      </c>
      <c r="B1321" t="s">
        <v>13048</v>
      </c>
      <c r="C1321" t="s">
        <v>13056</v>
      </c>
      <c r="D1321" t="s">
        <v>13057</v>
      </c>
      <c r="E1321" t="s">
        <v>13066</v>
      </c>
      <c r="F1321" t="s">
        <v>13067</v>
      </c>
    </row>
    <row r="1322" spans="1:6" x14ac:dyDescent="0.4">
      <c r="A1322" t="s">
        <v>12928</v>
      </c>
      <c r="B1322" t="s">
        <v>13048</v>
      </c>
      <c r="C1322" t="s">
        <v>13049</v>
      </c>
      <c r="D1322" t="s">
        <v>13084</v>
      </c>
    </row>
    <row r="1323" spans="1:6" x14ac:dyDescent="0.4">
      <c r="A1323" t="s">
        <v>12928</v>
      </c>
      <c r="B1323" t="s">
        <v>13052</v>
      </c>
      <c r="C1323" t="s">
        <v>13069</v>
      </c>
      <c r="D1323" t="s">
        <v>13072</v>
      </c>
    </row>
    <row r="1324" spans="1:6" x14ac:dyDescent="0.4">
      <c r="A1324" t="s">
        <v>12928</v>
      </c>
      <c r="B1324" t="s">
        <v>13052</v>
      </c>
      <c r="C1324" t="s">
        <v>13089</v>
      </c>
      <c r="D1324" t="s">
        <v>13090</v>
      </c>
    </row>
    <row r="1325" spans="1:6" x14ac:dyDescent="0.4">
      <c r="A1325" t="s">
        <v>12928</v>
      </c>
      <c r="B1325" t="s">
        <v>13048</v>
      </c>
      <c r="C1325" t="s">
        <v>13056</v>
      </c>
      <c r="D1325" t="s">
        <v>13081</v>
      </c>
      <c r="E1325" t="s">
        <v>13082</v>
      </c>
      <c r="F1325" t="s">
        <v>13083</v>
      </c>
    </row>
    <row r="1326" spans="1:6" x14ac:dyDescent="0.4">
      <c r="A1326" t="s">
        <v>12928</v>
      </c>
      <c r="B1326" t="s">
        <v>13048</v>
      </c>
      <c r="C1326" t="s">
        <v>13049</v>
      </c>
      <c r="D1326" t="s">
        <v>13085</v>
      </c>
    </row>
    <row r="1327" spans="1:6" x14ac:dyDescent="0.4">
      <c r="A1327" t="s">
        <v>12928</v>
      </c>
      <c r="B1327" t="s">
        <v>13048</v>
      </c>
      <c r="C1327" t="s">
        <v>13101</v>
      </c>
      <c r="D1327" t="s">
        <v>13112</v>
      </c>
    </row>
    <row r="1328" spans="1:6" x14ac:dyDescent="0.4">
      <c r="A1328" t="s">
        <v>12928</v>
      </c>
      <c r="B1328" t="s">
        <v>13052</v>
      </c>
      <c r="C1328" t="s">
        <v>13069</v>
      </c>
      <c r="D1328" t="s">
        <v>13070</v>
      </c>
    </row>
    <row r="1329" spans="1:6" x14ac:dyDescent="0.4">
      <c r="A1329" t="s">
        <v>12928</v>
      </c>
      <c r="B1329" t="s">
        <v>13048</v>
      </c>
      <c r="C1329" t="s">
        <v>13049</v>
      </c>
      <c r="D1329" t="s">
        <v>13065</v>
      </c>
    </row>
    <row r="1330" spans="1:6" x14ac:dyDescent="0.4">
      <c r="A1330" t="s">
        <v>12928</v>
      </c>
      <c r="B1330" t="s">
        <v>13048</v>
      </c>
      <c r="C1330" t="s">
        <v>13049</v>
      </c>
      <c r="D1330" t="s">
        <v>13104</v>
      </c>
    </row>
    <row r="1331" spans="1:6" x14ac:dyDescent="0.4">
      <c r="A1331" t="s">
        <v>12928</v>
      </c>
      <c r="B1331" t="s">
        <v>13048</v>
      </c>
      <c r="C1331" t="s">
        <v>13096</v>
      </c>
      <c r="D1331" t="s">
        <v>13130</v>
      </c>
    </row>
    <row r="1332" spans="1:6" x14ac:dyDescent="0.4">
      <c r="A1332" t="s">
        <v>12928</v>
      </c>
      <c r="B1332" t="s">
        <v>13048</v>
      </c>
      <c r="C1332" t="s">
        <v>13056</v>
      </c>
      <c r="D1332" t="s">
        <v>13057</v>
      </c>
      <c r="E1332" t="s">
        <v>13066</v>
      </c>
      <c r="F1332" t="s">
        <v>13079</v>
      </c>
    </row>
    <row r="1333" spans="1:6" x14ac:dyDescent="0.4">
      <c r="A1333" t="s">
        <v>12928</v>
      </c>
      <c r="B1333" t="s">
        <v>13048</v>
      </c>
      <c r="C1333" t="s">
        <v>13049</v>
      </c>
      <c r="D1333" t="s">
        <v>13068</v>
      </c>
    </row>
    <row r="1334" spans="1:6" x14ac:dyDescent="0.4">
      <c r="A1334" t="s">
        <v>12928</v>
      </c>
      <c r="B1334" t="s">
        <v>13048</v>
      </c>
      <c r="C1334" t="s">
        <v>13049</v>
      </c>
      <c r="D1334" t="s">
        <v>13065</v>
      </c>
    </row>
    <row r="1335" spans="1:6" x14ac:dyDescent="0.4">
      <c r="A1335" t="s">
        <v>12928</v>
      </c>
      <c r="B1335" t="s">
        <v>13048</v>
      </c>
      <c r="C1335" t="s">
        <v>13049</v>
      </c>
      <c r="D1335" t="s">
        <v>13065</v>
      </c>
    </row>
    <row r="1336" spans="1:6" x14ac:dyDescent="0.4">
      <c r="A1336" t="s">
        <v>12928</v>
      </c>
      <c r="B1336" t="s">
        <v>13048</v>
      </c>
      <c r="C1336" t="s">
        <v>13056</v>
      </c>
      <c r="D1336" t="s">
        <v>13057</v>
      </c>
      <c r="E1336" t="s">
        <v>13058</v>
      </c>
    </row>
    <row r="1337" spans="1:6" x14ac:dyDescent="0.4">
      <c r="A1337" t="s">
        <v>12928</v>
      </c>
      <c r="B1337" t="s">
        <v>13048</v>
      </c>
      <c r="C1337" t="s">
        <v>13049</v>
      </c>
      <c r="D1337" t="s">
        <v>13135</v>
      </c>
    </row>
    <row r="1338" spans="1:6" x14ac:dyDescent="0.4">
      <c r="A1338" t="s">
        <v>12928</v>
      </c>
      <c r="B1338" t="s">
        <v>13048</v>
      </c>
      <c r="C1338" t="s">
        <v>13049</v>
      </c>
      <c r="D1338" t="s">
        <v>13122</v>
      </c>
      <c r="E1338" t="s">
        <v>13136</v>
      </c>
    </row>
    <row r="1339" spans="1:6" x14ac:dyDescent="0.4">
      <c r="A1339" t="s">
        <v>12928</v>
      </c>
      <c r="B1339" t="s">
        <v>13048</v>
      </c>
      <c r="C1339" t="s">
        <v>13056</v>
      </c>
      <c r="D1339" t="s">
        <v>13057</v>
      </c>
      <c r="E1339" t="s">
        <v>13066</v>
      </c>
      <c r="F1339" t="s">
        <v>13067</v>
      </c>
    </row>
    <row r="1340" spans="1:6" x14ac:dyDescent="0.4">
      <c r="A1340" t="s">
        <v>12928</v>
      </c>
      <c r="B1340" t="s">
        <v>13048</v>
      </c>
      <c r="C1340" t="s">
        <v>13056</v>
      </c>
      <c r="D1340" t="s">
        <v>13081</v>
      </c>
      <c r="E1340" t="s">
        <v>13082</v>
      </c>
      <c r="F1340" t="s">
        <v>13091</v>
      </c>
    </row>
    <row r="1341" spans="1:6" x14ac:dyDescent="0.4">
      <c r="A1341" t="s">
        <v>12928</v>
      </c>
      <c r="B1341" t="s">
        <v>13052</v>
      </c>
      <c r="C1341" t="s">
        <v>13069</v>
      </c>
      <c r="D1341" t="s">
        <v>13073</v>
      </c>
    </row>
    <row r="1342" spans="1:6" x14ac:dyDescent="0.4">
      <c r="A1342" t="s">
        <v>12928</v>
      </c>
      <c r="B1342" t="s">
        <v>13052</v>
      </c>
      <c r="C1342" t="s">
        <v>13053</v>
      </c>
      <c r="D1342" t="s">
        <v>13055</v>
      </c>
    </row>
    <row r="1343" spans="1:6" x14ac:dyDescent="0.4">
      <c r="A1343" t="s">
        <v>12928</v>
      </c>
      <c r="B1343" t="s">
        <v>13052</v>
      </c>
      <c r="C1343" t="s">
        <v>13069</v>
      </c>
      <c r="D1343" t="s">
        <v>13070</v>
      </c>
    </row>
    <row r="1344" spans="1:6" x14ac:dyDescent="0.4">
      <c r="A1344" t="s">
        <v>12928</v>
      </c>
      <c r="B1344" t="s">
        <v>13048</v>
      </c>
      <c r="C1344" t="s">
        <v>13056</v>
      </c>
      <c r="D1344" t="s">
        <v>13057</v>
      </c>
      <c r="E1344" t="s">
        <v>13066</v>
      </c>
      <c r="F1344" t="s">
        <v>13079</v>
      </c>
    </row>
    <row r="1345" spans="1:6" x14ac:dyDescent="0.4">
      <c r="A1345" t="s">
        <v>12928</v>
      </c>
      <c r="B1345" t="s">
        <v>13048</v>
      </c>
      <c r="C1345" t="s">
        <v>13049</v>
      </c>
      <c r="D1345" t="s">
        <v>13118</v>
      </c>
    </row>
    <row r="1346" spans="1:6" x14ac:dyDescent="0.4">
      <c r="A1346" t="s">
        <v>12928</v>
      </c>
      <c r="B1346" t="s">
        <v>13052</v>
      </c>
      <c r="C1346" t="s">
        <v>13053</v>
      </c>
      <c r="D1346" t="s">
        <v>13054</v>
      </c>
    </row>
    <row r="1347" spans="1:6" x14ac:dyDescent="0.4">
      <c r="A1347" t="s">
        <v>12928</v>
      </c>
      <c r="B1347" t="s">
        <v>13048</v>
      </c>
      <c r="C1347" t="s">
        <v>13049</v>
      </c>
      <c r="D1347" t="s">
        <v>13119</v>
      </c>
      <c r="E1347" t="s">
        <v>13120</v>
      </c>
    </row>
    <row r="1348" spans="1:6" x14ac:dyDescent="0.4">
      <c r="A1348" t="s">
        <v>12928</v>
      </c>
      <c r="B1348" t="s">
        <v>13048</v>
      </c>
      <c r="C1348" t="s">
        <v>13049</v>
      </c>
      <c r="D1348" t="s">
        <v>13068</v>
      </c>
    </row>
    <row r="1349" spans="1:6" x14ac:dyDescent="0.4">
      <c r="A1349" t="s">
        <v>12928</v>
      </c>
      <c r="B1349" t="s">
        <v>13052</v>
      </c>
      <c r="C1349" t="s">
        <v>13053</v>
      </c>
      <c r="D1349" t="s">
        <v>13054</v>
      </c>
    </row>
    <row r="1350" spans="1:6" x14ac:dyDescent="0.4">
      <c r="A1350" t="s">
        <v>12928</v>
      </c>
      <c r="B1350" t="s">
        <v>13052</v>
      </c>
      <c r="C1350" t="s">
        <v>13069</v>
      </c>
      <c r="D1350" t="s">
        <v>13072</v>
      </c>
    </row>
    <row r="1351" spans="1:6" x14ac:dyDescent="0.4">
      <c r="A1351" t="s">
        <v>12928</v>
      </c>
      <c r="B1351" t="s">
        <v>13048</v>
      </c>
      <c r="C1351" t="s">
        <v>13049</v>
      </c>
      <c r="D1351" t="s">
        <v>13050</v>
      </c>
      <c r="E1351" t="s">
        <v>13051</v>
      </c>
    </row>
    <row r="1352" spans="1:6" x14ac:dyDescent="0.4">
      <c r="A1352" t="s">
        <v>12928</v>
      </c>
      <c r="B1352" t="s">
        <v>13052</v>
      </c>
      <c r="C1352" t="s">
        <v>13069</v>
      </c>
      <c r="D1352" t="s">
        <v>13070</v>
      </c>
    </row>
    <row r="1353" spans="1:6" x14ac:dyDescent="0.4">
      <c r="A1353" t="s">
        <v>12928</v>
      </c>
      <c r="B1353" t="s">
        <v>13048</v>
      </c>
      <c r="C1353" t="s">
        <v>13056</v>
      </c>
      <c r="D1353" t="s">
        <v>13057</v>
      </c>
      <c r="E1353" t="s">
        <v>13066</v>
      </c>
      <c r="F1353" t="s">
        <v>13067</v>
      </c>
    </row>
    <row r="1354" spans="1:6" x14ac:dyDescent="0.4">
      <c r="A1354" t="s">
        <v>12928</v>
      </c>
      <c r="B1354" t="s">
        <v>13048</v>
      </c>
      <c r="C1354" t="s">
        <v>13049</v>
      </c>
      <c r="D1354" t="s">
        <v>13068</v>
      </c>
    </row>
    <row r="1355" spans="1:6" x14ac:dyDescent="0.4">
      <c r="A1355" t="s">
        <v>12928</v>
      </c>
      <c r="B1355" t="s">
        <v>13052</v>
      </c>
      <c r="C1355" t="s">
        <v>13069</v>
      </c>
      <c r="D1355" t="s">
        <v>13072</v>
      </c>
    </row>
    <row r="1356" spans="1:6" x14ac:dyDescent="0.4">
      <c r="A1356" t="s">
        <v>12928</v>
      </c>
      <c r="B1356" t="s">
        <v>13052</v>
      </c>
      <c r="C1356" t="s">
        <v>13137</v>
      </c>
      <c r="D1356" t="s">
        <v>13138</v>
      </c>
    </row>
    <row r="1357" spans="1:6" x14ac:dyDescent="0.4">
      <c r="A1357" t="s">
        <v>12928</v>
      </c>
      <c r="B1357" t="s">
        <v>13048</v>
      </c>
      <c r="C1357" t="s">
        <v>13101</v>
      </c>
      <c r="D1357" t="s">
        <v>13102</v>
      </c>
    </row>
    <row r="1358" spans="1:6" x14ac:dyDescent="0.4">
      <c r="A1358" t="s">
        <v>12928</v>
      </c>
      <c r="B1358" t="s">
        <v>13048</v>
      </c>
      <c r="C1358" t="s">
        <v>13049</v>
      </c>
      <c r="D1358" t="s">
        <v>13088</v>
      </c>
    </row>
    <row r="1359" spans="1:6" x14ac:dyDescent="0.4">
      <c r="A1359" t="s">
        <v>12928</v>
      </c>
      <c r="B1359" t="s">
        <v>13048</v>
      </c>
      <c r="C1359" t="s">
        <v>13049</v>
      </c>
      <c r="D1359" t="s">
        <v>13064</v>
      </c>
    </row>
    <row r="1360" spans="1:6" x14ac:dyDescent="0.4">
      <c r="A1360" t="s">
        <v>12928</v>
      </c>
      <c r="B1360" t="s">
        <v>13048</v>
      </c>
      <c r="C1360" t="s">
        <v>13049</v>
      </c>
      <c r="D1360" t="s">
        <v>13132</v>
      </c>
    </row>
    <row r="1361" spans="1:6" x14ac:dyDescent="0.4">
      <c r="A1361" t="s">
        <v>12928</v>
      </c>
      <c r="B1361" t="s">
        <v>13052</v>
      </c>
      <c r="C1361" t="s">
        <v>13053</v>
      </c>
      <c r="D1361" t="s">
        <v>13093</v>
      </c>
    </row>
    <row r="1362" spans="1:6" x14ac:dyDescent="0.4">
      <c r="A1362" t="s">
        <v>12928</v>
      </c>
      <c r="B1362" t="s">
        <v>13052</v>
      </c>
      <c r="C1362" t="s">
        <v>13053</v>
      </c>
      <c r="D1362" t="s">
        <v>13055</v>
      </c>
    </row>
    <row r="1363" spans="1:6" x14ac:dyDescent="0.4">
      <c r="A1363" t="s">
        <v>12928</v>
      </c>
      <c r="B1363" t="s">
        <v>13052</v>
      </c>
      <c r="C1363" t="s">
        <v>13069</v>
      </c>
      <c r="D1363" t="s">
        <v>13070</v>
      </c>
    </row>
    <row r="1364" spans="1:6" x14ac:dyDescent="0.4">
      <c r="A1364" t="s">
        <v>12928</v>
      </c>
      <c r="B1364" t="s">
        <v>13048</v>
      </c>
      <c r="C1364" t="s">
        <v>13049</v>
      </c>
      <c r="D1364" t="s">
        <v>13139</v>
      </c>
    </row>
    <row r="1365" spans="1:6" x14ac:dyDescent="0.4">
      <c r="A1365" t="s">
        <v>12928</v>
      </c>
      <c r="B1365" t="s">
        <v>13052</v>
      </c>
      <c r="C1365" t="s">
        <v>13053</v>
      </c>
      <c r="D1365" t="s">
        <v>13055</v>
      </c>
    </row>
    <row r="1366" spans="1:6" x14ac:dyDescent="0.4">
      <c r="A1366" t="s">
        <v>12928</v>
      </c>
      <c r="B1366" t="s">
        <v>13048</v>
      </c>
      <c r="C1366" t="s">
        <v>13049</v>
      </c>
      <c r="D1366" t="s">
        <v>13059</v>
      </c>
    </row>
    <row r="1367" spans="1:6" x14ac:dyDescent="0.4">
      <c r="A1367" t="s">
        <v>12928</v>
      </c>
      <c r="B1367" t="s">
        <v>13048</v>
      </c>
      <c r="C1367" t="s">
        <v>13049</v>
      </c>
      <c r="D1367" t="s">
        <v>13050</v>
      </c>
      <c r="E1367" t="s">
        <v>13071</v>
      </c>
    </row>
    <row r="1368" spans="1:6" x14ac:dyDescent="0.4">
      <c r="A1368" t="s">
        <v>12928</v>
      </c>
      <c r="B1368" t="s">
        <v>13052</v>
      </c>
      <c r="C1368" t="s">
        <v>13069</v>
      </c>
      <c r="D1368" t="s">
        <v>13070</v>
      </c>
    </row>
    <row r="1369" spans="1:6" x14ac:dyDescent="0.4">
      <c r="A1369" t="s">
        <v>12928</v>
      </c>
      <c r="B1369" t="s">
        <v>13052</v>
      </c>
      <c r="C1369" t="s">
        <v>13069</v>
      </c>
      <c r="D1369" t="s">
        <v>13073</v>
      </c>
    </row>
    <row r="1370" spans="1:6" x14ac:dyDescent="0.4">
      <c r="A1370" t="s">
        <v>12928</v>
      </c>
      <c r="B1370" t="s">
        <v>13048</v>
      </c>
      <c r="C1370" t="s">
        <v>13096</v>
      </c>
      <c r="D1370" t="s">
        <v>13100</v>
      </c>
    </row>
    <row r="1371" spans="1:6" x14ac:dyDescent="0.4">
      <c r="A1371" t="s">
        <v>12928</v>
      </c>
      <c r="B1371" t="s">
        <v>13048</v>
      </c>
      <c r="C1371" t="s">
        <v>13096</v>
      </c>
      <c r="D1371" t="s">
        <v>13140</v>
      </c>
    </row>
    <row r="1372" spans="1:6" x14ac:dyDescent="0.4">
      <c r="A1372" t="s">
        <v>12928</v>
      </c>
      <c r="B1372" t="s">
        <v>13048</v>
      </c>
      <c r="C1372" t="s">
        <v>13101</v>
      </c>
      <c r="D1372" t="s">
        <v>13102</v>
      </c>
    </row>
    <row r="1373" spans="1:6" x14ac:dyDescent="0.4">
      <c r="A1373" t="s">
        <v>12928</v>
      </c>
      <c r="B1373" t="s">
        <v>13048</v>
      </c>
      <c r="C1373" t="s">
        <v>13056</v>
      </c>
      <c r="D1373" t="s">
        <v>13057</v>
      </c>
      <c r="E1373" t="s">
        <v>13066</v>
      </c>
      <c r="F1373" t="s">
        <v>13067</v>
      </c>
    </row>
    <row r="1374" spans="1:6" x14ac:dyDescent="0.4">
      <c r="A1374" t="s">
        <v>12928</v>
      </c>
      <c r="B1374" t="s">
        <v>13048</v>
      </c>
      <c r="C1374" t="s">
        <v>13096</v>
      </c>
      <c r="D1374" t="s">
        <v>13100</v>
      </c>
    </row>
    <row r="1375" spans="1:6" x14ac:dyDescent="0.4">
      <c r="A1375" t="s">
        <v>12928</v>
      </c>
      <c r="B1375" t="s">
        <v>13048</v>
      </c>
      <c r="C1375" t="s">
        <v>13101</v>
      </c>
      <c r="D1375" t="s">
        <v>13102</v>
      </c>
    </row>
    <row r="1376" spans="1:6" x14ac:dyDescent="0.4">
      <c r="A1376" t="s">
        <v>12928</v>
      </c>
      <c r="B1376" t="s">
        <v>13052</v>
      </c>
      <c r="C1376" t="s">
        <v>13053</v>
      </c>
      <c r="D1376" t="s">
        <v>13055</v>
      </c>
    </row>
    <row r="1377" spans="1:6" x14ac:dyDescent="0.4">
      <c r="A1377" t="s">
        <v>12928</v>
      </c>
      <c r="B1377" t="s">
        <v>13048</v>
      </c>
      <c r="C1377" t="s">
        <v>13096</v>
      </c>
      <c r="D1377" t="s">
        <v>13141</v>
      </c>
      <c r="E1377" t="s">
        <v>13142</v>
      </c>
    </row>
    <row r="1378" spans="1:6" x14ac:dyDescent="0.4">
      <c r="A1378" t="s">
        <v>12928</v>
      </c>
      <c r="B1378" t="s">
        <v>13048</v>
      </c>
      <c r="C1378" t="s">
        <v>13101</v>
      </c>
      <c r="D1378" t="s">
        <v>13102</v>
      </c>
    </row>
    <row r="1379" spans="1:6" x14ac:dyDescent="0.4">
      <c r="A1379" t="s">
        <v>12928</v>
      </c>
      <c r="B1379" t="s">
        <v>13048</v>
      </c>
      <c r="C1379" t="s">
        <v>13056</v>
      </c>
      <c r="D1379" t="s">
        <v>13057</v>
      </c>
      <c r="E1379" t="s">
        <v>13066</v>
      </c>
      <c r="F1379" t="s">
        <v>13067</v>
      </c>
    </row>
    <row r="1380" spans="1:6" x14ac:dyDescent="0.4">
      <c r="A1380" t="s">
        <v>12928</v>
      </c>
      <c r="B1380" t="s">
        <v>13052</v>
      </c>
      <c r="C1380" t="s">
        <v>13069</v>
      </c>
      <c r="D1380" t="s">
        <v>13070</v>
      </c>
    </row>
    <row r="1381" spans="1:6" x14ac:dyDescent="0.4">
      <c r="A1381" t="s">
        <v>12928</v>
      </c>
      <c r="B1381" t="s">
        <v>13052</v>
      </c>
      <c r="C1381" t="s">
        <v>13069</v>
      </c>
      <c r="D1381" t="s">
        <v>13070</v>
      </c>
    </row>
    <row r="1382" spans="1:6" x14ac:dyDescent="0.4">
      <c r="A1382" t="s">
        <v>12928</v>
      </c>
      <c r="B1382" t="s">
        <v>13048</v>
      </c>
      <c r="C1382" t="s">
        <v>13101</v>
      </c>
      <c r="D1382" t="s">
        <v>13112</v>
      </c>
    </row>
    <row r="1383" spans="1:6" x14ac:dyDescent="0.4">
      <c r="A1383" t="s">
        <v>12928</v>
      </c>
      <c r="B1383" t="s">
        <v>13048</v>
      </c>
      <c r="C1383" t="s">
        <v>13049</v>
      </c>
      <c r="D1383" t="s">
        <v>13068</v>
      </c>
    </row>
    <row r="1384" spans="1:6" x14ac:dyDescent="0.4">
      <c r="A1384" t="s">
        <v>12928</v>
      </c>
      <c r="B1384" t="s">
        <v>13048</v>
      </c>
      <c r="C1384" t="s">
        <v>13049</v>
      </c>
      <c r="D1384" t="s">
        <v>13068</v>
      </c>
    </row>
    <row r="1385" spans="1:6" x14ac:dyDescent="0.4">
      <c r="A1385" t="s">
        <v>12928</v>
      </c>
      <c r="B1385" t="s">
        <v>13048</v>
      </c>
      <c r="C1385" t="s">
        <v>13049</v>
      </c>
      <c r="D1385" t="s">
        <v>13068</v>
      </c>
    </row>
    <row r="1386" spans="1:6" x14ac:dyDescent="0.4">
      <c r="A1386" t="s">
        <v>12928</v>
      </c>
      <c r="B1386" t="s">
        <v>13048</v>
      </c>
      <c r="C1386" t="s">
        <v>13049</v>
      </c>
      <c r="D1386" t="s">
        <v>13104</v>
      </c>
    </row>
    <row r="1387" spans="1:6" x14ac:dyDescent="0.4">
      <c r="A1387" t="s">
        <v>12928</v>
      </c>
      <c r="B1387" t="s">
        <v>13048</v>
      </c>
      <c r="C1387" t="s">
        <v>13049</v>
      </c>
      <c r="D1387" t="s">
        <v>13080</v>
      </c>
    </row>
    <row r="1388" spans="1:6" x14ac:dyDescent="0.4">
      <c r="A1388" t="s">
        <v>12928</v>
      </c>
      <c r="B1388" t="s">
        <v>13048</v>
      </c>
      <c r="C1388" t="s">
        <v>13049</v>
      </c>
      <c r="D1388" t="s">
        <v>13121</v>
      </c>
    </row>
    <row r="1389" spans="1:6" x14ac:dyDescent="0.4">
      <c r="A1389" t="s">
        <v>12928</v>
      </c>
      <c r="B1389" t="s">
        <v>13048</v>
      </c>
      <c r="C1389" t="s">
        <v>13056</v>
      </c>
      <c r="D1389" t="s">
        <v>13057</v>
      </c>
      <c r="E1389" t="s">
        <v>13066</v>
      </c>
      <c r="F1389" t="s">
        <v>13067</v>
      </c>
    </row>
    <row r="1390" spans="1:6" x14ac:dyDescent="0.4">
      <c r="A1390" t="s">
        <v>12928</v>
      </c>
      <c r="B1390" t="s">
        <v>13052</v>
      </c>
      <c r="C1390" t="s">
        <v>13069</v>
      </c>
      <c r="D1390" t="s">
        <v>13070</v>
      </c>
    </row>
    <row r="1391" spans="1:6" x14ac:dyDescent="0.4">
      <c r="A1391" t="s">
        <v>12928</v>
      </c>
      <c r="B1391" t="s">
        <v>13048</v>
      </c>
      <c r="C1391" t="s">
        <v>13049</v>
      </c>
      <c r="D1391" t="s">
        <v>13059</v>
      </c>
    </row>
    <row r="1392" spans="1:6" x14ac:dyDescent="0.4">
      <c r="A1392" t="s">
        <v>12928</v>
      </c>
      <c r="B1392" t="s">
        <v>13048</v>
      </c>
      <c r="C1392" t="s">
        <v>13056</v>
      </c>
      <c r="D1392" t="s">
        <v>13081</v>
      </c>
      <c r="E1392" t="s">
        <v>13082</v>
      </c>
      <c r="F1392" t="s">
        <v>13083</v>
      </c>
    </row>
    <row r="1393" spans="1:5" x14ac:dyDescent="0.4">
      <c r="A1393" t="s">
        <v>12928</v>
      </c>
      <c r="B1393" t="s">
        <v>13048</v>
      </c>
      <c r="C1393" t="s">
        <v>13049</v>
      </c>
      <c r="D1393" t="s">
        <v>13085</v>
      </c>
    </row>
    <row r="1394" spans="1:5" x14ac:dyDescent="0.4">
      <c r="A1394" t="s">
        <v>12928</v>
      </c>
      <c r="B1394" t="s">
        <v>13076</v>
      </c>
      <c r="C1394" t="s">
        <v>13077</v>
      </c>
      <c r="D1394" t="s">
        <v>13078</v>
      </c>
    </row>
    <row r="1395" spans="1:5" x14ac:dyDescent="0.4">
      <c r="A1395" t="s">
        <v>12928</v>
      </c>
      <c r="B1395" t="s">
        <v>13048</v>
      </c>
      <c r="C1395" t="s">
        <v>13056</v>
      </c>
      <c r="D1395" t="s">
        <v>13057</v>
      </c>
      <c r="E1395" t="s">
        <v>13058</v>
      </c>
    </row>
    <row r="1396" spans="1:5" x14ac:dyDescent="0.4">
      <c r="A1396" t="s">
        <v>12928</v>
      </c>
      <c r="B1396" t="s">
        <v>13048</v>
      </c>
      <c r="C1396" t="s">
        <v>13049</v>
      </c>
      <c r="D1396" t="s">
        <v>13065</v>
      </c>
    </row>
    <row r="1397" spans="1:5" x14ac:dyDescent="0.4">
      <c r="A1397" t="s">
        <v>12928</v>
      </c>
      <c r="B1397" t="s">
        <v>13076</v>
      </c>
      <c r="C1397" t="s">
        <v>13077</v>
      </c>
      <c r="D1397" t="s">
        <v>13116</v>
      </c>
      <c r="E1397" t="s">
        <v>13117</v>
      </c>
    </row>
    <row r="1398" spans="1:5" x14ac:dyDescent="0.4">
      <c r="A1398" t="s">
        <v>12928</v>
      </c>
      <c r="B1398" t="s">
        <v>13048</v>
      </c>
      <c r="C1398" t="s">
        <v>13049</v>
      </c>
      <c r="D1398" t="s">
        <v>13080</v>
      </c>
    </row>
    <row r="1399" spans="1:5" x14ac:dyDescent="0.4">
      <c r="A1399" t="s">
        <v>12928</v>
      </c>
      <c r="B1399" t="s">
        <v>13048</v>
      </c>
      <c r="C1399" t="s">
        <v>13049</v>
      </c>
      <c r="D1399" t="s">
        <v>13080</v>
      </c>
    </row>
    <row r="1400" spans="1:5" x14ac:dyDescent="0.4">
      <c r="A1400" t="s">
        <v>12928</v>
      </c>
      <c r="B1400" t="s">
        <v>13048</v>
      </c>
      <c r="C1400" t="s">
        <v>13049</v>
      </c>
      <c r="D1400" t="s">
        <v>13050</v>
      </c>
      <c r="E1400" t="s">
        <v>13051</v>
      </c>
    </row>
    <row r="1401" spans="1:5" x14ac:dyDescent="0.4">
      <c r="A1401" t="s">
        <v>12928</v>
      </c>
      <c r="B1401" t="s">
        <v>13048</v>
      </c>
      <c r="C1401" t="s">
        <v>13096</v>
      </c>
      <c r="D1401" t="s">
        <v>13143</v>
      </c>
    </row>
    <row r="1402" spans="1:5" x14ac:dyDescent="0.4">
      <c r="A1402" t="s">
        <v>12928</v>
      </c>
      <c r="B1402" t="s">
        <v>13048</v>
      </c>
      <c r="C1402" t="s">
        <v>13049</v>
      </c>
      <c r="D1402" t="s">
        <v>13085</v>
      </c>
    </row>
    <row r="1403" spans="1:5" x14ac:dyDescent="0.4">
      <c r="A1403" t="s">
        <v>12928</v>
      </c>
      <c r="B1403" t="s">
        <v>13052</v>
      </c>
      <c r="C1403" t="s">
        <v>13069</v>
      </c>
      <c r="D1403" t="s">
        <v>13072</v>
      </c>
    </row>
    <row r="1404" spans="1:5" x14ac:dyDescent="0.4">
      <c r="A1404" t="s">
        <v>12928</v>
      </c>
      <c r="B1404" t="s">
        <v>13048</v>
      </c>
      <c r="C1404" t="s">
        <v>13049</v>
      </c>
      <c r="D1404" t="s">
        <v>13085</v>
      </c>
    </row>
    <row r="1405" spans="1:5" x14ac:dyDescent="0.4">
      <c r="A1405" t="s">
        <v>12928</v>
      </c>
      <c r="B1405" t="s">
        <v>13048</v>
      </c>
      <c r="C1405" t="s">
        <v>13049</v>
      </c>
      <c r="D1405" t="s">
        <v>13050</v>
      </c>
      <c r="E1405" t="s">
        <v>13051</v>
      </c>
    </row>
    <row r="1406" spans="1:5" x14ac:dyDescent="0.4">
      <c r="A1406" t="s">
        <v>12928</v>
      </c>
      <c r="B1406" t="s">
        <v>13048</v>
      </c>
      <c r="C1406" t="s">
        <v>13049</v>
      </c>
      <c r="D1406" t="s">
        <v>13080</v>
      </c>
    </row>
    <row r="1407" spans="1:5" x14ac:dyDescent="0.4">
      <c r="A1407" t="s">
        <v>12928</v>
      </c>
      <c r="B1407" t="s">
        <v>13048</v>
      </c>
      <c r="C1407" t="s">
        <v>13056</v>
      </c>
      <c r="D1407" t="s">
        <v>13092</v>
      </c>
    </row>
    <row r="1408" spans="1:5" x14ac:dyDescent="0.4">
      <c r="A1408" t="s">
        <v>12928</v>
      </c>
      <c r="B1408" t="s">
        <v>13048</v>
      </c>
      <c r="C1408" t="s">
        <v>13049</v>
      </c>
      <c r="D1408" t="s">
        <v>13050</v>
      </c>
      <c r="E1408" t="s">
        <v>13071</v>
      </c>
    </row>
    <row r="1409" spans="1:5" x14ac:dyDescent="0.4">
      <c r="A1409" t="s">
        <v>12928</v>
      </c>
      <c r="B1409" t="s">
        <v>13052</v>
      </c>
      <c r="C1409" t="s">
        <v>13131</v>
      </c>
    </row>
    <row r="1410" spans="1:5" x14ac:dyDescent="0.4">
      <c r="A1410" t="s">
        <v>12928</v>
      </c>
      <c r="B1410" t="s">
        <v>13048</v>
      </c>
      <c r="C1410" t="s">
        <v>13056</v>
      </c>
      <c r="D1410" t="s">
        <v>13057</v>
      </c>
      <c r="E1410" t="s">
        <v>13058</v>
      </c>
    </row>
    <row r="1411" spans="1:5" x14ac:dyDescent="0.4">
      <c r="A1411" t="s">
        <v>12928</v>
      </c>
      <c r="B1411" t="s">
        <v>13048</v>
      </c>
      <c r="C1411" t="s">
        <v>13096</v>
      </c>
      <c r="D1411" t="s">
        <v>13141</v>
      </c>
      <c r="E1411" t="s">
        <v>13142</v>
      </c>
    </row>
    <row r="1412" spans="1:5" x14ac:dyDescent="0.4">
      <c r="A1412" t="s">
        <v>12928</v>
      </c>
      <c r="B1412" t="s">
        <v>13048</v>
      </c>
      <c r="C1412" t="s">
        <v>13049</v>
      </c>
      <c r="D1412" t="s">
        <v>13068</v>
      </c>
    </row>
    <row r="1413" spans="1:5" x14ac:dyDescent="0.4">
      <c r="A1413" t="s">
        <v>12928</v>
      </c>
      <c r="B1413" t="s">
        <v>13048</v>
      </c>
      <c r="C1413" t="s">
        <v>13049</v>
      </c>
      <c r="D1413" t="s">
        <v>13059</v>
      </c>
    </row>
    <row r="1414" spans="1:5" x14ac:dyDescent="0.4">
      <c r="A1414" t="s">
        <v>12928</v>
      </c>
      <c r="B1414" t="s">
        <v>13048</v>
      </c>
      <c r="C1414" t="s">
        <v>13101</v>
      </c>
      <c r="D1414" t="s">
        <v>13112</v>
      </c>
    </row>
    <row r="1415" spans="1:5" x14ac:dyDescent="0.4">
      <c r="A1415" t="s">
        <v>12928</v>
      </c>
      <c r="B1415" t="s">
        <v>13048</v>
      </c>
      <c r="C1415" t="s">
        <v>13049</v>
      </c>
      <c r="D1415" t="s">
        <v>13068</v>
      </c>
    </row>
    <row r="1416" spans="1:5" x14ac:dyDescent="0.4">
      <c r="A1416" t="s">
        <v>12928</v>
      </c>
      <c r="B1416" t="s">
        <v>13048</v>
      </c>
      <c r="C1416" t="s">
        <v>13049</v>
      </c>
      <c r="D1416" t="s">
        <v>13065</v>
      </c>
    </row>
    <row r="1417" spans="1:5" x14ac:dyDescent="0.4">
      <c r="A1417" t="s">
        <v>12928</v>
      </c>
      <c r="B1417" t="s">
        <v>13048</v>
      </c>
      <c r="C1417" t="s">
        <v>13049</v>
      </c>
      <c r="D1417" t="s">
        <v>13064</v>
      </c>
    </row>
    <row r="1418" spans="1:5" x14ac:dyDescent="0.4">
      <c r="A1418" t="s">
        <v>12928</v>
      </c>
      <c r="B1418" t="s">
        <v>13048</v>
      </c>
      <c r="C1418" t="s">
        <v>13101</v>
      </c>
      <c r="D1418" t="s">
        <v>13112</v>
      </c>
    </row>
    <row r="1419" spans="1:5" x14ac:dyDescent="0.4">
      <c r="A1419" t="s">
        <v>12928</v>
      </c>
      <c r="B1419" t="s">
        <v>13076</v>
      </c>
      <c r="C1419" t="s">
        <v>13077</v>
      </c>
      <c r="D1419" t="s">
        <v>13078</v>
      </c>
    </row>
    <row r="1420" spans="1:5" x14ac:dyDescent="0.4">
      <c r="A1420" t="s">
        <v>12928</v>
      </c>
      <c r="B1420" t="s">
        <v>13048</v>
      </c>
      <c r="C1420" t="s">
        <v>13049</v>
      </c>
      <c r="D1420" t="s">
        <v>13144</v>
      </c>
    </row>
    <row r="1421" spans="1:5" x14ac:dyDescent="0.4">
      <c r="A1421" t="s">
        <v>12928</v>
      </c>
      <c r="B1421" t="s">
        <v>13048</v>
      </c>
      <c r="C1421" t="s">
        <v>13049</v>
      </c>
      <c r="D1421" t="s">
        <v>13084</v>
      </c>
    </row>
    <row r="1422" spans="1:5" x14ac:dyDescent="0.4">
      <c r="A1422" t="s">
        <v>12928</v>
      </c>
      <c r="B1422" t="s">
        <v>13048</v>
      </c>
      <c r="C1422" t="s">
        <v>13096</v>
      </c>
      <c r="D1422" t="s">
        <v>13141</v>
      </c>
      <c r="E1422" t="s">
        <v>13142</v>
      </c>
    </row>
    <row r="1423" spans="1:5" x14ac:dyDescent="0.4">
      <c r="A1423" t="s">
        <v>12928</v>
      </c>
      <c r="B1423" t="s">
        <v>13048</v>
      </c>
      <c r="C1423" t="s">
        <v>13056</v>
      </c>
      <c r="D1423" t="s">
        <v>13057</v>
      </c>
      <c r="E1423" t="s">
        <v>13058</v>
      </c>
    </row>
    <row r="1424" spans="1:5" x14ac:dyDescent="0.4">
      <c r="A1424" t="s">
        <v>12928</v>
      </c>
      <c r="B1424" t="s">
        <v>13052</v>
      </c>
      <c r="C1424" t="s">
        <v>13145</v>
      </c>
      <c r="D1424" t="s">
        <v>13146</v>
      </c>
    </row>
    <row r="1425" spans="1:6" x14ac:dyDescent="0.4">
      <c r="A1425" t="s">
        <v>12928</v>
      </c>
      <c r="B1425" t="s">
        <v>13048</v>
      </c>
      <c r="C1425" t="s">
        <v>13049</v>
      </c>
      <c r="D1425" t="s">
        <v>13064</v>
      </c>
    </row>
    <row r="1426" spans="1:6" x14ac:dyDescent="0.4">
      <c r="A1426" t="s">
        <v>12928</v>
      </c>
      <c r="B1426" t="s">
        <v>13048</v>
      </c>
      <c r="C1426" t="s">
        <v>13101</v>
      </c>
      <c r="D1426" t="s">
        <v>13102</v>
      </c>
    </row>
    <row r="1427" spans="1:6" x14ac:dyDescent="0.4">
      <c r="A1427" t="s">
        <v>12928</v>
      </c>
      <c r="B1427" t="s">
        <v>13048</v>
      </c>
      <c r="C1427" t="s">
        <v>13056</v>
      </c>
      <c r="D1427" t="s">
        <v>13057</v>
      </c>
      <c r="E1427" t="s">
        <v>13058</v>
      </c>
    </row>
    <row r="1428" spans="1:6" x14ac:dyDescent="0.4">
      <c r="A1428" t="s">
        <v>12928</v>
      </c>
      <c r="B1428" t="s">
        <v>13048</v>
      </c>
      <c r="C1428" t="s">
        <v>13049</v>
      </c>
      <c r="D1428" t="s">
        <v>13050</v>
      </c>
      <c r="E1428" t="s">
        <v>13051</v>
      </c>
    </row>
    <row r="1429" spans="1:6" x14ac:dyDescent="0.4">
      <c r="A1429" t="s">
        <v>12928</v>
      </c>
      <c r="B1429" t="s">
        <v>13048</v>
      </c>
      <c r="C1429" t="s">
        <v>13049</v>
      </c>
      <c r="D1429" t="s">
        <v>13068</v>
      </c>
    </row>
    <row r="1430" spans="1:6" x14ac:dyDescent="0.4">
      <c r="A1430" t="s">
        <v>12928</v>
      </c>
      <c r="B1430" t="s">
        <v>13048</v>
      </c>
      <c r="C1430" t="s">
        <v>13049</v>
      </c>
      <c r="D1430" t="s">
        <v>13068</v>
      </c>
    </row>
    <row r="1431" spans="1:6" x14ac:dyDescent="0.4">
      <c r="A1431" t="s">
        <v>12928</v>
      </c>
      <c r="B1431" t="s">
        <v>13048</v>
      </c>
      <c r="C1431" t="s">
        <v>13056</v>
      </c>
      <c r="D1431" t="s">
        <v>13057</v>
      </c>
      <c r="E1431" t="s">
        <v>13066</v>
      </c>
      <c r="F1431" t="s">
        <v>13079</v>
      </c>
    </row>
    <row r="1432" spans="1:6" x14ac:dyDescent="0.4">
      <c r="A1432" t="s">
        <v>12928</v>
      </c>
      <c r="B1432" t="s">
        <v>13048</v>
      </c>
      <c r="C1432" t="s">
        <v>13056</v>
      </c>
      <c r="D1432" t="s">
        <v>13081</v>
      </c>
      <c r="E1432" t="s">
        <v>13082</v>
      </c>
      <c r="F1432" t="s">
        <v>13134</v>
      </c>
    </row>
    <row r="1433" spans="1:6" x14ac:dyDescent="0.4">
      <c r="A1433" t="s">
        <v>12928</v>
      </c>
      <c r="B1433" t="s">
        <v>13052</v>
      </c>
      <c r="C1433" t="s">
        <v>13089</v>
      </c>
      <c r="D1433" t="s">
        <v>13099</v>
      </c>
    </row>
    <row r="1434" spans="1:6" x14ac:dyDescent="0.4">
      <c r="A1434" t="s">
        <v>12928</v>
      </c>
      <c r="B1434" t="s">
        <v>13048</v>
      </c>
      <c r="C1434" t="s">
        <v>13049</v>
      </c>
      <c r="D1434" t="s">
        <v>13147</v>
      </c>
    </row>
    <row r="1435" spans="1:6" x14ac:dyDescent="0.4">
      <c r="A1435" t="s">
        <v>12928</v>
      </c>
      <c r="B1435" t="s">
        <v>13052</v>
      </c>
      <c r="C1435" t="s">
        <v>13089</v>
      </c>
      <c r="D1435" t="s">
        <v>13090</v>
      </c>
    </row>
    <row r="1436" spans="1:6" x14ac:dyDescent="0.4">
      <c r="A1436" t="s">
        <v>12928</v>
      </c>
      <c r="B1436" t="s">
        <v>13048</v>
      </c>
      <c r="C1436" t="s">
        <v>13049</v>
      </c>
      <c r="D1436" t="s">
        <v>13139</v>
      </c>
    </row>
    <row r="1437" spans="1:6" x14ac:dyDescent="0.4">
      <c r="A1437" t="s">
        <v>12928</v>
      </c>
      <c r="B1437" t="s">
        <v>13076</v>
      </c>
      <c r="C1437" t="s">
        <v>13077</v>
      </c>
      <c r="D1437" t="s">
        <v>13078</v>
      </c>
    </row>
    <row r="1438" spans="1:6" x14ac:dyDescent="0.4">
      <c r="A1438" t="s">
        <v>12928</v>
      </c>
      <c r="B1438" t="s">
        <v>13052</v>
      </c>
      <c r="C1438" t="s">
        <v>13053</v>
      </c>
      <c r="D1438" t="s">
        <v>13055</v>
      </c>
    </row>
    <row r="1439" spans="1:6" x14ac:dyDescent="0.4">
      <c r="A1439" t="s">
        <v>12928</v>
      </c>
      <c r="B1439" t="s">
        <v>13048</v>
      </c>
      <c r="C1439" t="s">
        <v>13056</v>
      </c>
      <c r="D1439" t="s">
        <v>13081</v>
      </c>
      <c r="E1439" t="s">
        <v>13082</v>
      </c>
      <c r="F1439" t="s">
        <v>13109</v>
      </c>
    </row>
    <row r="1440" spans="1:6" x14ac:dyDescent="0.4">
      <c r="A1440" t="s">
        <v>12928</v>
      </c>
      <c r="B1440" t="s">
        <v>13048</v>
      </c>
      <c r="C1440" t="s">
        <v>13049</v>
      </c>
      <c r="D1440" t="s">
        <v>13074</v>
      </c>
      <c r="E1440" t="s">
        <v>13075</v>
      </c>
    </row>
    <row r="1441" spans="1:7" x14ac:dyDescent="0.4">
      <c r="A1441" t="s">
        <v>12928</v>
      </c>
      <c r="B1441" t="s">
        <v>13052</v>
      </c>
      <c r="C1441" t="s">
        <v>13089</v>
      </c>
      <c r="D1441" t="s">
        <v>13148</v>
      </c>
    </row>
    <row r="1442" spans="1:7" x14ac:dyDescent="0.4">
      <c r="A1442" t="s">
        <v>12928</v>
      </c>
      <c r="B1442" t="s">
        <v>13048</v>
      </c>
      <c r="C1442" t="s">
        <v>13101</v>
      </c>
      <c r="D1442" t="s">
        <v>13102</v>
      </c>
    </row>
    <row r="1443" spans="1:7" x14ac:dyDescent="0.4">
      <c r="A1443" t="s">
        <v>12928</v>
      </c>
      <c r="B1443" t="s">
        <v>13048</v>
      </c>
      <c r="C1443" t="s">
        <v>13049</v>
      </c>
      <c r="D1443" t="s">
        <v>13050</v>
      </c>
      <c r="E1443" t="s">
        <v>13051</v>
      </c>
    </row>
    <row r="1444" spans="1:7" x14ac:dyDescent="0.4">
      <c r="A1444" t="s">
        <v>12928</v>
      </c>
      <c r="B1444" t="s">
        <v>13052</v>
      </c>
      <c r="C1444" t="s">
        <v>13089</v>
      </c>
      <c r="D1444" t="s">
        <v>13090</v>
      </c>
    </row>
    <row r="1445" spans="1:7" x14ac:dyDescent="0.4">
      <c r="A1445" t="s">
        <v>12928</v>
      </c>
      <c r="B1445" t="s">
        <v>13048</v>
      </c>
      <c r="C1445" t="s">
        <v>13096</v>
      </c>
      <c r="D1445" t="s">
        <v>13100</v>
      </c>
    </row>
    <row r="1446" spans="1:7" x14ac:dyDescent="0.4">
      <c r="A1446" t="s">
        <v>12928</v>
      </c>
      <c r="B1446" t="s">
        <v>13048</v>
      </c>
      <c r="C1446" t="s">
        <v>13056</v>
      </c>
      <c r="D1446" t="s">
        <v>13081</v>
      </c>
      <c r="E1446" t="s">
        <v>13149</v>
      </c>
      <c r="F1446" t="s">
        <v>13150</v>
      </c>
      <c r="G1446" t="s">
        <v>13151</v>
      </c>
    </row>
    <row r="1447" spans="1:7" x14ac:dyDescent="0.4">
      <c r="A1447" t="s">
        <v>12928</v>
      </c>
      <c r="B1447" t="s">
        <v>13052</v>
      </c>
      <c r="C1447" t="s">
        <v>13131</v>
      </c>
    </row>
    <row r="1448" spans="1:7" x14ac:dyDescent="0.4">
      <c r="A1448" t="s">
        <v>12928</v>
      </c>
      <c r="B1448" t="s">
        <v>13052</v>
      </c>
      <c r="C1448" t="s">
        <v>13053</v>
      </c>
      <c r="D1448" t="s">
        <v>13054</v>
      </c>
    </row>
    <row r="1449" spans="1:7" x14ac:dyDescent="0.4">
      <c r="A1449" t="s">
        <v>12928</v>
      </c>
      <c r="B1449" t="s">
        <v>13048</v>
      </c>
      <c r="C1449" t="s">
        <v>13056</v>
      </c>
      <c r="D1449" t="s">
        <v>13057</v>
      </c>
      <c r="E1449" t="s">
        <v>13066</v>
      </c>
      <c r="F1449" t="s">
        <v>13067</v>
      </c>
    </row>
    <row r="1450" spans="1:7" x14ac:dyDescent="0.4">
      <c r="A1450" t="s">
        <v>12928</v>
      </c>
      <c r="B1450" t="s">
        <v>13048</v>
      </c>
      <c r="C1450" t="s">
        <v>13096</v>
      </c>
      <c r="D1450" t="s">
        <v>13130</v>
      </c>
    </row>
    <row r="1451" spans="1:7" x14ac:dyDescent="0.4">
      <c r="A1451" t="s">
        <v>12928</v>
      </c>
      <c r="B1451" t="s">
        <v>13048</v>
      </c>
      <c r="C1451" t="s">
        <v>13101</v>
      </c>
      <c r="D1451" t="s">
        <v>13102</v>
      </c>
    </row>
    <row r="1452" spans="1:7" x14ac:dyDescent="0.4">
      <c r="A1452" t="s">
        <v>12928</v>
      </c>
      <c r="B1452" t="s">
        <v>13048</v>
      </c>
      <c r="C1452" t="s">
        <v>13049</v>
      </c>
      <c r="D1452" t="s">
        <v>13139</v>
      </c>
    </row>
    <row r="1453" spans="1:7" x14ac:dyDescent="0.4">
      <c r="A1453" t="s">
        <v>12928</v>
      </c>
      <c r="B1453" t="s">
        <v>13048</v>
      </c>
      <c r="C1453" t="s">
        <v>13049</v>
      </c>
      <c r="D1453" t="s">
        <v>13118</v>
      </c>
    </row>
    <row r="1454" spans="1:7" x14ac:dyDescent="0.4">
      <c r="A1454" t="s">
        <v>12928</v>
      </c>
      <c r="B1454" t="s">
        <v>13048</v>
      </c>
      <c r="C1454" t="s">
        <v>13049</v>
      </c>
      <c r="D1454" t="s">
        <v>13065</v>
      </c>
    </row>
    <row r="1455" spans="1:7" x14ac:dyDescent="0.4">
      <c r="A1455" t="s">
        <v>12928</v>
      </c>
      <c r="B1455" t="s">
        <v>13052</v>
      </c>
      <c r="C1455" t="s">
        <v>13053</v>
      </c>
      <c r="D1455" t="s">
        <v>13055</v>
      </c>
    </row>
    <row r="1456" spans="1:7" x14ac:dyDescent="0.4">
      <c r="A1456" t="s">
        <v>12928</v>
      </c>
      <c r="B1456" t="s">
        <v>13048</v>
      </c>
      <c r="C1456" t="s">
        <v>13114</v>
      </c>
      <c r="D1456" t="s">
        <v>13115</v>
      </c>
    </row>
    <row r="1457" spans="1:5" x14ac:dyDescent="0.4">
      <c r="A1457" t="s">
        <v>12928</v>
      </c>
      <c r="B1457" t="s">
        <v>13052</v>
      </c>
      <c r="C1457" t="s">
        <v>13053</v>
      </c>
      <c r="D1457" t="s">
        <v>13054</v>
      </c>
    </row>
    <row r="1458" spans="1:5" x14ac:dyDescent="0.4">
      <c r="A1458" t="s">
        <v>12928</v>
      </c>
      <c r="B1458" t="s">
        <v>13048</v>
      </c>
      <c r="C1458" t="s">
        <v>13049</v>
      </c>
      <c r="D1458" t="s">
        <v>13086</v>
      </c>
    </row>
    <row r="1459" spans="1:5" x14ac:dyDescent="0.4">
      <c r="A1459" t="s">
        <v>12928</v>
      </c>
      <c r="B1459" t="s">
        <v>13048</v>
      </c>
      <c r="C1459" t="s">
        <v>13049</v>
      </c>
      <c r="D1459" t="s">
        <v>13050</v>
      </c>
      <c r="E1459" t="s">
        <v>13051</v>
      </c>
    </row>
    <row r="1460" spans="1:5" x14ac:dyDescent="0.4">
      <c r="A1460" t="s">
        <v>12928</v>
      </c>
      <c r="B1460" t="s">
        <v>13052</v>
      </c>
      <c r="C1460" t="s">
        <v>13053</v>
      </c>
      <c r="D1460" t="s">
        <v>13054</v>
      </c>
    </row>
    <row r="1461" spans="1:5" x14ac:dyDescent="0.4">
      <c r="A1461" t="s">
        <v>12928</v>
      </c>
      <c r="B1461" t="s">
        <v>13048</v>
      </c>
      <c r="C1461" t="s">
        <v>13056</v>
      </c>
      <c r="D1461" t="s">
        <v>13057</v>
      </c>
      <c r="E1461" t="s">
        <v>13058</v>
      </c>
    </row>
    <row r="1462" spans="1:5" x14ac:dyDescent="0.4">
      <c r="A1462" t="s">
        <v>12928</v>
      </c>
      <c r="B1462" t="s">
        <v>13048</v>
      </c>
      <c r="C1462" t="s">
        <v>13101</v>
      </c>
      <c r="D1462" t="s">
        <v>13102</v>
      </c>
    </row>
    <row r="1463" spans="1:5" x14ac:dyDescent="0.4">
      <c r="A1463" t="s">
        <v>12928</v>
      </c>
      <c r="B1463" t="s">
        <v>13048</v>
      </c>
      <c r="C1463" t="s">
        <v>13049</v>
      </c>
      <c r="D1463" t="s">
        <v>13104</v>
      </c>
    </row>
    <row r="1464" spans="1:5" x14ac:dyDescent="0.4">
      <c r="A1464" t="s">
        <v>12928</v>
      </c>
      <c r="B1464" t="s">
        <v>13052</v>
      </c>
      <c r="C1464" t="s">
        <v>13053</v>
      </c>
      <c r="D1464" t="s">
        <v>13095</v>
      </c>
    </row>
    <row r="1465" spans="1:5" x14ac:dyDescent="0.4">
      <c r="A1465" t="s">
        <v>12928</v>
      </c>
      <c r="B1465" t="s">
        <v>13052</v>
      </c>
      <c r="C1465" t="s">
        <v>13089</v>
      </c>
      <c r="D1465" t="s">
        <v>13099</v>
      </c>
    </row>
    <row r="1466" spans="1:5" x14ac:dyDescent="0.4">
      <c r="A1466" t="s">
        <v>12928</v>
      </c>
      <c r="B1466" t="s">
        <v>13048</v>
      </c>
      <c r="C1466" t="s">
        <v>13049</v>
      </c>
      <c r="D1466" t="s">
        <v>13085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697B15-4C1B-4446-AD17-97251FEAA4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vt:lpstr>
      <vt:lpstr>Pivots</vt:lpstr>
      <vt:lpstr>Dashboard</vt:lpstr>
      <vt:lpstr>Each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Esther Shonubi</cp:lastModifiedBy>
  <dcterms:created xsi:type="dcterms:W3CDTF">2025-05-26T18:46:29Z</dcterms:created>
  <dcterms:modified xsi:type="dcterms:W3CDTF">2025-07-18T14:56:09Z</dcterms:modified>
</cp:coreProperties>
</file>