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2120" windowHeight="8190"/>
  </bookViews>
  <sheets>
    <sheet name="Version_1" sheetId="1" r:id="rId1"/>
    <sheet name="Munka3" sheetId="2" r:id="rId2"/>
  </sheets>
  <definedNames>
    <definedName name="_xlnm.Print_Area" localSheetId="0">Version_1!$A$1:$E$71</definedName>
  </definedNames>
  <calcPr calcId="125725"/>
</workbook>
</file>

<file path=xl/calcChain.xml><?xml version="1.0" encoding="utf-8"?>
<calcChain xmlns="http://schemas.openxmlformats.org/spreadsheetml/2006/main">
  <c r="E60" i="1"/>
  <c r="E59"/>
  <c r="E58"/>
  <c r="E57"/>
  <c r="E49"/>
  <c r="E48"/>
  <c r="E47"/>
  <c r="E46"/>
  <c r="E45"/>
  <c r="E44"/>
  <c r="E43"/>
  <c r="E42"/>
  <c r="E31"/>
  <c r="E30"/>
  <c r="E29"/>
  <c r="E28"/>
  <c r="E61"/>
  <c r="E32"/>
  <c r="E50"/>
  <c r="D63"/>
  <c r="D65"/>
</calcChain>
</file>

<file path=xl/sharedStrings.xml><?xml version="1.0" encoding="utf-8"?>
<sst xmlns="http://schemas.openxmlformats.org/spreadsheetml/2006/main" count="87" uniqueCount="67">
  <si>
    <t>DEVIS PROVISOIRE</t>
  </si>
  <si>
    <t>INFORMATIONS DU PATIENT :</t>
  </si>
  <si>
    <t>Docteur: Dr Huszár Tamás / Dr Decker Ivan</t>
  </si>
  <si>
    <t>droite</t>
  </si>
  <si>
    <t>gauche</t>
  </si>
  <si>
    <t>svp apporter votre radio panoramique d'origine!</t>
  </si>
  <si>
    <t>SEJOUR 1</t>
  </si>
  <si>
    <t>Description</t>
  </si>
  <si>
    <t>Dent</t>
  </si>
  <si>
    <t>Prix</t>
  </si>
  <si>
    <t>Quantité</t>
  </si>
  <si>
    <t>Total</t>
  </si>
  <si>
    <t>Extraction type I</t>
  </si>
  <si>
    <t>Thérapie au laser</t>
  </si>
  <si>
    <t>Médicaments (anti-douleurs, antibiotiques, etc.)</t>
  </si>
  <si>
    <t>Total séjour 1</t>
  </si>
  <si>
    <t>Marque</t>
  </si>
  <si>
    <t>prix vis en   €</t>
  </si>
  <si>
    <t>prix  pilier en €</t>
  </si>
  <si>
    <t>Alpha Bio (Israel)</t>
  </si>
  <si>
    <t>SEJOUR 2</t>
  </si>
  <si>
    <t xml:space="preserve">Couronne céramo-métallique sur implant   </t>
  </si>
  <si>
    <t>Total séjour 2</t>
  </si>
  <si>
    <t>Durée séjour: 7-8 jours ouvrés</t>
  </si>
  <si>
    <t>remise de 3% si espéces</t>
  </si>
  <si>
    <t>Remarque</t>
  </si>
  <si>
    <t>La clinique attire votre attention sur la possibilité d'une adaptation du plan de traitement lors de la consultation sur place.</t>
  </si>
  <si>
    <t xml:space="preserve">Les fils </t>
  </si>
  <si>
    <t>La pose de fils classiques doivent être retirés 8 jours plus tard, de préférence à la clinique mais aussi bien en France par un médecin ou une infirmière.</t>
  </si>
  <si>
    <t>Si les fils sont retirés en France, la durée nécessaire sur place en Hongrie est de 2 jours.</t>
  </si>
  <si>
    <t>Si les fils sont retirés en Hongrie, la durée nécessaire sur place en Hongrie est de 8 jours. A l'issue de cette période, des examens supplémentaires sonteffectués pour vérifier la bonne prise des implants.</t>
  </si>
  <si>
    <t>Équipe DH Dental</t>
  </si>
  <si>
    <t>Dr Iván Decker &amp; Dr Tamás Huszár</t>
  </si>
  <si>
    <t>DH Dental Chirurgie Buccodentaire</t>
  </si>
  <si>
    <t>H-1022 Budapest, Bimbó út 9.</t>
  </si>
  <si>
    <t>drivandecker@gmail.com</t>
  </si>
  <si>
    <t>www.dentisteshongrois.eu</t>
  </si>
  <si>
    <t>Fixe Lun-Ven, en anglais, en francais: +36 1 316 9918</t>
  </si>
  <si>
    <t>Portable de Vanda, coordinatrice, anglais, francais: +3670 3656329</t>
  </si>
  <si>
    <t>Portable DR Decker (anglais, francais): +36 30 948 8609</t>
  </si>
  <si>
    <t>Portable Dr Huszár (anglais, allemande): +36 30 201 1075</t>
  </si>
  <si>
    <t>Traitement hygiénique, nettoyage (dépuration)</t>
  </si>
  <si>
    <t>Couronne céramo-metallique</t>
  </si>
  <si>
    <t>Élévation du sinus par côté (os synthétique inclus)</t>
  </si>
  <si>
    <t>Comblement osseux</t>
  </si>
  <si>
    <t>Os synthétique / ampule</t>
  </si>
  <si>
    <t>Membrane / pièce</t>
  </si>
  <si>
    <t xml:space="preserve">Implant marque AlphaBio </t>
  </si>
  <si>
    <t>Pilier implant marque AlphaBio</t>
  </si>
  <si>
    <t>SEJOUR 3</t>
  </si>
  <si>
    <t>Nobel (Suéde)</t>
  </si>
  <si>
    <t>radio de patient</t>
  </si>
  <si>
    <t>cadeau</t>
  </si>
  <si>
    <t>Total séjour 3</t>
  </si>
  <si>
    <t>Détartrage supragingivale</t>
  </si>
  <si>
    <t>Agence: Esthétique Planet</t>
  </si>
  <si>
    <t>Date:30/06/2011</t>
  </si>
  <si>
    <t>24, 25, 26, 27</t>
  </si>
  <si>
    <t>Durée séjour: 3-4 jours ouvrés</t>
  </si>
  <si>
    <t xml:space="preserve"> 2 mois plus tard</t>
  </si>
  <si>
    <t>si nécessiare</t>
  </si>
  <si>
    <t>si nécessaire</t>
  </si>
  <si>
    <t>la quantité dépend de l'examen clinique</t>
  </si>
  <si>
    <t>4 mois plus tard</t>
  </si>
  <si>
    <t>TOTAL (exemple)</t>
  </si>
  <si>
    <t>Name : isabelle   Surname : neimari   Age : 54   Mobile Number : 0696613544   City : fort de france   Email-ID : isabelle.neimari@wanadoo.fr</t>
  </si>
  <si>
    <t>on verra combien sont-il nécessaire</t>
  </si>
</sst>
</file>

<file path=xl/styles.xml><?xml version="1.0" encoding="utf-8"?>
<styleSheet xmlns="http://schemas.openxmlformats.org/spreadsheetml/2006/main">
  <numFmts count="2">
    <numFmt numFmtId="164" formatCode="#,##0\ [$€-40C]"/>
    <numFmt numFmtId="165" formatCode="#,##0\ [$€-1]"/>
  </numFmts>
  <fonts count="11"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  <charset val="238"/>
    </font>
    <font>
      <b/>
      <sz val="10"/>
      <name val="Arial"/>
      <family val="2"/>
    </font>
    <font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9"/>
        <bgColor indexed="26"/>
      </patternFill>
    </fill>
    <fill>
      <patternFill patternType="solid">
        <fgColor theme="6" tint="-0.249977111117893"/>
        <bgColor indexed="2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1" applyNumberFormat="1" applyFont="1" applyFill="1" applyBorder="1" applyAlignment="1" applyProtection="1"/>
    <xf numFmtId="0" fontId="0" fillId="0" borderId="0" xfId="0" applyFont="1" applyBorder="1" applyAlignment="1">
      <alignment horizontal="center" vertical="center" wrapText="1"/>
    </xf>
    <xf numFmtId="164" fontId="0" fillId="2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164" fontId="4" fillId="0" borderId="16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64" fontId="8" fillId="4" borderId="21" xfId="0" applyNumberFormat="1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164" fontId="0" fillId="5" borderId="0" xfId="0" applyNumberFormat="1" applyFont="1" applyFill="1" applyAlignment="1">
      <alignment horizontal="center" vertical="center" wrapText="1"/>
    </xf>
    <xf numFmtId="164" fontId="0" fillId="6" borderId="25" xfId="0" applyNumberFormat="1" applyFont="1" applyFill="1" applyBorder="1" applyAlignment="1">
      <alignment horizontal="center" vertical="center" wrapText="1"/>
    </xf>
    <xf numFmtId="164" fontId="0" fillId="6" borderId="26" xfId="0" applyNumberFormat="1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164" fontId="0" fillId="6" borderId="0" xfId="0" applyNumberFormat="1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left" vertical="center" wrapText="1"/>
    </xf>
    <xf numFmtId="0" fontId="0" fillId="6" borderId="28" xfId="0" applyFont="1" applyFill="1" applyBorder="1" applyAlignment="1">
      <alignment horizontal="center" vertical="center" wrapText="1"/>
    </xf>
    <xf numFmtId="0" fontId="0" fillId="6" borderId="29" xfId="0" applyFont="1" applyFill="1" applyBorder="1" applyAlignment="1">
      <alignment horizontal="center" vertical="center" wrapText="1"/>
    </xf>
    <xf numFmtId="164" fontId="0" fillId="6" borderId="29" xfId="0" applyNumberFormat="1" applyFont="1" applyFill="1" applyBorder="1" applyAlignment="1">
      <alignment horizontal="center" vertical="center" wrapText="1"/>
    </xf>
    <xf numFmtId="164" fontId="0" fillId="6" borderId="30" xfId="0" applyNumberFormat="1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left" vertical="center" wrapText="1"/>
    </xf>
    <xf numFmtId="0" fontId="7" fillId="7" borderId="0" xfId="0" applyFont="1" applyFill="1" applyAlignment="1">
      <alignment horizontal="center" vertical="center" wrapText="1"/>
    </xf>
    <xf numFmtId="164" fontId="7" fillId="7" borderId="0" xfId="0" applyNumberFormat="1" applyFont="1" applyFill="1" applyAlignment="1">
      <alignment horizontal="center" vertical="center" wrapText="1"/>
    </xf>
    <xf numFmtId="164" fontId="3" fillId="7" borderId="31" xfId="0" applyNumberFormat="1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4" borderId="33" xfId="0" applyFont="1" applyFill="1" applyBorder="1" applyAlignment="1">
      <alignment horizontal="center"/>
    </xf>
    <xf numFmtId="0" fontId="6" fillId="0" borderId="39" xfId="0" applyFont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center" vertical="center" wrapText="1"/>
    </xf>
    <xf numFmtId="0" fontId="3" fillId="7" borderId="32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/>
    </xf>
    <xf numFmtId="0" fontId="9" fillId="4" borderId="33" xfId="1" applyNumberFormat="1" applyFont="1" applyFill="1" applyBorder="1" applyAlignment="1" applyProtection="1">
      <alignment horizontal="center"/>
    </xf>
    <xf numFmtId="0" fontId="0" fillId="5" borderId="33" xfId="0" applyFont="1" applyFill="1" applyBorder="1" applyAlignment="1">
      <alignment horizontal="center" vertical="center" wrapText="1"/>
    </xf>
    <xf numFmtId="0" fontId="0" fillId="5" borderId="34" xfId="0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0" fontId="1" fillId="6" borderId="43" xfId="0" applyFont="1" applyFill="1" applyBorder="1" applyAlignment="1">
      <alignment horizontal="center" vertical="center" wrapText="1"/>
    </xf>
    <xf numFmtId="165" fontId="1" fillId="6" borderId="41" xfId="0" applyNumberFormat="1" applyFont="1" applyFill="1" applyBorder="1" applyAlignment="1">
      <alignment horizontal="center" vertical="center" wrapText="1"/>
    </xf>
    <xf numFmtId="165" fontId="1" fillId="6" borderId="43" xfId="0" applyNumberFormat="1" applyFont="1" applyFill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0" fillId="8" borderId="39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1" fillId="9" borderId="41" xfId="0" applyFont="1" applyFill="1" applyBorder="1" applyAlignment="1">
      <alignment horizontal="center" vertical="center" wrapText="1"/>
    </xf>
    <xf numFmtId="0" fontId="1" fillId="9" borderId="42" xfId="0" applyFont="1" applyFill="1" applyBorder="1" applyAlignment="1">
      <alignment horizontal="center" vertical="center" wrapText="1"/>
    </xf>
    <xf numFmtId="0" fontId="1" fillId="9" borderId="43" xfId="0" applyFont="1" applyFill="1" applyBorder="1" applyAlignment="1">
      <alignment horizontal="center" vertical="center" wrapText="1"/>
    </xf>
    <xf numFmtId="0" fontId="0" fillId="6" borderId="44" xfId="0" applyFill="1" applyBorder="1" applyAlignment="1">
      <alignment horizontal="center" vertical="center" wrapText="1"/>
    </xf>
    <xf numFmtId="0" fontId="0" fillId="6" borderId="45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Hivatkozás" xfId="1" builtinId="8"/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5</xdr:col>
      <xdr:colOff>0</xdr:colOff>
      <xdr:row>2</xdr:row>
      <xdr:rowOff>133350</xdr:rowOff>
    </xdr:to>
    <xdr:pic>
      <xdr:nvPicPr>
        <xdr:cNvPr id="10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0"/>
          <a:ext cx="6048375" cy="2667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628650</xdr:colOff>
      <xdr:row>16</xdr:row>
      <xdr:rowOff>47625</xdr:rowOff>
    </xdr:from>
    <xdr:to>
      <xdr:col>4</xdr:col>
      <xdr:colOff>104775</xdr:colOff>
      <xdr:row>23</xdr:row>
      <xdr:rowOff>133350</xdr:rowOff>
    </xdr:to>
    <xdr:pic>
      <xdr:nvPicPr>
        <xdr:cNvPr id="1101" name="Kép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8650" y="2790825"/>
          <a:ext cx="4829175" cy="1543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5</xdr:col>
      <xdr:colOff>114300</xdr:colOff>
      <xdr:row>1</xdr:row>
      <xdr:rowOff>66675</xdr:rowOff>
    </xdr:from>
    <xdr:to>
      <xdr:col>6</xdr:col>
      <xdr:colOff>1933575</xdr:colOff>
      <xdr:row>10</xdr:row>
      <xdr:rowOff>76200</xdr:rowOff>
    </xdr:to>
    <xdr:pic>
      <xdr:nvPicPr>
        <xdr:cNvPr id="1102" name="Images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81725" y="228600"/>
          <a:ext cx="2247900" cy="16097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6</xdr:col>
      <xdr:colOff>1962150</xdr:colOff>
      <xdr:row>1</xdr:row>
      <xdr:rowOff>66675</xdr:rowOff>
    </xdr:from>
    <xdr:to>
      <xdr:col>9</xdr:col>
      <xdr:colOff>590550</xdr:colOff>
      <xdr:row>10</xdr:row>
      <xdr:rowOff>28575</xdr:rowOff>
    </xdr:to>
    <xdr:pic>
      <xdr:nvPicPr>
        <xdr:cNvPr id="1103" name="Images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58200" y="228600"/>
          <a:ext cx="2295525" cy="15621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5</xdr:col>
      <xdr:colOff>114300</xdr:colOff>
      <xdr:row>10</xdr:row>
      <xdr:rowOff>104775</xdr:rowOff>
    </xdr:from>
    <xdr:to>
      <xdr:col>6</xdr:col>
      <xdr:colOff>1933575</xdr:colOff>
      <xdr:row>19</xdr:row>
      <xdr:rowOff>152400</xdr:rowOff>
    </xdr:to>
    <xdr:pic>
      <xdr:nvPicPr>
        <xdr:cNvPr id="1104" name="Images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181725" y="1866900"/>
          <a:ext cx="2247900" cy="151447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6</xdr:col>
      <xdr:colOff>1981200</xdr:colOff>
      <xdr:row>10</xdr:row>
      <xdr:rowOff>104775</xdr:rowOff>
    </xdr:from>
    <xdr:to>
      <xdr:col>9</xdr:col>
      <xdr:colOff>581025</xdr:colOff>
      <xdr:row>19</xdr:row>
      <xdr:rowOff>152400</xdr:rowOff>
    </xdr:to>
    <xdr:pic>
      <xdr:nvPicPr>
        <xdr:cNvPr id="1105" name="Images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477250" y="1866900"/>
          <a:ext cx="2266950" cy="151447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5</xdr:col>
      <xdr:colOff>152400</xdr:colOff>
      <xdr:row>20</xdr:row>
      <xdr:rowOff>28575</xdr:rowOff>
    </xdr:from>
    <xdr:to>
      <xdr:col>6</xdr:col>
      <xdr:colOff>1924050</xdr:colOff>
      <xdr:row>27</xdr:row>
      <xdr:rowOff>47625</xdr:rowOff>
    </xdr:to>
    <xdr:pic>
      <xdr:nvPicPr>
        <xdr:cNvPr id="1106" name="Images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219825" y="3419475"/>
          <a:ext cx="2200275" cy="15049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6</xdr:col>
      <xdr:colOff>1981200</xdr:colOff>
      <xdr:row>20</xdr:row>
      <xdr:rowOff>38100</xdr:rowOff>
    </xdr:from>
    <xdr:to>
      <xdr:col>9</xdr:col>
      <xdr:colOff>571500</xdr:colOff>
      <xdr:row>27</xdr:row>
      <xdr:rowOff>47625</xdr:rowOff>
    </xdr:to>
    <xdr:pic>
      <xdr:nvPicPr>
        <xdr:cNvPr id="1107" name="Images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8477250" y="3429000"/>
          <a:ext cx="2257425" cy="1495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5</xdr:col>
      <xdr:colOff>180975</xdr:colOff>
      <xdr:row>27</xdr:row>
      <xdr:rowOff>123825</xdr:rowOff>
    </xdr:from>
    <xdr:to>
      <xdr:col>6</xdr:col>
      <xdr:colOff>1933575</xdr:colOff>
      <xdr:row>29</xdr:row>
      <xdr:rowOff>0</xdr:rowOff>
    </xdr:to>
    <xdr:pic>
      <xdr:nvPicPr>
        <xdr:cNvPr id="1109" name="Images 8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248400" y="5000625"/>
          <a:ext cx="2181225" cy="136207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6</xdr:col>
      <xdr:colOff>1990725</xdr:colOff>
      <xdr:row>27</xdr:row>
      <xdr:rowOff>114300</xdr:rowOff>
    </xdr:from>
    <xdr:to>
      <xdr:col>9</xdr:col>
      <xdr:colOff>514350</xdr:colOff>
      <xdr:row>29</xdr:row>
      <xdr:rowOff>0</xdr:rowOff>
    </xdr:to>
    <xdr:pic>
      <xdr:nvPicPr>
        <xdr:cNvPr id="1110" name="Images 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8486775" y="4991100"/>
          <a:ext cx="2190750" cy="13906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1081217</xdr:colOff>
      <xdr:row>4</xdr:row>
      <xdr:rowOff>277197</xdr:rowOff>
    </xdr:from>
    <xdr:to>
      <xdr:col>5</xdr:col>
      <xdr:colOff>25745</xdr:colOff>
      <xdr:row>12</xdr:row>
      <xdr:rowOff>121764</xdr:rowOff>
    </xdr:to>
    <xdr:pic>
      <xdr:nvPicPr>
        <xdr:cNvPr id="12" name="Kép 11" descr="neimari isabelle esth pl 2011 elotte rtg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015947" y="920778"/>
          <a:ext cx="2085203" cy="1543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entisteshongrois.eu/" TargetMode="External"/><Relationship Id="rId1" Type="http://schemas.openxmlformats.org/officeDocument/2006/relationships/hyperlink" Target="mailto:drivandecker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89"/>
  <sheetViews>
    <sheetView tabSelected="1" topLeftCell="A47" zoomScale="95" zoomScaleNormal="95" workbookViewId="0">
      <selection activeCell="K63" sqref="K63"/>
    </sheetView>
  </sheetViews>
  <sheetFormatPr defaultRowHeight="12.75"/>
  <cols>
    <col min="1" max="1" width="44.140625" style="1" customWidth="1"/>
    <col min="2" max="2" width="18" style="1" customWidth="1"/>
    <col min="3" max="3" width="7.7109375" style="2" customWidth="1"/>
    <col min="4" max="4" width="10.42578125" style="3" customWidth="1"/>
    <col min="5" max="5" width="10.7109375" style="2" customWidth="1"/>
    <col min="6" max="6" width="6.42578125" style="1" customWidth="1"/>
    <col min="7" max="7" width="36.7109375" style="1" customWidth="1"/>
    <col min="8" max="11" width="9.140625" style="1"/>
    <col min="12" max="12" width="77.28515625" style="1" customWidth="1"/>
    <col min="13" max="13" width="65.42578125" style="1" customWidth="1"/>
    <col min="14" max="16384" width="9.140625" style="1"/>
  </cols>
  <sheetData>
    <row r="1" spans="1:5" s="4" customFormat="1">
      <c r="C1" s="5"/>
      <c r="E1" s="5"/>
    </row>
    <row r="2" spans="1:5" s="4" customFormat="1">
      <c r="C2" s="5"/>
      <c r="E2" s="5"/>
    </row>
    <row r="3" spans="1:5" s="4" customFormat="1">
      <c r="C3" s="5"/>
      <c r="E3" s="5"/>
    </row>
    <row r="4" spans="1:5" s="4" customFormat="1" ht="13.5" thickBot="1">
      <c r="A4" s="53"/>
      <c r="B4" s="53"/>
      <c r="C4" s="54"/>
      <c r="D4" s="53"/>
      <c r="E4" s="54"/>
    </row>
    <row r="5" spans="1:5" s="4" customFormat="1" ht="23.25" customHeight="1" thickBot="1">
      <c r="A5" s="94" t="s">
        <v>0</v>
      </c>
      <c r="B5" s="95"/>
      <c r="C5" s="95"/>
      <c r="D5" s="95"/>
      <c r="E5" s="96"/>
    </row>
    <row r="6" spans="1:5" s="4" customFormat="1"/>
    <row r="7" spans="1:5" s="4" customFormat="1">
      <c r="A7" t="s">
        <v>1</v>
      </c>
    </row>
    <row r="8" spans="1:5" s="4" customFormat="1" ht="38.25">
      <c r="A8" s="104" t="s">
        <v>65</v>
      </c>
      <c r="B8" s="70" t="s">
        <v>51</v>
      </c>
    </row>
    <row r="9" spans="1:5" s="4" customFormat="1">
      <c r="A9"/>
    </row>
    <row r="10" spans="1:5" s="4" customFormat="1">
      <c r="A10"/>
    </row>
    <row r="11" spans="1:5" s="4" customFormat="1">
      <c r="A11"/>
    </row>
    <row r="12" spans="1:5" s="4" customFormat="1">
      <c r="A12"/>
    </row>
    <row r="13" spans="1:5" s="4" customFormat="1" ht="13.5" thickBot="1">
      <c r="A13" s="7"/>
    </row>
    <row r="14" spans="1:5" s="4" customFormat="1" ht="12.75" customHeight="1">
      <c r="A14" s="97" t="s">
        <v>56</v>
      </c>
      <c r="B14" s="98"/>
      <c r="C14" s="98"/>
      <c r="D14" s="98"/>
      <c r="E14" s="55"/>
    </row>
    <row r="15" spans="1:5" s="4" customFormat="1" ht="12.75" customHeight="1">
      <c r="A15" s="99" t="s">
        <v>2</v>
      </c>
      <c r="B15" s="100"/>
      <c r="C15" s="100"/>
      <c r="D15" s="100"/>
      <c r="E15" s="56"/>
    </row>
    <row r="16" spans="1:5" s="4" customFormat="1" ht="12.75" customHeight="1">
      <c r="A16" s="101" t="s">
        <v>55</v>
      </c>
      <c r="B16" s="100"/>
      <c r="C16" s="100"/>
      <c r="D16" s="100"/>
      <c r="E16" s="102"/>
    </row>
    <row r="17" spans="1:20" s="4" customFormat="1">
      <c r="A17" s="57"/>
      <c r="B17" s="58"/>
      <c r="C17" s="59"/>
      <c r="D17" s="58"/>
      <c r="E17" s="56"/>
    </row>
    <row r="18" spans="1:20" s="4" customFormat="1">
      <c r="A18" s="60" t="s">
        <v>3</v>
      </c>
      <c r="B18" s="58"/>
      <c r="C18" s="59"/>
      <c r="D18" s="58"/>
      <c r="E18" s="56" t="s">
        <v>4</v>
      </c>
    </row>
    <row r="19" spans="1:20" s="4" customFormat="1">
      <c r="A19" s="57"/>
      <c r="B19" s="58"/>
      <c r="C19" s="59"/>
      <c r="D19" s="58"/>
      <c r="E19" s="56"/>
    </row>
    <row r="20" spans="1:20" s="4" customFormat="1">
      <c r="A20" s="57"/>
      <c r="B20" s="58"/>
      <c r="C20" s="59"/>
      <c r="D20" s="58"/>
      <c r="E20" s="56"/>
    </row>
    <row r="21" spans="1:20" s="4" customFormat="1" ht="38.25">
      <c r="A21" s="57"/>
      <c r="B21" s="58" t="s">
        <v>2</v>
      </c>
      <c r="C21" s="59"/>
      <c r="D21" s="58"/>
      <c r="E21" s="56"/>
    </row>
    <row r="22" spans="1:20" s="4" customFormat="1">
      <c r="A22" s="57"/>
      <c r="B22" s="58"/>
      <c r="C22" s="59"/>
      <c r="D22" s="58"/>
      <c r="E22" s="56"/>
    </row>
    <row r="23" spans="1:20" s="4" customFormat="1">
      <c r="A23" s="57"/>
      <c r="B23" s="58"/>
      <c r="C23" s="59"/>
      <c r="D23" s="58"/>
      <c r="E23" s="56"/>
    </row>
    <row r="24" spans="1:20" s="4" customFormat="1" ht="13.5" thickBot="1">
      <c r="A24" s="61"/>
      <c r="B24" s="62"/>
      <c r="C24" s="63"/>
      <c r="D24" s="62"/>
      <c r="E24" s="64"/>
    </row>
    <row r="25" spans="1:20" s="13" customFormat="1" ht="12.75" customHeight="1">
      <c r="A25" s="103" t="s">
        <v>5</v>
      </c>
      <c r="B25" s="103"/>
      <c r="C25" s="103"/>
      <c r="D25" s="103"/>
      <c r="E25" s="9"/>
      <c r="F25" s="10"/>
      <c r="G25" s="11"/>
      <c r="H25" s="11"/>
      <c r="I25" s="11"/>
      <c r="J25" s="11"/>
      <c r="K25" s="11"/>
      <c r="L25" s="11"/>
      <c r="M25" s="12"/>
      <c r="N25" s="12"/>
      <c r="O25" s="12"/>
      <c r="P25" s="12"/>
      <c r="Q25" s="12"/>
      <c r="R25" s="12"/>
      <c r="S25" s="12"/>
      <c r="T25" s="12"/>
    </row>
    <row r="26" spans="1:20" s="4" customFormat="1" ht="13.5" thickBot="1">
      <c r="A26" s="65" t="s">
        <v>6</v>
      </c>
      <c r="B26" s="66"/>
      <c r="C26" s="67"/>
      <c r="D26" s="66"/>
      <c r="E26" s="67"/>
      <c r="G26" s="14"/>
      <c r="H26" s="8"/>
      <c r="I26" s="8"/>
      <c r="J26" s="8"/>
      <c r="K26" s="8"/>
      <c r="L26" s="8"/>
    </row>
    <row r="27" spans="1:20" s="4" customFormat="1" ht="13.5" thickBot="1">
      <c r="A27" s="23" t="s">
        <v>7</v>
      </c>
      <c r="B27" s="24" t="s">
        <v>8</v>
      </c>
      <c r="C27" s="25" t="s">
        <v>9</v>
      </c>
      <c r="D27" s="26" t="s">
        <v>10</v>
      </c>
      <c r="E27" s="27" t="s">
        <v>11</v>
      </c>
      <c r="G27" s="14"/>
      <c r="H27" s="14"/>
      <c r="I27" s="14"/>
      <c r="J27" s="14"/>
      <c r="K27" s="14"/>
      <c r="L27" s="8"/>
    </row>
    <row r="28" spans="1:20" s="4" customFormat="1">
      <c r="A28" s="28" t="s">
        <v>54</v>
      </c>
      <c r="B28" s="29"/>
      <c r="C28" s="30">
        <v>80</v>
      </c>
      <c r="D28" s="29">
        <v>1</v>
      </c>
      <c r="E28" s="31">
        <f>C28*D28</f>
        <v>80</v>
      </c>
      <c r="G28" s="14"/>
      <c r="H28" s="14"/>
      <c r="I28" s="14"/>
      <c r="J28" s="14"/>
      <c r="K28" s="14"/>
      <c r="L28" s="8"/>
    </row>
    <row r="29" spans="1:20" s="4" customFormat="1">
      <c r="A29" s="32" t="s">
        <v>12</v>
      </c>
      <c r="B29" s="33" t="s">
        <v>57</v>
      </c>
      <c r="C29" s="34">
        <v>30</v>
      </c>
      <c r="D29" s="33">
        <v>4</v>
      </c>
      <c r="E29" s="35">
        <f t="shared" ref="E29:E31" si="0">C29*D29</f>
        <v>120</v>
      </c>
      <c r="G29" s="14"/>
      <c r="H29" s="14"/>
      <c r="I29" s="14"/>
      <c r="J29" s="14"/>
      <c r="K29" s="14"/>
      <c r="L29" s="8"/>
    </row>
    <row r="30" spans="1:20" s="4" customFormat="1" ht="12.75" customHeight="1">
      <c r="A30" s="32" t="s">
        <v>13</v>
      </c>
      <c r="B30" s="33" t="s">
        <v>52</v>
      </c>
      <c r="C30" s="34">
        <v>20</v>
      </c>
      <c r="D30" s="33"/>
      <c r="E30" s="35">
        <f>C30*D30</f>
        <v>0</v>
      </c>
      <c r="F30" s="8"/>
      <c r="G30" s="6"/>
      <c r="H30" s="6"/>
      <c r="I30" s="6"/>
      <c r="J30" s="16"/>
      <c r="K30" s="16"/>
    </row>
    <row r="31" spans="1:20" s="4" customFormat="1" ht="12.75" customHeight="1" thickBot="1">
      <c r="A31" s="37" t="s">
        <v>14</v>
      </c>
      <c r="B31" s="38" t="s">
        <v>52</v>
      </c>
      <c r="C31" s="39">
        <v>50</v>
      </c>
      <c r="D31" s="38"/>
      <c r="E31" s="40">
        <f t="shared" si="0"/>
        <v>0</v>
      </c>
      <c r="F31" s="8"/>
      <c r="G31" s="6"/>
      <c r="H31" s="6"/>
      <c r="I31" s="6"/>
      <c r="J31" s="16"/>
      <c r="K31" s="16"/>
    </row>
    <row r="32" spans="1:20" s="4" customFormat="1" ht="14.25" customHeight="1" thickBot="1">
      <c r="A32" s="73" t="s">
        <v>15</v>
      </c>
      <c r="B32" s="74"/>
      <c r="C32" s="74"/>
      <c r="D32" s="75"/>
      <c r="E32" s="68">
        <f>SUM(E28:E31)</f>
        <v>200</v>
      </c>
      <c r="F32" s="8"/>
      <c r="G32" s="6"/>
      <c r="H32" s="6"/>
      <c r="I32" s="6"/>
      <c r="J32" s="16"/>
      <c r="K32" s="16"/>
    </row>
    <row r="33" spans="1:11" s="4" customFormat="1" ht="14.25" customHeight="1">
      <c r="A33" s="14"/>
      <c r="B33" s="14"/>
      <c r="C33" s="15"/>
      <c r="D33" s="14"/>
      <c r="E33" s="15"/>
      <c r="F33" s="8"/>
      <c r="G33" s="6"/>
      <c r="H33" s="6"/>
      <c r="I33" s="6"/>
      <c r="J33" s="16"/>
      <c r="K33" s="16"/>
    </row>
    <row r="34" spans="1:11" s="4" customFormat="1" ht="14.25" customHeight="1">
      <c r="A34" s="70" t="s">
        <v>58</v>
      </c>
      <c r="B34" s="21"/>
      <c r="C34" s="22"/>
      <c r="D34" s="21"/>
      <c r="E34" s="22"/>
      <c r="F34" s="8"/>
      <c r="G34" s="6"/>
      <c r="H34" s="6"/>
      <c r="I34" s="6"/>
      <c r="J34" s="16"/>
      <c r="K34" s="16"/>
    </row>
    <row r="35" spans="1:11" s="4" customFormat="1" ht="14.25" customHeight="1" thickBot="1">
      <c r="A35" s="70" t="s">
        <v>59</v>
      </c>
      <c r="B35" s="21"/>
      <c r="C35" s="22"/>
      <c r="D35" s="21"/>
      <c r="E35" s="22"/>
      <c r="F35" s="8"/>
      <c r="G35" s="6"/>
      <c r="H35" s="6"/>
      <c r="I35" s="6"/>
      <c r="J35" s="16"/>
      <c r="K35" s="16"/>
    </row>
    <row r="36" spans="1:11" s="4" customFormat="1" ht="14.25" customHeight="1">
      <c r="A36" s="50" t="s">
        <v>16</v>
      </c>
      <c r="B36" s="81" t="s">
        <v>17</v>
      </c>
      <c r="C36" s="81"/>
      <c r="D36" s="82" t="s">
        <v>18</v>
      </c>
      <c r="E36" s="82"/>
      <c r="F36" s="8"/>
      <c r="G36" s="6"/>
      <c r="H36" s="6"/>
      <c r="I36" s="6"/>
      <c r="J36" s="16"/>
      <c r="K36" s="16"/>
    </row>
    <row r="37" spans="1:11" s="4" customFormat="1" ht="14.25" customHeight="1">
      <c r="A37" s="51" t="s">
        <v>19</v>
      </c>
      <c r="B37" s="83">
        <v>500</v>
      </c>
      <c r="C37" s="83"/>
      <c r="D37" s="84">
        <v>100</v>
      </c>
      <c r="E37" s="84"/>
      <c r="F37" s="8"/>
      <c r="G37" s="6"/>
      <c r="H37" s="6"/>
      <c r="I37" s="6"/>
      <c r="J37" s="16"/>
      <c r="K37" s="16"/>
    </row>
    <row r="38" spans="1:11" s="4" customFormat="1" ht="14.25" customHeight="1" thickBot="1">
      <c r="A38" s="52" t="s">
        <v>50</v>
      </c>
      <c r="B38" s="85">
        <v>700</v>
      </c>
      <c r="C38" s="85"/>
      <c r="D38" s="93">
        <v>200</v>
      </c>
      <c r="E38" s="93"/>
      <c r="F38" s="8"/>
      <c r="G38" s="6"/>
      <c r="H38" s="6"/>
      <c r="I38" s="6"/>
      <c r="J38" s="16"/>
      <c r="K38" s="16"/>
    </row>
    <row r="39" spans="1:11" s="4" customFormat="1" ht="14.25" customHeight="1">
      <c r="A39" s="21"/>
      <c r="B39" s="21"/>
      <c r="C39" s="22"/>
      <c r="D39" s="21"/>
      <c r="E39" s="22"/>
      <c r="F39" s="8"/>
      <c r="G39" s="6"/>
      <c r="H39" s="6"/>
      <c r="I39" s="6"/>
      <c r="J39" s="16"/>
      <c r="K39" s="16"/>
    </row>
    <row r="40" spans="1:11" s="4" customFormat="1" ht="14.25" customHeight="1" thickBot="1">
      <c r="A40" s="69" t="s">
        <v>20</v>
      </c>
      <c r="B40" s="66"/>
      <c r="C40" s="67"/>
      <c r="D40" s="66"/>
      <c r="E40" s="67"/>
      <c r="F40" s="8"/>
      <c r="G40" s="6"/>
      <c r="H40" s="6"/>
      <c r="I40" s="6"/>
      <c r="J40" s="16"/>
      <c r="K40" s="16"/>
    </row>
    <row r="41" spans="1:11" s="4" customFormat="1" ht="14.25" customHeight="1" thickBot="1">
      <c r="A41" s="41" t="s">
        <v>7</v>
      </c>
      <c r="B41" s="42" t="s">
        <v>8</v>
      </c>
      <c r="C41" s="43" t="s">
        <v>9</v>
      </c>
      <c r="D41" s="42" t="s">
        <v>10</v>
      </c>
      <c r="E41" s="44" t="s">
        <v>11</v>
      </c>
      <c r="F41" s="8"/>
      <c r="G41" s="6"/>
      <c r="H41" s="6"/>
      <c r="I41" s="6"/>
      <c r="J41" s="16"/>
      <c r="K41" s="16"/>
    </row>
    <row r="42" spans="1:11" s="4" customFormat="1" ht="14.25" customHeight="1">
      <c r="A42" s="28" t="s">
        <v>41</v>
      </c>
      <c r="B42" s="29"/>
      <c r="C42" s="30">
        <v>80</v>
      </c>
      <c r="D42" s="29">
        <v>1</v>
      </c>
      <c r="E42" s="31">
        <f>C42*D42</f>
        <v>80</v>
      </c>
      <c r="F42" s="8"/>
      <c r="G42" s="6"/>
      <c r="H42" s="6"/>
      <c r="I42" s="6"/>
      <c r="J42" s="16"/>
      <c r="K42" s="16"/>
    </row>
    <row r="43" spans="1:11" s="4" customFormat="1" ht="14.25" customHeight="1">
      <c r="A43" s="32" t="s">
        <v>43</v>
      </c>
      <c r="B43" s="33" t="s">
        <v>60</v>
      </c>
      <c r="C43" s="34">
        <v>700</v>
      </c>
      <c r="D43" s="33"/>
      <c r="E43" s="35">
        <f t="shared" ref="E43:E47" si="1">C43*D43</f>
        <v>0</v>
      </c>
      <c r="F43" s="8"/>
      <c r="G43" s="6"/>
      <c r="H43" s="6"/>
      <c r="I43" s="6"/>
      <c r="J43" s="16"/>
      <c r="K43" s="16"/>
    </row>
    <row r="44" spans="1:11" s="4" customFormat="1" ht="14.25" customHeight="1">
      <c r="A44" s="32" t="s">
        <v>44</v>
      </c>
      <c r="B44" s="33" t="s">
        <v>61</v>
      </c>
      <c r="C44" s="34">
        <v>250</v>
      </c>
      <c r="D44" s="33"/>
      <c r="E44" s="35">
        <f t="shared" si="1"/>
        <v>0</v>
      </c>
      <c r="F44" s="8"/>
      <c r="G44" s="6"/>
      <c r="H44" s="6"/>
      <c r="I44" s="6"/>
      <c r="J44" s="16"/>
      <c r="K44" s="16"/>
    </row>
    <row r="45" spans="1:11" s="4" customFormat="1" ht="14.25" customHeight="1">
      <c r="A45" s="32" t="s">
        <v>45</v>
      </c>
      <c r="B45" s="33" t="s">
        <v>60</v>
      </c>
      <c r="C45" s="34">
        <v>125</v>
      </c>
      <c r="D45" s="33"/>
      <c r="E45" s="35">
        <f t="shared" si="1"/>
        <v>0</v>
      </c>
      <c r="F45" s="8"/>
      <c r="G45" s="6"/>
      <c r="H45" s="6"/>
      <c r="I45" s="6"/>
      <c r="J45" s="16"/>
      <c r="K45" s="16"/>
    </row>
    <row r="46" spans="1:11" s="4" customFormat="1" ht="14.25" customHeight="1">
      <c r="A46" s="32" t="s">
        <v>46</v>
      </c>
      <c r="B46" s="33" t="s">
        <v>60</v>
      </c>
      <c r="C46" s="34">
        <v>125</v>
      </c>
      <c r="D46" s="33"/>
      <c r="E46" s="35">
        <f t="shared" si="1"/>
        <v>0</v>
      </c>
      <c r="F46" s="8"/>
      <c r="G46" s="6"/>
      <c r="H46" s="6"/>
      <c r="I46" s="6"/>
      <c r="J46" s="16"/>
      <c r="K46" s="16"/>
    </row>
    <row r="47" spans="1:11" s="4" customFormat="1" ht="35.25" customHeight="1">
      <c r="A47" s="36" t="s">
        <v>47</v>
      </c>
      <c r="B47" s="33" t="s">
        <v>62</v>
      </c>
      <c r="C47" s="34">
        <v>500</v>
      </c>
      <c r="D47" s="33"/>
      <c r="E47" s="35">
        <f t="shared" si="1"/>
        <v>0</v>
      </c>
      <c r="F47" s="8"/>
      <c r="G47" s="6"/>
      <c r="H47" s="6"/>
      <c r="I47" s="6"/>
      <c r="J47" s="16"/>
      <c r="K47" s="16"/>
    </row>
    <row r="48" spans="1:11" s="4" customFormat="1" ht="14.25" customHeight="1">
      <c r="A48" s="32" t="s">
        <v>13</v>
      </c>
      <c r="B48" s="33" t="s">
        <v>52</v>
      </c>
      <c r="C48" s="34">
        <v>20</v>
      </c>
      <c r="D48" s="33"/>
      <c r="E48" s="35">
        <f>C48*D48</f>
        <v>0</v>
      </c>
      <c r="F48" s="8"/>
      <c r="G48" s="6"/>
      <c r="H48" s="6"/>
      <c r="I48" s="6"/>
      <c r="J48" s="16"/>
      <c r="K48" s="16"/>
    </row>
    <row r="49" spans="1:11" s="4" customFormat="1" ht="14.25" customHeight="1" thickBot="1">
      <c r="A49" s="37" t="s">
        <v>14</v>
      </c>
      <c r="B49" s="38" t="s">
        <v>52</v>
      </c>
      <c r="C49" s="39">
        <v>50</v>
      </c>
      <c r="D49" s="38"/>
      <c r="E49" s="40">
        <f>C49*D49</f>
        <v>0</v>
      </c>
      <c r="F49" s="8"/>
      <c r="G49" s="6"/>
      <c r="H49" s="6"/>
      <c r="I49" s="6"/>
      <c r="J49" s="16"/>
      <c r="K49" s="16"/>
    </row>
    <row r="50" spans="1:11" s="4" customFormat="1" ht="14.25" customHeight="1" thickBot="1">
      <c r="A50" s="73" t="s">
        <v>22</v>
      </c>
      <c r="B50" s="74"/>
      <c r="C50" s="74"/>
      <c r="D50" s="75"/>
      <c r="E50" s="68">
        <f>SUM(E42:E49)</f>
        <v>80</v>
      </c>
      <c r="F50" s="8"/>
      <c r="G50" s="6"/>
      <c r="H50" s="6"/>
      <c r="I50" s="6"/>
      <c r="J50" s="16"/>
      <c r="K50" s="16"/>
    </row>
    <row r="51" spans="1:11" s="4" customFormat="1" ht="14.25" customHeight="1">
      <c r="A51" s="14"/>
      <c r="B51" s="14"/>
      <c r="C51" s="15"/>
      <c r="D51" s="14"/>
      <c r="E51" s="15"/>
      <c r="F51" s="8"/>
      <c r="G51" s="6"/>
      <c r="H51" s="6"/>
      <c r="I51" s="6"/>
      <c r="J51" s="16"/>
      <c r="K51" s="16"/>
    </row>
    <row r="52" spans="1:11" s="4" customFormat="1" ht="14.25" customHeight="1">
      <c r="A52" s="70" t="s">
        <v>58</v>
      </c>
      <c r="B52" s="21"/>
      <c r="C52" s="22"/>
      <c r="D52" s="21"/>
      <c r="E52" s="22"/>
      <c r="F52" s="8"/>
      <c r="G52" s="6"/>
      <c r="H52" s="6"/>
      <c r="I52" s="6"/>
      <c r="J52" s="16"/>
      <c r="K52" s="16"/>
    </row>
    <row r="53" spans="1:11" s="4" customFormat="1" ht="14.25" customHeight="1">
      <c r="A53" s="70" t="s">
        <v>63</v>
      </c>
      <c r="B53" s="21"/>
      <c r="C53" s="22"/>
      <c r="D53" s="21"/>
      <c r="E53" s="22"/>
      <c r="F53" s="8"/>
      <c r="G53" s="6"/>
      <c r="H53" s="6"/>
      <c r="I53" s="6"/>
      <c r="J53" s="16"/>
      <c r="K53" s="16"/>
    </row>
    <row r="54" spans="1:11" s="4" customFormat="1" ht="14.25" customHeight="1">
      <c r="A54" s="21"/>
      <c r="B54" s="21"/>
      <c r="C54" s="22"/>
      <c r="D54" s="21"/>
      <c r="E54" s="22"/>
      <c r="F54" s="8"/>
      <c r="G54" s="6"/>
      <c r="H54" s="6"/>
      <c r="I54" s="6"/>
      <c r="J54" s="16"/>
      <c r="K54" s="16"/>
    </row>
    <row r="55" spans="1:11" s="4" customFormat="1" ht="14.25" customHeight="1" thickBot="1">
      <c r="A55" s="69" t="s">
        <v>49</v>
      </c>
      <c r="B55" s="66"/>
      <c r="C55" s="67"/>
      <c r="D55" s="66"/>
      <c r="E55" s="67"/>
      <c r="F55" s="8"/>
      <c r="G55" s="6"/>
      <c r="H55" s="6"/>
      <c r="I55" s="6"/>
      <c r="J55" s="16"/>
      <c r="K55" s="16"/>
    </row>
    <row r="56" spans="1:11" s="4" customFormat="1" ht="14.25" customHeight="1" thickBot="1">
      <c r="A56" s="41" t="s">
        <v>7</v>
      </c>
      <c r="B56" s="42" t="s">
        <v>8</v>
      </c>
      <c r="C56" s="43" t="s">
        <v>9</v>
      </c>
      <c r="D56" s="42" t="s">
        <v>10</v>
      </c>
      <c r="E56" s="44" t="s">
        <v>11</v>
      </c>
      <c r="F56" s="8"/>
      <c r="G56" s="6"/>
      <c r="H56" s="6"/>
      <c r="I56" s="6"/>
      <c r="J56" s="16"/>
      <c r="K56" s="16"/>
    </row>
    <row r="57" spans="1:11" s="4" customFormat="1" ht="14.25" customHeight="1">
      <c r="A57" s="28" t="s">
        <v>41</v>
      </c>
      <c r="B57" s="29"/>
      <c r="C57" s="30">
        <v>80</v>
      </c>
      <c r="D57" s="29">
        <v>1</v>
      </c>
      <c r="E57" s="31">
        <f>C57*D57</f>
        <v>80</v>
      </c>
      <c r="F57" s="8"/>
      <c r="G57" s="6"/>
      <c r="H57" s="6"/>
      <c r="I57" s="6"/>
      <c r="J57" s="16"/>
      <c r="K57" s="16"/>
    </row>
    <row r="58" spans="1:11" s="4" customFormat="1" ht="14.25" customHeight="1">
      <c r="A58" s="32" t="s">
        <v>42</v>
      </c>
      <c r="B58" s="33" t="s">
        <v>66</v>
      </c>
      <c r="C58" s="34">
        <v>210</v>
      </c>
      <c r="D58" s="33"/>
      <c r="E58" s="35">
        <f t="shared" ref="E58:E59" si="2">C58*D58</f>
        <v>0</v>
      </c>
      <c r="F58" s="8"/>
      <c r="G58" s="6"/>
      <c r="H58" s="6"/>
      <c r="I58" s="6"/>
      <c r="J58" s="16"/>
      <c r="K58" s="16"/>
    </row>
    <row r="59" spans="1:11" s="4" customFormat="1" ht="14.25" customHeight="1">
      <c r="A59" s="36" t="s">
        <v>21</v>
      </c>
      <c r="B59" s="33"/>
      <c r="C59" s="34">
        <v>240</v>
      </c>
      <c r="D59" s="33"/>
      <c r="E59" s="35">
        <f t="shared" si="2"/>
        <v>0</v>
      </c>
      <c r="F59" s="8"/>
      <c r="G59" s="6"/>
      <c r="H59" s="6"/>
      <c r="I59" s="6"/>
      <c r="J59" s="16"/>
      <c r="K59" s="16"/>
    </row>
    <row r="60" spans="1:11" s="4" customFormat="1" ht="14.25" customHeight="1">
      <c r="A60" s="36" t="s">
        <v>48</v>
      </c>
      <c r="B60" s="33"/>
      <c r="C60" s="34">
        <v>100</v>
      </c>
      <c r="D60" s="33"/>
      <c r="E60" s="35">
        <f t="shared" ref="E60" si="3">C60*D60</f>
        <v>0</v>
      </c>
      <c r="F60" s="8"/>
      <c r="G60" s="6"/>
      <c r="H60" s="6"/>
      <c r="I60" s="6"/>
      <c r="J60" s="16"/>
      <c r="K60" s="16"/>
    </row>
    <row r="61" spans="1:11" s="4" customFormat="1" ht="14.25" customHeight="1" thickBot="1">
      <c r="A61" s="73" t="s">
        <v>53</v>
      </c>
      <c r="B61" s="74"/>
      <c r="C61" s="74"/>
      <c r="D61" s="75"/>
      <c r="E61" s="68">
        <f>SUM(E57:E60)</f>
        <v>80</v>
      </c>
      <c r="F61" s="8"/>
      <c r="G61" s="6"/>
      <c r="H61" s="6"/>
      <c r="I61" s="6"/>
      <c r="J61" s="16"/>
      <c r="K61" s="16"/>
    </row>
    <row r="62" spans="1:11" s="4" customFormat="1" ht="14.25" customHeight="1" thickBot="1">
      <c r="A62" s="21" t="s">
        <v>23</v>
      </c>
      <c r="B62" s="21"/>
      <c r="C62" s="22"/>
      <c r="D62" s="21"/>
      <c r="E62" s="22"/>
      <c r="F62" s="8"/>
      <c r="G62" s="6"/>
      <c r="H62" s="6"/>
      <c r="I62" s="6"/>
      <c r="J62" s="16"/>
      <c r="K62" s="16"/>
    </row>
    <row r="63" spans="1:11" s="4" customFormat="1" ht="27.75" customHeight="1" thickBot="1">
      <c r="A63" s="86" t="s">
        <v>64</v>
      </c>
      <c r="B63" s="87"/>
      <c r="C63" s="88"/>
      <c r="D63" s="89">
        <f>SUM(E32,E50,E61)</f>
        <v>360</v>
      </c>
      <c r="E63" s="90"/>
      <c r="F63" s="8"/>
      <c r="G63" s="6"/>
      <c r="H63" s="6"/>
      <c r="I63" s="6"/>
      <c r="J63" s="16"/>
      <c r="K63" s="16"/>
    </row>
    <row r="64" spans="1:11" s="4" customFormat="1" ht="27.75" customHeight="1" thickBot="1">
      <c r="A64" s="6"/>
      <c r="B64" s="6"/>
      <c r="C64" s="45"/>
      <c r="D64" s="16"/>
      <c r="E64" s="16"/>
      <c r="F64" s="8"/>
      <c r="G64" s="6"/>
      <c r="H64" s="6"/>
      <c r="I64" s="6"/>
      <c r="J64" s="16"/>
      <c r="K64" s="16"/>
    </row>
    <row r="65" spans="1:11" s="4" customFormat="1" ht="27.75" customHeight="1" thickBot="1">
      <c r="A65" s="86" t="s">
        <v>24</v>
      </c>
      <c r="B65" s="87"/>
      <c r="C65" s="88"/>
      <c r="D65" s="89">
        <f>D63*0.97</f>
        <v>349.2</v>
      </c>
      <c r="E65" s="90"/>
      <c r="F65" s="8"/>
      <c r="G65" s="6"/>
      <c r="H65" s="6"/>
      <c r="I65" s="6"/>
      <c r="J65" s="16"/>
      <c r="K65" s="16"/>
    </row>
    <row r="66" spans="1:11" s="19" customFormat="1" ht="27.75" customHeight="1" thickBot="1">
      <c r="A66" s="91" t="s">
        <v>25</v>
      </c>
      <c r="B66" s="91"/>
      <c r="C66" s="91"/>
      <c r="D66" s="91"/>
      <c r="E66" s="91"/>
      <c r="F66" s="8"/>
      <c r="G66" s="6"/>
      <c r="H66" s="6"/>
      <c r="I66" s="17"/>
      <c r="J66" s="18"/>
      <c r="K66" s="18"/>
    </row>
    <row r="67" spans="1:11" s="8" customFormat="1" ht="38.25" customHeight="1" thickBot="1">
      <c r="A67" s="92" t="s">
        <v>26</v>
      </c>
      <c r="B67" s="92"/>
      <c r="C67" s="92"/>
      <c r="D67" s="92"/>
      <c r="E67" s="92"/>
    </row>
    <row r="68" spans="1:11" s="8" customFormat="1" ht="26.25" customHeight="1" thickBot="1">
      <c r="A68" s="72" t="s">
        <v>27</v>
      </c>
      <c r="B68" s="72"/>
      <c r="C68" s="72"/>
      <c r="D68" s="72"/>
      <c r="E68" s="72"/>
    </row>
    <row r="69" spans="1:11" s="8" customFormat="1" ht="25.5" customHeight="1">
      <c r="A69" s="78" t="s">
        <v>28</v>
      </c>
      <c r="B69" s="78"/>
      <c r="C69" s="78"/>
      <c r="D69" s="78"/>
      <c r="E69" s="78"/>
    </row>
    <row r="70" spans="1:11" s="8" customFormat="1" ht="12.75" customHeight="1">
      <c r="A70" s="78" t="s">
        <v>29</v>
      </c>
      <c r="B70" s="78"/>
      <c r="C70" s="78"/>
      <c r="D70" s="78"/>
      <c r="E70" s="78"/>
    </row>
    <row r="71" spans="1:11" s="20" customFormat="1" ht="33" customHeight="1">
      <c r="A71" s="79" t="s">
        <v>30</v>
      </c>
      <c r="B71" s="79"/>
      <c r="C71" s="79"/>
      <c r="D71" s="79"/>
      <c r="E71" s="79"/>
      <c r="F71" s="8"/>
      <c r="G71" s="8"/>
      <c r="H71" s="8"/>
    </row>
    <row r="72" spans="1:11" s="4" customFormat="1">
      <c r="C72" s="5"/>
      <c r="E72" s="5"/>
      <c r="F72" s="8"/>
      <c r="G72" s="8"/>
      <c r="H72" s="8"/>
    </row>
    <row r="73" spans="1:11" s="4" customFormat="1">
      <c r="A73" s="46"/>
      <c r="B73" s="47"/>
      <c r="C73" s="48"/>
      <c r="D73" s="47"/>
      <c r="E73" s="49"/>
    </row>
    <row r="74" spans="1:11" ht="15.75">
      <c r="A74" s="71" t="s">
        <v>31</v>
      </c>
      <c r="B74" s="71"/>
      <c r="C74" s="71"/>
      <c r="D74" s="71"/>
      <c r="E74" s="71"/>
    </row>
    <row r="75" spans="1:11" ht="27.75" customHeight="1">
      <c r="A75" s="76" t="s">
        <v>32</v>
      </c>
      <c r="B75" s="76"/>
      <c r="C75" s="76"/>
      <c r="D75" s="76"/>
      <c r="E75" s="76"/>
    </row>
    <row r="76" spans="1:11" ht="18.75" customHeight="1">
      <c r="A76" s="76" t="s">
        <v>33</v>
      </c>
      <c r="B76" s="76"/>
      <c r="C76" s="76"/>
      <c r="D76" s="76"/>
      <c r="E76" s="76"/>
    </row>
    <row r="77" spans="1:11" ht="20.25" customHeight="1">
      <c r="A77" s="76" t="s">
        <v>34</v>
      </c>
      <c r="B77" s="76"/>
      <c r="C77" s="76"/>
      <c r="D77" s="76"/>
      <c r="E77" s="76"/>
    </row>
    <row r="78" spans="1:11" ht="19.5" customHeight="1">
      <c r="A78" s="77" t="s">
        <v>35</v>
      </c>
      <c r="B78" s="77"/>
      <c r="C78" s="77"/>
      <c r="D78" s="77"/>
      <c r="E78" s="77"/>
    </row>
    <row r="79" spans="1:11" ht="21.75" customHeight="1">
      <c r="A79" s="77" t="s">
        <v>36</v>
      </c>
      <c r="B79" s="77"/>
      <c r="C79" s="77"/>
      <c r="D79" s="77"/>
      <c r="E79" s="77"/>
    </row>
    <row r="80" spans="1:11" ht="22.5" customHeight="1">
      <c r="A80" s="76" t="s">
        <v>37</v>
      </c>
      <c r="B80" s="76"/>
      <c r="C80" s="76"/>
      <c r="D80" s="76"/>
      <c r="E80" s="76"/>
    </row>
    <row r="81" spans="1:5" ht="23.25" customHeight="1">
      <c r="A81" s="76" t="s">
        <v>38</v>
      </c>
      <c r="B81" s="76"/>
      <c r="C81" s="76"/>
      <c r="D81" s="76"/>
      <c r="E81" s="76"/>
    </row>
    <row r="82" spans="1:5" ht="20.25" customHeight="1">
      <c r="A82" s="76" t="s">
        <v>39</v>
      </c>
      <c r="B82" s="76"/>
      <c r="C82" s="76"/>
      <c r="D82" s="76"/>
      <c r="E82" s="76"/>
    </row>
    <row r="83" spans="1:5" ht="28.5" customHeight="1">
      <c r="A83" s="80" t="s">
        <v>40</v>
      </c>
      <c r="B83" s="80"/>
      <c r="C83" s="80"/>
      <c r="D83" s="80"/>
      <c r="E83" s="80"/>
    </row>
    <row r="85" spans="1:5">
      <c r="C85" s="1"/>
      <c r="D85" s="1"/>
      <c r="E85" s="1"/>
    </row>
    <row r="86" spans="1:5">
      <c r="C86" s="1"/>
      <c r="D86" s="1"/>
      <c r="E86" s="1"/>
    </row>
    <row r="87" spans="1:5">
      <c r="C87" s="1"/>
      <c r="D87" s="1"/>
      <c r="E87" s="1"/>
    </row>
    <row r="88" spans="1:5">
      <c r="C88" s="1"/>
      <c r="D88" s="1"/>
      <c r="E88" s="1"/>
    </row>
    <row r="89" spans="1:5">
      <c r="C89" s="1"/>
      <c r="D89" s="1"/>
      <c r="E89" s="1"/>
    </row>
  </sheetData>
  <sheetProtection selectLockedCells="1" selectUnlockedCells="1"/>
  <mergeCells count="34">
    <mergeCell ref="D38:E38"/>
    <mergeCell ref="A5:E5"/>
    <mergeCell ref="A14:D14"/>
    <mergeCell ref="A15:D15"/>
    <mergeCell ref="A16:E16"/>
    <mergeCell ref="A25:D25"/>
    <mergeCell ref="A50:D50"/>
    <mergeCell ref="A83:E83"/>
    <mergeCell ref="A32:D32"/>
    <mergeCell ref="B36:C36"/>
    <mergeCell ref="D36:E36"/>
    <mergeCell ref="B37:C37"/>
    <mergeCell ref="D37:E37"/>
    <mergeCell ref="B38:C38"/>
    <mergeCell ref="A76:E76"/>
    <mergeCell ref="A81:E81"/>
    <mergeCell ref="A63:C63"/>
    <mergeCell ref="D63:E63"/>
    <mergeCell ref="A65:C65"/>
    <mergeCell ref="D65:E65"/>
    <mergeCell ref="A75:E75"/>
    <mergeCell ref="A66:E66"/>
    <mergeCell ref="A74:E74"/>
    <mergeCell ref="A68:E68"/>
    <mergeCell ref="A61:D61"/>
    <mergeCell ref="A82:E82"/>
    <mergeCell ref="A77:E77"/>
    <mergeCell ref="A78:E78"/>
    <mergeCell ref="A79:E79"/>
    <mergeCell ref="A80:E80"/>
    <mergeCell ref="A69:E69"/>
    <mergeCell ref="A70:E70"/>
    <mergeCell ref="A71:E71"/>
    <mergeCell ref="A67:E67"/>
  </mergeCells>
  <hyperlinks>
    <hyperlink ref="A78" r:id="rId1"/>
    <hyperlink ref="A79" r:id="rId2"/>
  </hyperlinks>
  <pageMargins left="0.75" right="0.75" top="1" bottom="1" header="0.51180555555555551" footer="0.51180555555555551"/>
  <pageSetup firstPageNumber="0" fitToHeight="2" orientation="portrait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Version_1</vt:lpstr>
      <vt:lpstr>Munka3</vt:lpstr>
      <vt:lpstr>Version_1!Nyomtatási_terület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2010-11-30T09:55:18Z</dcterms:created>
  <dcterms:modified xsi:type="dcterms:W3CDTF">2011-07-05T08:23:21Z</dcterms:modified>
</cp:coreProperties>
</file>