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8_{98E662BC-0F5E-4024-A249-8B6354853787}" xr6:coauthVersionLast="47" xr6:coauthVersionMax="47" xr10:uidLastSave="{00000000-0000-0000-0000-000000000000}"/>
  <bookViews>
    <workbookView xWindow="-120" yWindow="-120" windowWidth="20730" windowHeight="11040" xr2:uid="{B8E3E982-EF54-40C9-98CA-4EF44094FAD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8" i="1"/>
  <c r="H11" i="2"/>
  <c r="H10" i="2"/>
  <c r="H8" i="2"/>
  <c r="I7" i="1"/>
  <c r="I6" i="1"/>
  <c r="I5" i="1"/>
  <c r="H7" i="2"/>
  <c r="H6" i="2"/>
  <c r="H5" i="2"/>
  <c r="H4" i="2"/>
  <c r="C21" i="1"/>
</calcChain>
</file>

<file path=xl/sharedStrings.xml><?xml version="1.0" encoding="utf-8"?>
<sst xmlns="http://schemas.openxmlformats.org/spreadsheetml/2006/main" count="95" uniqueCount="55">
  <si>
    <t>Adamu Mu'azu</t>
  </si>
  <si>
    <t>Bauchi</t>
  </si>
  <si>
    <t>Goodluck Jonathan</t>
  </si>
  <si>
    <t>Bayelsa</t>
  </si>
  <si>
    <t>Peter Obi</t>
  </si>
  <si>
    <t>Ali Modu Sheriff</t>
  </si>
  <si>
    <t>Lucky Igbinedion</t>
  </si>
  <si>
    <t>Edo</t>
  </si>
  <si>
    <t>Achike Udenwa</t>
  </si>
  <si>
    <t>George Akume</t>
  </si>
  <si>
    <t>Chimaroke Nnamani</t>
  </si>
  <si>
    <t>Enugu</t>
  </si>
  <si>
    <t>Ahmed Makarfi</t>
  </si>
  <si>
    <t>Nassarawa</t>
  </si>
  <si>
    <t>Bukola Saraki</t>
  </si>
  <si>
    <t>Abdullahi Adamu</t>
  </si>
  <si>
    <t>Donald Duke</t>
  </si>
  <si>
    <t>Christopher Alao-Akala</t>
  </si>
  <si>
    <t>Oyo</t>
  </si>
  <si>
    <t>Olusegun Agagu</t>
  </si>
  <si>
    <t>Attahiru Bafarawa</t>
  </si>
  <si>
    <t>Jolly Nyame</t>
  </si>
  <si>
    <t>Taraba</t>
  </si>
  <si>
    <t>Gbenga Daniel</t>
  </si>
  <si>
    <t>Sam Egwu</t>
  </si>
  <si>
    <t>Bola Tinubu</t>
  </si>
  <si>
    <t>Bukar Ibrahim</t>
  </si>
  <si>
    <t>Yobe</t>
  </si>
  <si>
    <t>Bayelsa Total Salary</t>
  </si>
  <si>
    <t>Average Oyo Salary</t>
  </si>
  <si>
    <t>Highest Edo Salary</t>
  </si>
  <si>
    <t>Lowest Taraba Salary</t>
  </si>
  <si>
    <t>Total No of Staff in Nassarawa</t>
  </si>
  <si>
    <t>Names</t>
  </si>
  <si>
    <t>Company</t>
  </si>
  <si>
    <t>Salary</t>
  </si>
  <si>
    <t>Anambra</t>
  </si>
  <si>
    <t>Ogun</t>
  </si>
  <si>
    <t>Kaduna</t>
  </si>
  <si>
    <t>Imo</t>
  </si>
  <si>
    <t>Kwara</t>
  </si>
  <si>
    <t>Borno</t>
  </si>
  <si>
    <t>Ebonyi</t>
  </si>
  <si>
    <t>Ondo</t>
  </si>
  <si>
    <t>Benue</t>
  </si>
  <si>
    <t>Sokoto</t>
  </si>
  <si>
    <t>Lagos</t>
  </si>
  <si>
    <t>Cross River</t>
  </si>
  <si>
    <t>Average Salary</t>
  </si>
  <si>
    <t>Highest Salary</t>
  </si>
  <si>
    <t>Lowest Salary</t>
  </si>
  <si>
    <t>Total No of Staff</t>
  </si>
  <si>
    <t>Fourth Highest Salary</t>
  </si>
  <si>
    <t>Third Lowest Salary</t>
  </si>
  <si>
    <t>Tota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</si>
</sst>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name val="Arial Nova"/>
      <family val="2"/>
    </font>
    <font>
      <b/>
      <sz val="12"/>
      <name val="Arial Nova"/>
      <family val="2"/>
    </font>
    <font>
      <sz val="10"/>
      <name val="Arial Nova"/>
      <family val="2"/>
    </font>
    <font>
      <sz val="12"/>
      <color rgb="FF0070C0"/>
      <name val="Arial Nova"/>
      <family val="2"/>
    </font>
    <font>
      <sz val="11"/>
      <color theme="0"/>
      <name val="Arial"/>
      <family val="2"/>
    </font>
    <font>
      <sz val="12"/>
      <color theme="0"/>
      <name val="Arial Nova"/>
      <family val="2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40" fontId="5" fillId="2" borderId="2" applyNumberFormat="0" applyProtection="0">
      <alignment horizontal="center" vertical="center" wrapText="1"/>
    </xf>
  </cellStyleXfs>
  <cellXfs count="13">
    <xf numFmtId="0" fontId="0" fillId="0" borderId="0" xfId="0"/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37" fontId="6" fillId="2" borderId="2" xfId="1" applyNumberFormat="1" applyFont="1" applyAlignment="1">
      <alignment horizontal="left" vertical="center" wrapText="1"/>
    </xf>
    <xf numFmtId="37" fontId="6" fillId="2" borderId="2" xfId="1" applyNumberFormat="1" applyFont="1" applyAlignment="1">
      <alignment horizontal="right" vertical="center" wrapText="1"/>
    </xf>
    <xf numFmtId="0" fontId="7" fillId="0" borderId="0" xfId="0" applyFont="1"/>
    <xf numFmtId="3" fontId="0" fillId="0" borderId="0" xfId="0" applyNumberFormat="1"/>
  </cellXfs>
  <cellStyles count="2">
    <cellStyle name="Normal" xfId="0" builtinId="0"/>
    <cellStyle name="TableHeader" xfId="1" xr:uid="{E2FA7ED8-B6DB-4116-BA47-2926D11A5AD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4A2C0-B762-4439-A353-1E72DA964948}">
  <dimension ref="A1:I22"/>
  <sheetViews>
    <sheetView tabSelected="1" workbookViewId="0">
      <selection activeCell="E19" sqref="E19"/>
    </sheetView>
  </sheetViews>
  <sheetFormatPr defaultRowHeight="15" x14ac:dyDescent="0.25"/>
  <cols>
    <col min="1" max="1" width="25.28515625" bestFit="1" customWidth="1"/>
    <col min="2" max="2" width="12.28515625" bestFit="1" customWidth="1"/>
    <col min="3" max="3" width="11.42578125" bestFit="1" customWidth="1"/>
  </cols>
  <sheetData>
    <row r="1" spans="1:9" ht="15.75" x14ac:dyDescent="0.25">
      <c r="A1" s="1" t="s">
        <v>0</v>
      </c>
      <c r="B1" s="1" t="s">
        <v>1</v>
      </c>
      <c r="C1" s="2">
        <v>4740966</v>
      </c>
    </row>
    <row r="2" spans="1:9" ht="15.75" x14ac:dyDescent="0.25">
      <c r="A2" s="1" t="s">
        <v>2</v>
      </c>
      <c r="B2" s="1" t="s">
        <v>3</v>
      </c>
      <c r="C2" s="2">
        <v>4974390</v>
      </c>
    </row>
    <row r="3" spans="1:9" ht="15.75" x14ac:dyDescent="0.25">
      <c r="A3" s="1" t="s">
        <v>4</v>
      </c>
      <c r="B3" s="1" t="s">
        <v>3</v>
      </c>
      <c r="C3" s="2">
        <v>4068987</v>
      </c>
    </row>
    <row r="4" spans="1:9" ht="15.75" x14ac:dyDescent="0.25">
      <c r="A4" s="1" t="s">
        <v>5</v>
      </c>
      <c r="B4" s="1" t="s">
        <v>3</v>
      </c>
      <c r="C4" s="2">
        <v>2121528</v>
      </c>
      <c r="E4" s="8" t="s">
        <v>28</v>
      </c>
      <c r="I4">
        <f>SUMIF(B1:B20,B2,C1:C20)</f>
        <v>11164905</v>
      </c>
    </row>
    <row r="5" spans="1:9" ht="15.75" x14ac:dyDescent="0.25">
      <c r="A5" s="1" t="s">
        <v>6</v>
      </c>
      <c r="B5" s="1" t="s">
        <v>7</v>
      </c>
      <c r="C5" s="2">
        <v>4286346</v>
      </c>
      <c r="E5" s="8" t="s">
        <v>29</v>
      </c>
      <c r="I5">
        <f>AVERAGEIF(B1:B20,B14,C1:C20)</f>
        <v>1983141</v>
      </c>
    </row>
    <row r="6" spans="1:9" ht="15.75" x14ac:dyDescent="0.25">
      <c r="A6" s="1" t="s">
        <v>8</v>
      </c>
      <c r="B6" s="1" t="s">
        <v>7</v>
      </c>
      <c r="C6" s="2">
        <v>2318996</v>
      </c>
      <c r="E6" s="8" t="s">
        <v>30</v>
      </c>
      <c r="I6">
        <f>_xlfn.MAXIFS(C1:C20,B1:B20,B6)</f>
        <v>4286346</v>
      </c>
    </row>
    <row r="7" spans="1:9" ht="15.75" x14ac:dyDescent="0.25">
      <c r="A7" s="1" t="s">
        <v>9</v>
      </c>
      <c r="B7" s="1" t="s">
        <v>7</v>
      </c>
      <c r="C7" s="2">
        <v>1407751</v>
      </c>
      <c r="E7" s="8" t="s">
        <v>31</v>
      </c>
      <c r="I7">
        <f>_xlfn.MINIFS(C1:C20,B1:B20,B17)</f>
        <v>1226444</v>
      </c>
    </row>
    <row r="8" spans="1:9" ht="15.75" x14ac:dyDescent="0.25">
      <c r="A8" s="1" t="s">
        <v>10</v>
      </c>
      <c r="B8" s="1" t="s">
        <v>11</v>
      </c>
      <c r="C8" s="2">
        <v>1375956</v>
      </c>
      <c r="E8" s="8" t="s">
        <v>32</v>
      </c>
      <c r="I8">
        <f>COUNTIFS(B2:B20,B10)</f>
        <v>4</v>
      </c>
    </row>
    <row r="9" spans="1:9" ht="15.75" x14ac:dyDescent="0.25">
      <c r="A9" s="1" t="s">
        <v>12</v>
      </c>
      <c r="B9" s="1" t="s">
        <v>13</v>
      </c>
      <c r="C9" s="2">
        <v>3426608</v>
      </c>
    </row>
    <row r="10" spans="1:9" ht="15.75" x14ac:dyDescent="0.25">
      <c r="A10" s="1" t="s">
        <v>14</v>
      </c>
      <c r="B10" s="1" t="s">
        <v>13</v>
      </c>
      <c r="C10" s="2">
        <v>2312631</v>
      </c>
    </row>
    <row r="11" spans="1:9" ht="15.75" x14ac:dyDescent="0.25">
      <c r="A11" s="1" t="s">
        <v>15</v>
      </c>
      <c r="B11" s="1" t="s">
        <v>13</v>
      </c>
      <c r="C11" s="2">
        <v>1364301</v>
      </c>
    </row>
    <row r="12" spans="1:9" ht="15.75" x14ac:dyDescent="0.25">
      <c r="A12" s="1" t="s">
        <v>16</v>
      </c>
      <c r="B12" s="1" t="s">
        <v>13</v>
      </c>
      <c r="C12" s="2">
        <v>1130642</v>
      </c>
    </row>
    <row r="13" spans="1:9" ht="15.75" x14ac:dyDescent="0.25">
      <c r="A13" s="1" t="s">
        <v>17</v>
      </c>
      <c r="B13" s="1" t="s">
        <v>18</v>
      </c>
      <c r="C13" s="2">
        <v>3028264</v>
      </c>
    </row>
    <row r="14" spans="1:9" ht="15.75" x14ac:dyDescent="0.25">
      <c r="A14" s="1" t="s">
        <v>19</v>
      </c>
      <c r="B14" s="1" t="s">
        <v>18</v>
      </c>
      <c r="C14" s="2">
        <v>1562243</v>
      </c>
    </row>
    <row r="15" spans="1:9" ht="15.75" x14ac:dyDescent="0.25">
      <c r="A15" s="3" t="s">
        <v>20</v>
      </c>
      <c r="B15" s="1" t="s">
        <v>18</v>
      </c>
      <c r="C15" s="2">
        <v>1358916</v>
      </c>
    </row>
    <row r="16" spans="1:9" ht="15.75" x14ac:dyDescent="0.25">
      <c r="A16" s="1" t="s">
        <v>21</v>
      </c>
      <c r="B16" s="1" t="s">
        <v>22</v>
      </c>
      <c r="C16" s="2">
        <v>4948277</v>
      </c>
    </row>
    <row r="17" spans="1:3" ht="15.75" x14ac:dyDescent="0.25">
      <c r="A17" s="1" t="s">
        <v>23</v>
      </c>
      <c r="B17" s="1" t="s">
        <v>22</v>
      </c>
      <c r="C17" s="2">
        <v>3896653</v>
      </c>
    </row>
    <row r="18" spans="1:3" ht="15.75" x14ac:dyDescent="0.25">
      <c r="A18" s="3" t="s">
        <v>24</v>
      </c>
      <c r="B18" s="1" t="s">
        <v>22</v>
      </c>
      <c r="C18" s="2">
        <v>1643270</v>
      </c>
    </row>
    <row r="19" spans="1:3" ht="31.5" x14ac:dyDescent="0.25">
      <c r="A19" s="4" t="s">
        <v>25</v>
      </c>
      <c r="B19" s="1" t="s">
        <v>22</v>
      </c>
      <c r="C19" s="2">
        <v>1226444</v>
      </c>
    </row>
    <row r="20" spans="1:3" ht="15.75" x14ac:dyDescent="0.25">
      <c r="A20" s="1" t="s">
        <v>26</v>
      </c>
      <c r="B20" s="1" t="s">
        <v>27</v>
      </c>
      <c r="C20" s="2">
        <v>4972165</v>
      </c>
    </row>
    <row r="21" spans="1:3" ht="15.75" x14ac:dyDescent="0.25">
      <c r="A21" s="5"/>
      <c r="B21" s="6"/>
      <c r="C21" s="7">
        <f>SUM(C1:C20)</f>
        <v>56165334</v>
      </c>
    </row>
    <row r="22" spans="1:3" ht="15.75" x14ac:dyDescent="0.25">
      <c r="A22" s="5"/>
      <c r="B22" s="6"/>
      <c r="C22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C2C10-849A-4863-A890-6FFFF7848C2D}">
  <dimension ref="A1:H21"/>
  <sheetViews>
    <sheetView topLeftCell="A2" workbookViewId="0">
      <selection activeCell="E8" sqref="E8"/>
    </sheetView>
  </sheetViews>
  <sheetFormatPr defaultRowHeight="15" x14ac:dyDescent="0.25"/>
  <cols>
    <col min="1" max="1" width="25.28515625" bestFit="1" customWidth="1"/>
    <col min="2" max="2" width="13.140625" bestFit="1" customWidth="1"/>
    <col min="3" max="3" width="11.42578125" bestFit="1" customWidth="1"/>
    <col min="8" max="8" width="10.140625" bestFit="1" customWidth="1"/>
  </cols>
  <sheetData>
    <row r="1" spans="1:8" ht="31.5" x14ac:dyDescent="0.25">
      <c r="A1" s="9" t="s">
        <v>33</v>
      </c>
      <c r="B1" s="9" t="s">
        <v>34</v>
      </c>
      <c r="C1" s="10" t="s">
        <v>35</v>
      </c>
    </row>
    <row r="2" spans="1:8" ht="15.75" x14ac:dyDescent="0.25">
      <c r="A2" s="1" t="s">
        <v>2</v>
      </c>
      <c r="B2" s="1" t="s">
        <v>3</v>
      </c>
      <c r="C2" s="2">
        <v>4974390</v>
      </c>
    </row>
    <row r="3" spans="1:8" ht="15.75" x14ac:dyDescent="0.25">
      <c r="A3" s="1" t="s">
        <v>26</v>
      </c>
      <c r="B3" s="1" t="s">
        <v>27</v>
      </c>
      <c r="C3" s="2">
        <v>4972165</v>
      </c>
    </row>
    <row r="4" spans="1:8" ht="15.75" x14ac:dyDescent="0.25">
      <c r="A4" s="1" t="s">
        <v>21</v>
      </c>
      <c r="B4" s="1" t="s">
        <v>22</v>
      </c>
      <c r="C4" s="2">
        <v>4948277</v>
      </c>
      <c r="E4" s="11" t="s">
        <v>54</v>
      </c>
      <c r="H4" s="12">
        <f>SUM(C2:C21)</f>
        <v>56165334</v>
      </c>
    </row>
    <row r="5" spans="1:8" ht="15.75" x14ac:dyDescent="0.25">
      <c r="A5" s="1" t="s">
        <v>0</v>
      </c>
      <c r="B5" s="1" t="s">
        <v>1</v>
      </c>
      <c r="C5" s="2">
        <v>4740966</v>
      </c>
      <c r="E5" s="8" t="s">
        <v>48</v>
      </c>
      <c r="H5" s="12">
        <f>AVERAGE(C2:C21)</f>
        <v>2808266.7</v>
      </c>
    </row>
    <row r="6" spans="1:8" ht="15.75" x14ac:dyDescent="0.25">
      <c r="A6" s="1" t="s">
        <v>6</v>
      </c>
      <c r="B6" s="1" t="s">
        <v>7</v>
      </c>
      <c r="C6" s="2">
        <v>4286346</v>
      </c>
      <c r="E6" s="8" t="s">
        <v>49</v>
      </c>
      <c r="H6" s="12">
        <f>MAX(C2:C27)</f>
        <v>4974390</v>
      </c>
    </row>
    <row r="7" spans="1:8" ht="15.75" x14ac:dyDescent="0.25">
      <c r="A7" s="1" t="s">
        <v>4</v>
      </c>
      <c r="B7" s="1" t="s">
        <v>36</v>
      </c>
      <c r="C7" s="2">
        <v>4068987</v>
      </c>
      <c r="E7" s="8" t="s">
        <v>50</v>
      </c>
      <c r="H7" s="12">
        <f>MIN(C2:C27)</f>
        <v>1130642</v>
      </c>
    </row>
    <row r="8" spans="1:8" ht="15.75" x14ac:dyDescent="0.25">
      <c r="A8" s="1" t="s">
        <v>23</v>
      </c>
      <c r="B8" s="1" t="s">
        <v>37</v>
      </c>
      <c r="C8" s="2">
        <v>3896653</v>
      </c>
      <c r="E8" s="8" t="s">
        <v>51</v>
      </c>
      <c r="H8">
        <f>COUNTA(B2:B21)</f>
        <v>20</v>
      </c>
    </row>
    <row r="9" spans="1:8" ht="15.75" x14ac:dyDescent="0.25">
      <c r="A9" s="1" t="s">
        <v>12</v>
      </c>
      <c r="B9" s="1" t="s">
        <v>38</v>
      </c>
      <c r="C9" s="2">
        <v>3426608</v>
      </c>
      <c r="E9" s="6"/>
    </row>
    <row r="10" spans="1:8" ht="15.75" x14ac:dyDescent="0.25">
      <c r="A10" s="1" t="s">
        <v>17</v>
      </c>
      <c r="B10" s="1" t="s">
        <v>18</v>
      </c>
      <c r="C10" s="2">
        <v>3028264</v>
      </c>
      <c r="E10" s="8" t="s">
        <v>52</v>
      </c>
      <c r="H10">
        <f>LARGE(C2:C21,4)</f>
        <v>4740966</v>
      </c>
    </row>
    <row r="11" spans="1:8" ht="15.75" x14ac:dyDescent="0.25">
      <c r="A11" s="1" t="s">
        <v>8</v>
      </c>
      <c r="B11" s="1" t="s">
        <v>39</v>
      </c>
      <c r="C11" s="2">
        <v>2318996</v>
      </c>
      <c r="E11" s="8" t="s">
        <v>53</v>
      </c>
      <c r="H11">
        <f>SMALL(C2:C21,3)</f>
        <v>1358916</v>
      </c>
    </row>
    <row r="12" spans="1:8" ht="15.75" x14ac:dyDescent="0.25">
      <c r="A12" s="1" t="s">
        <v>14</v>
      </c>
      <c r="B12" s="1" t="s">
        <v>40</v>
      </c>
      <c r="C12" s="2">
        <v>2312631</v>
      </c>
    </row>
    <row r="13" spans="1:8" ht="15.75" x14ac:dyDescent="0.25">
      <c r="A13" s="1" t="s">
        <v>5</v>
      </c>
      <c r="B13" s="1" t="s">
        <v>41</v>
      </c>
      <c r="C13" s="2">
        <v>2121528</v>
      </c>
    </row>
    <row r="14" spans="1:8" ht="15.75" x14ac:dyDescent="0.25">
      <c r="A14" s="3" t="s">
        <v>24</v>
      </c>
      <c r="B14" s="1" t="s">
        <v>42</v>
      </c>
      <c r="C14" s="2">
        <v>1643270</v>
      </c>
    </row>
    <row r="15" spans="1:8" ht="15.75" x14ac:dyDescent="0.25">
      <c r="A15" s="1" t="s">
        <v>19</v>
      </c>
      <c r="B15" s="1" t="s">
        <v>43</v>
      </c>
      <c r="C15" s="2">
        <v>1562243</v>
      </c>
    </row>
    <row r="16" spans="1:8" ht="15.75" x14ac:dyDescent="0.25">
      <c r="A16" s="1" t="s">
        <v>9</v>
      </c>
      <c r="B16" s="1" t="s">
        <v>44</v>
      </c>
      <c r="C16" s="2">
        <v>1407751</v>
      </c>
    </row>
    <row r="17" spans="1:3" ht="15.75" x14ac:dyDescent="0.25">
      <c r="A17" s="1" t="s">
        <v>10</v>
      </c>
      <c r="B17" s="1" t="s">
        <v>11</v>
      </c>
      <c r="C17" s="2">
        <v>1375956</v>
      </c>
    </row>
    <row r="18" spans="1:3" ht="15.75" x14ac:dyDescent="0.25">
      <c r="A18" s="1" t="s">
        <v>15</v>
      </c>
      <c r="B18" s="1" t="s">
        <v>13</v>
      </c>
      <c r="C18" s="2">
        <v>1364301</v>
      </c>
    </row>
    <row r="19" spans="1:3" ht="15.75" x14ac:dyDescent="0.25">
      <c r="A19" s="3" t="s">
        <v>20</v>
      </c>
      <c r="B19" s="1" t="s">
        <v>45</v>
      </c>
      <c r="C19" s="2">
        <v>1358916</v>
      </c>
    </row>
    <row r="20" spans="1:3" ht="31.5" x14ac:dyDescent="0.25">
      <c r="A20" s="4" t="s">
        <v>25</v>
      </c>
      <c r="B20" s="1" t="s">
        <v>46</v>
      </c>
      <c r="C20" s="2">
        <v>1226444</v>
      </c>
    </row>
    <row r="21" spans="1:3" ht="15.75" x14ac:dyDescent="0.25">
      <c r="A21" s="1" t="s">
        <v>16</v>
      </c>
      <c r="B21" s="1" t="s">
        <v>47</v>
      </c>
      <c r="C21" s="2">
        <v>1130642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2024-08-26T13:30:49Z</dcterms:created>
  <dcterms:modified xsi:type="dcterms:W3CDTF">2024-08-26T14:43:18Z</dcterms:modified>
</cp:coreProperties>
</file>