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"/>
    </mc:Choice>
  </mc:AlternateContent>
  <xr:revisionPtr revIDLastSave="0" documentId="13_ncr:1_{84398B0B-1322-465A-88E0-CB552E4B1503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2" r:id="rId1"/>
    <sheet name="Hoja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" l="1"/>
  <c r="B18" i="2"/>
  <c r="C16" i="2"/>
  <c r="C19" i="2"/>
  <c r="D16" i="2"/>
  <c r="D19" i="2"/>
  <c r="E16" i="2"/>
  <c r="E19" i="2"/>
  <c r="F16" i="2"/>
  <c r="F19" i="2"/>
  <c r="G16" i="2"/>
  <c r="G19" i="2"/>
  <c r="H16" i="2"/>
  <c r="H19" i="2"/>
  <c r="I16" i="2"/>
  <c r="I19" i="2"/>
  <c r="J16" i="2"/>
  <c r="J19" i="2"/>
  <c r="K16" i="2"/>
  <c r="K19" i="2"/>
  <c r="L16" i="2"/>
  <c r="L19" i="2"/>
  <c r="M9" i="2"/>
  <c r="L17" i="2"/>
  <c r="K17" i="2"/>
  <c r="J17" i="2"/>
  <c r="J18" i="2" s="1"/>
  <c r="K18" i="2" s="1"/>
  <c r="I17" i="2"/>
  <c r="H17" i="2"/>
  <c r="G17" i="2"/>
  <c r="F17" i="2"/>
  <c r="E17" i="2"/>
  <c r="D17" i="2"/>
  <c r="C17" i="2"/>
  <c r="C18" i="2"/>
  <c r="M8" i="2"/>
  <c r="M7" i="2"/>
  <c r="M6" i="2"/>
  <c r="M5" i="2"/>
  <c r="M4" i="2"/>
  <c r="M3" i="2"/>
  <c r="M2" i="2"/>
  <c r="D18" i="2"/>
  <c r="E18" i="2"/>
  <c r="F18" i="2"/>
  <c r="G18" i="2"/>
  <c r="H18" i="2"/>
  <c r="I18" i="2"/>
  <c r="L18" i="2" l="1"/>
</calcChain>
</file>

<file path=xl/sharedStrings.xml><?xml version="1.0" encoding="utf-8"?>
<sst xmlns="http://schemas.openxmlformats.org/spreadsheetml/2006/main" count="46" uniqueCount="30">
  <si>
    <t>Initial Estimate</t>
  </si>
  <si>
    <t>Hours Left</t>
  </si>
  <si>
    <t>Ideal Burndown</t>
  </si>
  <si>
    <t>Start</t>
  </si>
  <si>
    <t>Feature</t>
  </si>
  <si>
    <t>Settting</t>
  </si>
  <si>
    <t>Horas Planeadas</t>
  </si>
  <si>
    <t>Horas Actuales</t>
  </si>
  <si>
    <t>Esfuerzo Restante</t>
  </si>
  <si>
    <t>CRUD de Usuario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</si>
  <si>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</si>
  <si>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</si>
  <si>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</si>
  <si>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</si>
  <si>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</si>
  <si>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</si>
  <si>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</si>
  <si>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</si>
  <si>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</si>
  <si>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</si>
  <si>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Configuracion de Permisos</t>
  </si>
  <si>
    <t>Pipeline de Ingesta</t>
  </si>
  <si>
    <t>Estado</t>
  </si>
  <si>
    <t>Completado</t>
  </si>
  <si>
    <t>Limpieza de Datos</t>
  </si>
  <si>
    <t>Logs Pipeline</t>
  </si>
  <si>
    <t>Creacion Modelo Data Warehouse</t>
  </si>
  <si>
    <t>Vista Geográfica Power BI</t>
  </si>
  <si>
    <t>Vista Colegio en Power BI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</si>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</sst>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4" xfId="0" applyFill="1" applyBorder="1"/>
    <xf numFmtId="0" fontId="0" fillId="0" borderId="4" xfId="0" applyBorder="1"/>
    <xf numFmtId="0" fontId="2" fillId="2" borderId="5" xfId="0" applyFont="1" applyFill="1" applyBorder="1"/>
    <xf numFmtId="0" fontId="0" fillId="3" borderId="5" xfId="0" applyFill="1" applyBorder="1"/>
    <xf numFmtId="0" fontId="0" fillId="0" borderId="5" xfId="0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  <xf numFmtId="0" fontId="0" fillId="0" borderId="3" xfId="0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Admission</a:t>
            </a:r>
            <a:r>
              <a:rPr lang="en-US" baseline="0"/>
              <a:t> Analytics Sprint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53000998988602E-2"/>
          <c:y val="9.1756423423660666E-2"/>
          <c:w val="0.88123607775978352"/>
          <c:h val="0.792601102537768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Horas Planeadas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Sheet1!$B$15:$L$15</c:f>
              <c:strCache>
                <c:ptCount val="11"/>
                <c:pt idx="0">
                  <c:v>Start</c:v>
                </c:pt>
                <c:pt idx="1">
                  <c:v>Día 1</c:v>
                </c:pt>
                <c:pt idx="2">
                  <c:v>Día 2</c:v>
                </c:pt>
                <c:pt idx="3">
                  <c:v>Día 3</c:v>
                </c:pt>
                <c:pt idx="4">
                  <c:v>Día 4</c:v>
                </c:pt>
                <c:pt idx="5">
                  <c:v>Día 5</c:v>
                </c:pt>
                <c:pt idx="6">
                  <c:v>Día 6</c:v>
                </c:pt>
                <c:pt idx="7">
                  <c:v>Día 7</c:v>
                </c:pt>
                <c:pt idx="8">
                  <c:v>Día 8</c:v>
                </c:pt>
                <c:pt idx="9">
                  <c:v>Día 9</c:v>
                </c:pt>
                <c:pt idx="10">
                  <c:v>Día 10</c:v>
                </c:pt>
              </c:strCache>
            </c:strRef>
          </c:cat>
          <c:val>
            <c:numRef>
              <c:f>Sheet1!$B$16:$L$16</c:f>
              <c:numCache>
                <c:formatCode>General</c:formatCode>
                <c:ptCount val="11"/>
                <c:pt idx="1">
                  <c:v>7.6</c:v>
                </c:pt>
                <c:pt idx="2">
                  <c:v>7.6</c:v>
                </c:pt>
                <c:pt idx="3">
                  <c:v>7.6</c:v>
                </c:pt>
                <c:pt idx="4">
                  <c:v>7.6</c:v>
                </c:pt>
                <c:pt idx="5">
                  <c:v>7.6</c:v>
                </c:pt>
                <c:pt idx="6">
                  <c:v>7.6</c:v>
                </c:pt>
                <c:pt idx="7">
                  <c:v>7.6</c:v>
                </c:pt>
                <c:pt idx="8">
                  <c:v>7.6</c:v>
                </c:pt>
                <c:pt idx="9">
                  <c:v>7.6</c:v>
                </c:pt>
                <c:pt idx="10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D-4CA1-A3FE-21FEE6FC362E}"/>
            </c:ext>
          </c:extLst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Horas Actuales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Sheet1!$B$15:$L$15</c:f>
              <c:strCache>
                <c:ptCount val="11"/>
                <c:pt idx="0">
                  <c:v>Start</c:v>
                </c:pt>
                <c:pt idx="1">
                  <c:v>Día 1</c:v>
                </c:pt>
                <c:pt idx="2">
                  <c:v>Día 2</c:v>
                </c:pt>
                <c:pt idx="3">
                  <c:v>Día 3</c:v>
                </c:pt>
                <c:pt idx="4">
                  <c:v>Día 4</c:v>
                </c:pt>
                <c:pt idx="5">
                  <c:v>Día 5</c:v>
                </c:pt>
                <c:pt idx="6">
                  <c:v>Día 6</c:v>
                </c:pt>
                <c:pt idx="7">
                  <c:v>Día 7</c:v>
                </c:pt>
                <c:pt idx="8">
                  <c:v>Día 8</c:v>
                </c:pt>
                <c:pt idx="9">
                  <c:v>Día 9</c:v>
                </c:pt>
                <c:pt idx="10">
                  <c:v>Día 10</c:v>
                </c:pt>
              </c:strCache>
            </c:strRef>
          </c:cat>
          <c:val>
            <c:numRef>
              <c:f>Sheet1!$B$17:$L$17</c:f>
              <c:numCache>
                <c:formatCode>General</c:formatCode>
                <c:ptCount val="11"/>
                <c:pt idx="1">
                  <c:v>13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13</c:v>
                </c:pt>
                <c:pt idx="8">
                  <c:v>5</c:v>
                </c:pt>
                <c:pt idx="9">
                  <c:v>17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D-4CA1-A3FE-21FEE6FC3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Sheet1!$A$18</c:f>
              <c:strCache>
                <c:ptCount val="1"/>
                <c:pt idx="0">
                  <c:v>Esfuerzo 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Sheet1!$B$15:$L$15</c:f>
              <c:strCache>
                <c:ptCount val="11"/>
                <c:pt idx="0">
                  <c:v>Start</c:v>
                </c:pt>
                <c:pt idx="1">
                  <c:v>Día 1</c:v>
                </c:pt>
                <c:pt idx="2">
                  <c:v>Día 2</c:v>
                </c:pt>
                <c:pt idx="3">
                  <c:v>Día 3</c:v>
                </c:pt>
                <c:pt idx="4">
                  <c:v>Día 4</c:v>
                </c:pt>
                <c:pt idx="5">
                  <c:v>Día 5</c:v>
                </c:pt>
                <c:pt idx="6">
                  <c:v>Día 6</c:v>
                </c:pt>
                <c:pt idx="7">
                  <c:v>Día 7</c:v>
                </c:pt>
                <c:pt idx="8">
                  <c:v>Día 8</c:v>
                </c:pt>
                <c:pt idx="9">
                  <c:v>Día 9</c:v>
                </c:pt>
                <c:pt idx="10">
                  <c:v>Día 10</c:v>
                </c:pt>
              </c:strCache>
            </c:strRef>
          </c:cat>
          <c:val>
            <c:numRef>
              <c:f>Sheet1!$B$18:$L$18</c:f>
              <c:numCache>
                <c:formatCode>General</c:formatCode>
                <c:ptCount val="11"/>
                <c:pt idx="0">
                  <c:v>76</c:v>
                </c:pt>
                <c:pt idx="1">
                  <c:v>63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45</c:v>
                </c:pt>
                <c:pt idx="7">
                  <c:v>32</c:v>
                </c:pt>
                <c:pt idx="8">
                  <c:v>27</c:v>
                </c:pt>
                <c:pt idx="9">
                  <c:v>10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8D-4CA1-A3FE-21FEE6FC362E}"/>
            </c:ext>
          </c:extLst>
        </c:ser>
        <c:ser>
          <c:idx val="3"/>
          <c:order val="3"/>
          <c:tx>
            <c:strRef>
              <c:f>Sheet1!$A$19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Sheet1!$B$15:$L$15</c:f>
              <c:strCache>
                <c:ptCount val="11"/>
                <c:pt idx="0">
                  <c:v>Start</c:v>
                </c:pt>
                <c:pt idx="1">
                  <c:v>Día 1</c:v>
                </c:pt>
                <c:pt idx="2">
                  <c:v>Día 2</c:v>
                </c:pt>
                <c:pt idx="3">
                  <c:v>Día 3</c:v>
                </c:pt>
                <c:pt idx="4">
                  <c:v>Día 4</c:v>
                </c:pt>
                <c:pt idx="5">
                  <c:v>Día 5</c:v>
                </c:pt>
                <c:pt idx="6">
                  <c:v>Día 6</c:v>
                </c:pt>
                <c:pt idx="7">
                  <c:v>Día 7</c:v>
                </c:pt>
                <c:pt idx="8">
                  <c:v>Día 8</c:v>
                </c:pt>
                <c:pt idx="9">
                  <c:v>Día 9</c:v>
                </c:pt>
                <c:pt idx="10">
                  <c:v>Día 10</c:v>
                </c:pt>
              </c:strCache>
            </c:strRef>
          </c:cat>
          <c:val>
            <c:numRef>
              <c:f>Sheet1!$B$19:$L$19</c:f>
              <c:numCache>
                <c:formatCode>General</c:formatCode>
                <c:ptCount val="11"/>
                <c:pt idx="0">
                  <c:v>76</c:v>
                </c:pt>
                <c:pt idx="1">
                  <c:v>68.400000000000006</c:v>
                </c:pt>
                <c:pt idx="2">
                  <c:v>60.800000000000004</c:v>
                </c:pt>
                <c:pt idx="3">
                  <c:v>53.2</c:v>
                </c:pt>
                <c:pt idx="4">
                  <c:v>45.6</c:v>
                </c:pt>
                <c:pt idx="5">
                  <c:v>38</c:v>
                </c:pt>
                <c:pt idx="6">
                  <c:v>30.4</c:v>
                </c:pt>
                <c:pt idx="7">
                  <c:v>22.799999999999997</c:v>
                </c:pt>
                <c:pt idx="8">
                  <c:v>15.199999999999998</c:v>
                </c:pt>
                <c:pt idx="9">
                  <c:v>7.5999999999999979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8D-4CA1-A3FE-21FEE6FC3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426720</xdr:colOff>
      <xdr:row>1</xdr:row>
      <xdr:rowOff>76200</xdr:rowOff>
    </xdr:from>
    <xdr:to>
      <xdr:col>13</xdr:col>
      <xdr:colOff>182880</xdr:colOff>
      <xdr:row>22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B888C9-A82C-4165-ABB9-E795E7981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N19"/>
  <sheetViews>
    <sheetView tabSelected="1" zoomScaleNormal="100" workbookViewId="0">
      <selection activeCell="B11" sqref="B11"/>
    </sheetView>
  </sheetViews>
  <sheetFormatPr baseColWidth="10" defaultColWidth="8.88671875" defaultRowHeight="14.4" x14ac:dyDescent="0.3"/>
  <cols>
    <col min="1" max="1" width="24.109375" bestFit="1" customWidth="1"/>
    <col min="2" max="2" width="13.33203125" customWidth="1"/>
    <col min="3" max="3" width="7.88671875" customWidth="1"/>
    <col min="4" max="4" width="7" customWidth="1"/>
    <col min="5" max="5" width="7.109375" customWidth="1"/>
    <col min="6" max="6" width="7.44140625" customWidth="1"/>
    <col min="7" max="7" width="7.5546875" customWidth="1"/>
    <col min="8" max="9" width="7.33203125" customWidth="1"/>
    <col min="10" max="10" width="7.21875" customWidth="1"/>
    <col min="11" max="11" width="8.5546875" customWidth="1"/>
    <col min="12" max="12" width="8.88671875" customWidth="1"/>
    <col min="13" max="13" width="11.77734375" customWidth="1"/>
    <col min="14" max="14" width="13.88671875" customWidth="1"/>
  </cols>
  <sheetData>
    <row r="1" spans="1:14" x14ac:dyDescent="0.3">
      <c r="A1" s="2" t="s">
        <v>4</v>
      </c>
      <c r="B1" s="3" t="s">
        <v>0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6" t="s">
        <v>1</v>
      </c>
      <c r="N1" s="6" t="s">
        <v>22</v>
      </c>
    </row>
    <row r="2" spans="1:14" x14ac:dyDescent="0.3">
      <c r="A2" s="14" t="s">
        <v>9</v>
      </c>
      <c r="B2" s="4">
        <v>20</v>
      </c>
      <c r="C2" s="4">
        <v>5</v>
      </c>
      <c r="D2" s="4">
        <v>5</v>
      </c>
      <c r="E2" s="15">
        <v>0</v>
      </c>
      <c r="F2" s="4">
        <v>0</v>
      </c>
      <c r="G2" s="4">
        <v>0</v>
      </c>
      <c r="H2" s="4">
        <v>0</v>
      </c>
      <c r="I2" s="4">
        <v>8</v>
      </c>
      <c r="J2" s="4">
        <v>2</v>
      </c>
      <c r="K2" s="4">
        <v>0</v>
      </c>
      <c r="L2" s="4">
        <v>0</v>
      </c>
      <c r="M2" s="7">
        <f t="shared" ref="M2:M9" si="0">B2-(SUM(C2:L2))</f>
        <v>0</v>
      </c>
      <c r="N2" s="7" t="s">
        <v>23</v>
      </c>
    </row>
    <row r="3" spans="1:14" x14ac:dyDescent="0.3">
      <c r="A3" s="13" t="s">
        <v>20</v>
      </c>
      <c r="B3" s="5">
        <v>10</v>
      </c>
      <c r="C3" s="5">
        <v>3</v>
      </c>
      <c r="D3" s="5">
        <v>5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8">
        <f t="shared" si="0"/>
        <v>2</v>
      </c>
      <c r="N3" s="7" t="s">
        <v>23</v>
      </c>
    </row>
    <row r="4" spans="1:14" x14ac:dyDescent="0.3">
      <c r="A4" s="14" t="s">
        <v>21</v>
      </c>
      <c r="B4" s="4">
        <v>8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8</v>
      </c>
      <c r="L4" s="4">
        <v>0</v>
      </c>
      <c r="M4" s="7">
        <f t="shared" si="0"/>
        <v>0</v>
      </c>
      <c r="N4" s="7" t="s">
        <v>23</v>
      </c>
    </row>
    <row r="5" spans="1:14" x14ac:dyDescent="0.3">
      <c r="A5" s="13" t="s">
        <v>24</v>
      </c>
      <c r="B5" s="5">
        <v>1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1</v>
      </c>
      <c r="L5" s="5">
        <v>0</v>
      </c>
      <c r="M5" s="8">
        <f t="shared" si="0"/>
        <v>0</v>
      </c>
      <c r="N5" s="7" t="s">
        <v>23</v>
      </c>
    </row>
    <row r="6" spans="1:14" x14ac:dyDescent="0.3">
      <c r="A6" s="13" t="s">
        <v>25</v>
      </c>
      <c r="B6" s="5">
        <v>6</v>
      </c>
      <c r="C6" s="4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8">
        <f t="shared" si="0"/>
        <v>6</v>
      </c>
      <c r="N6" s="7" t="s">
        <v>29</v>
      </c>
    </row>
    <row r="7" spans="1:14" ht="28.8" x14ac:dyDescent="0.3">
      <c r="A7" s="14" t="s">
        <v>26</v>
      </c>
      <c r="B7" s="4">
        <v>15</v>
      </c>
      <c r="C7" s="4">
        <v>5</v>
      </c>
      <c r="D7" s="5">
        <v>3</v>
      </c>
      <c r="E7" s="5">
        <v>0</v>
      </c>
      <c r="F7" s="4">
        <v>0</v>
      </c>
      <c r="G7" s="4">
        <v>0</v>
      </c>
      <c r="H7" s="4">
        <v>5</v>
      </c>
      <c r="I7" s="4">
        <v>5</v>
      </c>
      <c r="J7" s="4">
        <v>3</v>
      </c>
      <c r="K7" s="4">
        <v>0</v>
      </c>
      <c r="L7" s="4">
        <v>0</v>
      </c>
      <c r="M7" s="7">
        <f t="shared" si="0"/>
        <v>-6</v>
      </c>
      <c r="N7" s="7" t="s">
        <v>23</v>
      </c>
    </row>
    <row r="8" spans="1:14" x14ac:dyDescent="0.3">
      <c r="A8" t="s">
        <v>27</v>
      </c>
      <c r="B8" s="4">
        <v>8</v>
      </c>
      <c r="C8" s="4">
        <v>0</v>
      </c>
      <c r="D8" s="5">
        <v>0</v>
      </c>
      <c r="E8" s="5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8</v>
      </c>
      <c r="L8" s="4">
        <v>0</v>
      </c>
      <c r="M8" s="7">
        <f t="shared" si="0"/>
        <v>0</v>
      </c>
      <c r="N8" s="7" t="s">
        <v>23</v>
      </c>
    </row>
    <row r="9" spans="1:14" x14ac:dyDescent="0.3">
      <c r="A9" t="s">
        <v>28</v>
      </c>
      <c r="B9" s="4">
        <v>8</v>
      </c>
      <c r="C9" s="4">
        <v>0</v>
      </c>
      <c r="D9" s="5">
        <v>0</v>
      </c>
      <c r="E9" s="5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8</v>
      </c>
      <c r="M9" s="7">
        <f t="shared" si="0"/>
        <v>0</v>
      </c>
      <c r="N9" s="7" t="s">
        <v>23</v>
      </c>
    </row>
    <row r="15" spans="1:14" x14ac:dyDescent="0.3">
      <c r="A15" s="2" t="s">
        <v>5</v>
      </c>
      <c r="B15" s="9" t="s">
        <v>3</v>
      </c>
      <c r="C15" s="3" t="s">
        <v>10</v>
      </c>
      <c r="D15" s="3" t="s">
        <v>11</v>
      </c>
      <c r="E15" s="3" t="s">
        <v>12</v>
      </c>
      <c r="F15" s="3" t="s">
        <v>13</v>
      </c>
      <c r="G15" s="3" t="s">
        <v>14</v>
      </c>
      <c r="H15" s="3" t="s">
        <v>15</v>
      </c>
      <c r="I15" s="3" t="s">
        <v>16</v>
      </c>
      <c r="J15" s="3" t="s">
        <v>17</v>
      </c>
      <c r="K15" s="3" t="s">
        <v>18</v>
      </c>
      <c r="L15" s="3" t="s">
        <v>19</v>
      </c>
    </row>
    <row r="16" spans="1:14" x14ac:dyDescent="0.3">
      <c r="A16" s="10" t="s">
        <v>6</v>
      </c>
      <c r="B16" s="4"/>
      <c r="C16" s="4">
        <f t="shared" ref="C16:L16" si="1">SUM($B$2:$B$9)/10</f>
        <v>7.6</v>
      </c>
      <c r="D16" s="4">
        <f t="shared" si="1"/>
        <v>7.6</v>
      </c>
      <c r="E16" s="4">
        <f t="shared" si="1"/>
        <v>7.6</v>
      </c>
      <c r="F16" s="4">
        <f t="shared" si="1"/>
        <v>7.6</v>
      </c>
      <c r="G16" s="4">
        <f t="shared" si="1"/>
        <v>7.6</v>
      </c>
      <c r="H16" s="4">
        <f t="shared" si="1"/>
        <v>7.6</v>
      </c>
      <c r="I16" s="4">
        <f t="shared" si="1"/>
        <v>7.6</v>
      </c>
      <c r="J16" s="4">
        <f t="shared" si="1"/>
        <v>7.6</v>
      </c>
      <c r="K16" s="4">
        <f t="shared" si="1"/>
        <v>7.6</v>
      </c>
      <c r="L16" s="4">
        <f t="shared" si="1"/>
        <v>7.6</v>
      </c>
    </row>
    <row r="17" spans="1:12" x14ac:dyDescent="0.3">
      <c r="A17" s="11" t="s">
        <v>7</v>
      </c>
      <c r="B17" s="5"/>
      <c r="C17" s="5">
        <f t="shared" ref="C17:L17" si="2">SUM(C2:C9)</f>
        <v>13</v>
      </c>
      <c r="D17" s="5">
        <f t="shared" si="2"/>
        <v>13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5</v>
      </c>
      <c r="I17" s="5">
        <f t="shared" si="2"/>
        <v>13</v>
      </c>
      <c r="J17" s="5">
        <f t="shared" si="2"/>
        <v>5</v>
      </c>
      <c r="K17" s="5">
        <f t="shared" si="2"/>
        <v>17</v>
      </c>
      <c r="L17" s="5">
        <f t="shared" si="2"/>
        <v>8</v>
      </c>
    </row>
    <row r="18" spans="1:12" x14ac:dyDescent="0.3">
      <c r="A18" s="10" t="s">
        <v>8</v>
      </c>
      <c r="B18" s="4">
        <f>SUM(B2:B9)</f>
        <v>76</v>
      </c>
      <c r="C18" s="4">
        <f>B18-C17</f>
        <v>63</v>
      </c>
      <c r="D18" s="4">
        <f t="shared" ref="D18:J18" si="3">C18-D17</f>
        <v>50</v>
      </c>
      <c r="E18" s="4">
        <f t="shared" si="3"/>
        <v>50</v>
      </c>
      <c r="F18" s="4">
        <f t="shared" si="3"/>
        <v>50</v>
      </c>
      <c r="G18" s="4">
        <f t="shared" si="3"/>
        <v>50</v>
      </c>
      <c r="H18" s="4">
        <f t="shared" si="3"/>
        <v>45</v>
      </c>
      <c r="I18" s="4">
        <f t="shared" si="3"/>
        <v>32</v>
      </c>
      <c r="J18" s="4">
        <f t="shared" si="3"/>
        <v>27</v>
      </c>
      <c r="K18" s="4">
        <f>J18-K17</f>
        <v>10</v>
      </c>
      <c r="L18" s="4">
        <f t="shared" ref="L18" si="4">K18-L17</f>
        <v>2</v>
      </c>
    </row>
    <row r="19" spans="1:12" x14ac:dyDescent="0.3">
      <c r="A19" s="12" t="s">
        <v>2</v>
      </c>
      <c r="B19" s="1">
        <f>SUM(B2:B9)</f>
        <v>76</v>
      </c>
      <c r="C19" s="1">
        <f>B19-C16</f>
        <v>68.400000000000006</v>
      </c>
      <c r="D19" s="1">
        <f t="shared" ref="D19:F19" si="5">C19-D16</f>
        <v>60.800000000000004</v>
      </c>
      <c r="E19" s="1">
        <f t="shared" si="5"/>
        <v>53.2</v>
      </c>
      <c r="F19" s="1">
        <f t="shared" si="5"/>
        <v>45.6</v>
      </c>
      <c r="G19" s="1">
        <f t="shared" ref="G19:L19" si="6">F19-G16</f>
        <v>38</v>
      </c>
      <c r="H19" s="1">
        <f t="shared" si="6"/>
        <v>30.4</v>
      </c>
      <c r="I19" s="1">
        <f t="shared" si="6"/>
        <v>22.799999999999997</v>
      </c>
      <c r="J19" s="1">
        <f t="shared" si="6"/>
        <v>15.199999999999998</v>
      </c>
      <c r="K19" s="1">
        <f t="shared" si="6"/>
        <v>7.5999999999999979</v>
      </c>
      <c r="L19" s="1">
        <f t="shared" si="6"/>
        <v>0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8E31F-DEEC-4823-A5B7-CB6D5EE82749}">
  <dimension ref="A1"/>
  <sheetViews>
    <sheetView workbookViewId="0">
      <selection activeCell="K3" sqref="K3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ESTEBAN EDUARDO ROJAS ORTIZ</cp:lastModifiedBy>
  <dcterms:created xsi:type="dcterms:W3CDTF">2017-03-11T18:37:14Z</dcterms:created>
  <dcterms:modified xsi:type="dcterms:W3CDTF">2025-10-14T21:24:03Z</dcterms:modified>
</cp:coreProperties>
</file>