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xr:revisionPtr revIDLastSave="0" documentId="13_ncr:1_{821C4A7E-62C6-40BA-A843-029576F42911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E34" i="3"/>
  <c r="F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<sst xmlns="http://schemas.openxmlformats.org/spreadsheetml/2006/main" count="2021" uniqueCount="323">
  <si>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</si>
  <si>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</si>
  <si>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</si>
  <si>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</si>
  <si>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</si>
  <si>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</si>
  <si>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</si>
  <si>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</si>
  <si>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</si>
  <si>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</si>
  <si>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</si>
  <si>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</si>
  <si>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</si>
  <si>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</si>
  <si>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</si>
  <si>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</si>
  <si>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</si>
  <si>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</si>
  <si>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</si>
  <si>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</si>
  <si>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</si>
  <si>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</si>
  <si>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</si>
  <si>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</si>
  <si>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</si>
  <si>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</si>
  <si>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</si>
  <si>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</si>
  <si>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</si>
  <si>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</si>
  <si>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</si>
  <si>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</si>
  <si>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</si>
  <si>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</si>
  <si>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</si>
  <si>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</si>
  <si>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</si>
  <si>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</si>
  <si>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</si>
  <si>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</si>
  <si>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</si>
  <si>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</si>
  <si>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</si>
  <si>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</si>
  <si>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</si>
  <si>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</si>
  <si>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</si>
  <si>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</si>
  <si>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</si>
  <si>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</si>
  <si>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</si>
  <si>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</si>
  <si>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</si>
  <si>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</si>
  <si>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</si>
  <si>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</si>
  <si>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</si>
  <si>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</si>
  <si>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</si>
  <si>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</si>
  <si>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</si>
  <si>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</si>
  <si>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</si>
  <si>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</si>
  <si>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</si>
  <si>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</si>
  <si>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</si>
  <si>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</si>
  <si>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</si>
  <si>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</si>
  <si>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</si>
  <si>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</si>
  <si>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</si>
  <si>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</si>
  <si>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</si>
  <si>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</si>
  <si>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</si>
  <si>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</si>
  <si>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</si>
  <si>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</si>
  <si>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</si>
  <si>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</si>
  <si>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</si>
  <si>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</si>
  <si>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</si>
  <si>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</si>
  <si>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</si>
  <si>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</si>
  <si>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</si>
  <si>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</si>
  <si>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</si>
  <si>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</si>
  <si>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</si>
  <si>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</si>
  <si>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</si>
  <si>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</si>
  <si>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</si>
  <si>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</si>
  <si>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</si>
  <si>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</si>
  <si>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</si>
  <si>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</si>
  <si>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</si>
  <si>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</si>
  <si>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</si>
  <si>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</si>
  <si>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</si>
  <si>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</si>
  <si>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</si>
  <si>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</si>
  <si>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</si>
  <si>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</si>
  <si>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</si>
  <si>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</si>
  <si>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</si>
  <si>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</si>
  <si>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</si>
  <si>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</si>
  <si>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</si>
  <si>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</si>
  <si>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</si>
  <si>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</si>
  <si>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</si>
  <si>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</si>
  <si>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</si>
  <si>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</si>
  <si>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</si>
  <si>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</si>
  <si>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</si>
  <si>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</si>
  <si>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</si>
  <si>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</si>
  <si>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</si>
  <si>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</si>
  <si>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</si>
  <si>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</si>
  <si>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</si>
  <si>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</si>
  <si>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</si>
  <si>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</si>
  <si>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</si>
  <si>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</si>
  <si>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</si>
  <si>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</si>
  <si>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</si>
  <si>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</si>
  <si>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</si>
  <si>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</si>
  <si>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</si>
  <si>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</si>
  <si>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</si>
  <si>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</si>
  <si>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</si>
  <si>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</si>
  <si>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</si>
  <si>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</si>
  <si>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</si>
  <si>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</si>
  <si>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</si>
  <si>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</si>
  <si>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</si>
  <si>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</si>
  <si>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</si>
  <si>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</si>
  <si>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</si>
  <si>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</si>
  <si>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</si>
  <si>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</si>
  <si>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</si>
  <si>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</si>
  <si>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</si>
  <si>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</si>
  <si>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</si>
  <si>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</si>
  <si>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</si>
  <si>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</si>
  <si>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</si>
  <si>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</si>
  <si>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</si>
  <si>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</si>
  <si>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</si>
  <si>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</si>
  <si>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</si>
  <si>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</si>
  <si>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</si>
  <si>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</si>
  <si>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</si>
  <si>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</si>
  <si>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</si>
  <si>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</si>
  <si>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</si>
  <si>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</si>
  <si>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</si>
  <si>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</si>
  <si>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</si>
  <si>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</si>
  <si>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</si>
  <si>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</si>
  <si>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</si>
  <si>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</si>
  <si>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</si>
  <si>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</si>
  <si>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</si>
  <si>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</si>
  <si>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</si>
  <si>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</si>
  <si>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</si>
  <si>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</si>
  <si>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</si>
  <si>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</si>
  <si>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</si>
  <si>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</si>
  <si>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</si>
  <si>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</si>
  <si>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</si>
  <si>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</si>
  <si>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</si>
  <si>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</si>
  <si>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</si>
  <si>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</si>
  <si>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</si>
  <si>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</si>
  <si>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</si>
  <si>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</si>
  <si>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</si>
  <si>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</si>
  <si>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</si>
  <si>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</si>
  <si>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</si>
  <si>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</si>
  <si>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</si>
  <si>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</si>
  <si>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</si>
  <si>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</si>
  <si>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</si>
  <si>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</si>
  <si>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</si>
  <si>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</si>
  <si>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</si>
  <si>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</si>
  <si>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</si>
  <si>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</si>
  <si>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</si>
  <si>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</si>
  <si>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</si>
  <si>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</si>
  <si>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</si>
  <si>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</si>
  <si>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</si>
  <si>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</si>
  <si>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</si>
  <si>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</si>
  <si>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</si>
  <si>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</si>
  <si>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</si>
  <si>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</si>
  <si>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</si>
  <si>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</si>
  <si>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</si>
  <si>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</si>
  <si>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</si>
  <si>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</si>
  <si>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</si>
  <si>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</si>
  <si>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</si>
  <si>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</si>
  <si>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</si>
  <si>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</si>
  <si>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</si>
  <si>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</si>
  <si>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</si>
  <si>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</si>
  <si>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</si>
  <si>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</si>
  <si>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</si>
  <si>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</si>
  <si>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</si>
  <si>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</si>
  <si>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</si>
  <si>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</si>
  <si>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</si>
  <si>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</si>
  <si>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</si>
  <si>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</si>
  <si>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</si>
  <si>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</si>
  <si>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</si>
  <si>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</si>
  <si>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</si>
  <si>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</si>
  <si>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</si>
  <si>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</si>
  <si>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</si>
  <si>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</si>
  <si>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</si>
  <si>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</si>
  <si>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</si>
  <si>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</si>
  <si>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</si>
  <si>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</si>
  <si>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</si>
  <si>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</si>
  <si>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</si>
  <si>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</si>
  <si>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</si>
  <si>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</si>
  <si>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</si>
  <si>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</si>
  <si>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</si>
  <si>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</si>
  <si>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</si>
  <si>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</si>
  <si>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</si>
  <si>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Qual faturamento Total de vendas de planos anuais (contendo todas as assinaturas agregadas)</t>
  </si>
  <si>
    <t>Rótulos de Linha</t>
  </si>
  <si>
    <t>Total Geral</t>
  </si>
  <si>
    <t>Soma de Total Value</t>
  </si>
  <si>
    <t>Qual faturamento total de vendas de planos anuais separado por auto renovação ou que não é por auto renovação</t>
  </si>
  <si>
    <t>XBOX GAME PASS SUBSCRIPTIONS SALES</t>
  </si>
  <si>
    <t>Total de vendas de assinatura do EA PLAY</t>
  </si>
  <si>
    <t>Soma de EA Play Season Pass</t>
  </si>
  <si>
    <t>Soma de Minecraft Season Pass Price</t>
  </si>
  <si>
    <t>Total Assinaturas Minefraft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</si>
</sst>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44" fontId="0" fillId="0" borderId="0" xfId="2" applyFont="1"/>
    <xf numFmtId="0" fontId="4" fillId="0" borderId="2" xfId="1" applyFont="1" applyBorder="1"/>
    <xf numFmtId="0" fontId="1" fillId="0" borderId="2" xfId="1" applyBorder="1"/>
    <xf numFmtId="0" fontId="0" fillId="0" borderId="2" xfId="0" applyBorder="1"/>
  </cellXfs>
  <cellStyles count="3">
    <cellStyle name="Cabeçalho 1" xfId="1" builtinId="16"/>
    <cellStyle name="Moeda" xfId="2" builtinId="4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38BD3DF-051E-4504-BF6E-1D687A86D525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7-49BF-BDF4-F4376952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619584"/>
        <c:axId val="1389618144"/>
      </c:barChart>
      <c:catAx>
        <c:axId val="138961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618144"/>
        <c:crosses val="autoZero"/>
        <c:auto val="1"/>
        <c:lblAlgn val="ctr"/>
        <c:lblOffset val="100"/>
        <c:noMultiLvlLbl val="0"/>
      </c:catAx>
      <c:valAx>
        <c:axId val="13896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6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19633097526555E-2"/>
          <c:y val="5.2986512524084775E-2"/>
          <c:w val="0.88588595317879482"/>
          <c:h val="0.894026974951830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D72-96AE-A312193A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619584"/>
        <c:axId val="1389618144"/>
      </c:barChart>
      <c:catAx>
        <c:axId val="138961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618144"/>
        <c:crosses val="autoZero"/>
        <c:auto val="1"/>
        <c:lblAlgn val="ctr"/>
        <c:lblOffset val="100"/>
        <c:noMultiLvlLbl val="0"/>
      </c:catAx>
      <c:valAx>
        <c:axId val="138961814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96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chart" Target="../charts/chart2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</xdr:colOff>
      <xdr:row>6</xdr:row>
      <xdr:rowOff>45720</xdr:rowOff>
    </xdr:from>
    <xdr:to>
      <xdr:col>6</xdr:col>
      <xdr:colOff>735330</xdr:colOff>
      <xdr:row>21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332E27-70C9-42BB-2372-9F0099F8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982980</xdr:rowOff>
    </xdr:from>
    <xdr:to>
      <xdr:col>0</xdr:col>
      <xdr:colOff>1798320</xdr:colOff>
      <xdr:row>15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6B31D47-124D-4B9D-BB85-892850E6A2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0640"/>
              <a:ext cx="179832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6</xdr:col>
      <xdr:colOff>601980</xdr:colOff>
      <xdr:row>11</xdr:row>
      <xdr:rowOff>91440</xdr:rowOff>
    </xdr:from>
    <xdr:to>
      <xdr:col>8</xdr:col>
      <xdr:colOff>259080</xdr:colOff>
      <xdr:row>13</xdr:row>
      <xdr:rowOff>91440</xdr:rowOff>
    </xdr:to>
    <xdr:sp macro="" textlink="C̳álculos!S30">
      <xdr:nvSpPr>
        <xdr:cNvPr id="9" name="Retângulo: Cantos Arredondados 8">
          <a:extLst>
            <a:ext uri="{FF2B5EF4-FFF2-40B4-BE49-F238E27FC236}">
              <a16:creationId xmlns:a16="http://schemas.microsoft.com/office/drawing/2014/main" id="{237D0668-E166-4B78-8514-CDBBE4A537F9}"/>
            </a:ext>
          </a:extLst>
        </xdr:cNvPr>
        <xdr:cNvSpPr/>
      </xdr:nvSpPr>
      <xdr:spPr>
        <a:xfrm>
          <a:off x="5097780" y="3093720"/>
          <a:ext cx="876300" cy="3657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53A106F-CC0D-4831-997F-05451747BF61}" type="TxLink">
            <a:rPr lang="en-US" sz="3600" b="1" i="0" u="none" strike="noStrike" kern="1200">
              <a:solidFill>
                <a:srgbClr val="22C55E"/>
              </a:solidFill>
              <a:latin typeface="Aptos Narrow"/>
            </a:rPr>
            <a:pPr algn="ctr"/>
            <a:t> </a:t>
          </a:fld>
          <a:endParaRPr lang="pt-BR" sz="3600" b="1" kern="1200">
            <a:solidFill>
              <a:srgbClr val="22C55E"/>
            </a:solidFill>
          </a:endParaRPr>
        </a:p>
      </xdr:txBody>
    </xdr:sp>
    <xdr:clientData/>
  </xdr:twoCellAnchor>
  <xdr:twoCellAnchor>
    <xdr:from>
      <xdr:col>2</xdr:col>
      <xdr:colOff>175260</xdr:colOff>
      <xdr:row>5</xdr:row>
      <xdr:rowOff>118110</xdr:rowOff>
    </xdr:from>
    <xdr:to>
      <xdr:col>21</xdr:col>
      <xdr:colOff>358140</xdr:colOff>
      <xdr:row>17</xdr:row>
      <xdr:rowOff>87630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13F83FFA-9A96-6D3D-FDAD-913A3D877F19}"/>
            </a:ext>
          </a:extLst>
        </xdr:cNvPr>
        <xdr:cNvGrpSpPr/>
      </xdr:nvGrpSpPr>
      <xdr:grpSpPr>
        <a:xfrm>
          <a:off x="2232660" y="1901190"/>
          <a:ext cx="11605260" cy="2286000"/>
          <a:chOff x="2354580" y="1901190"/>
          <a:chExt cx="11605260" cy="2286000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16F7F1B8-5108-4764-878B-7E90368A7D58}"/>
              </a:ext>
            </a:extLst>
          </xdr:cNvPr>
          <xdr:cNvGrpSpPr/>
        </xdr:nvGrpSpPr>
        <xdr:grpSpPr>
          <a:xfrm>
            <a:off x="2354580" y="1901190"/>
            <a:ext cx="5638800" cy="2286000"/>
            <a:chOff x="2354580" y="1889760"/>
            <a:chExt cx="5638800" cy="2286000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2B94C2B1-8C34-63CF-65D9-488627AC5071}"/>
                </a:ext>
              </a:extLst>
            </xdr:cNvPr>
            <xdr:cNvGrpSpPr/>
          </xdr:nvGrpSpPr>
          <xdr:grpSpPr>
            <a:xfrm>
              <a:off x="2354580" y="1889760"/>
              <a:ext cx="5638800" cy="2286000"/>
              <a:chOff x="2354580" y="1889760"/>
              <a:chExt cx="5638800" cy="2286000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F12C5AE3-662F-34FD-E5CB-D0A5E8B43F82}"/>
                  </a:ext>
                </a:extLst>
              </xdr:cNvPr>
              <xdr:cNvSpPr/>
            </xdr:nvSpPr>
            <xdr:spPr>
              <a:xfrm>
                <a:off x="2354580" y="1897380"/>
                <a:ext cx="5631180" cy="2278380"/>
              </a:xfrm>
              <a:prstGeom prst="roundRect">
                <a:avLst>
                  <a:gd name="adj" fmla="val 730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691436AF-DD66-0A47-51E6-D2DF092441CF}"/>
                  </a:ext>
                </a:extLst>
              </xdr:cNvPr>
              <xdr:cNvSpPr/>
            </xdr:nvSpPr>
            <xdr:spPr>
              <a:xfrm>
                <a:off x="2362200" y="1889760"/>
                <a:ext cx="5631180" cy="457200"/>
              </a:xfrm>
              <a:prstGeom prst="round2SameRect">
                <a:avLst>
                  <a:gd name="adj1" fmla="val 50000"/>
                  <a:gd name="adj2" fmla="val 1500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 kern="1200"/>
                  <a:t>TOTAL SUBSCRIPTIONS EA PLAY SEASON PASS</a:t>
                </a:r>
              </a:p>
            </xdr:txBody>
          </xdr:sp>
        </xdr:grpSp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6E3AF232-424C-4F89-7C99-F0FE285B5B83}"/>
                </a:ext>
              </a:extLst>
            </xdr:cNvPr>
            <xdr:cNvGrpSpPr/>
          </xdr:nvGrpSpPr>
          <xdr:grpSpPr>
            <a:xfrm>
              <a:off x="3092201" y="2640330"/>
              <a:ext cx="4049258" cy="1264920"/>
              <a:chOff x="2699024" y="2522220"/>
              <a:chExt cx="4049258" cy="1264920"/>
            </a:xfrm>
          </xdr:grpSpPr>
          <xdr:pic>
            <xdr:nvPicPr>
              <xdr:cNvPr id="10" name="Imagem 9">
                <a:extLst>
                  <a:ext uri="{FF2B5EF4-FFF2-40B4-BE49-F238E27FC236}">
                    <a16:creationId xmlns:a16="http://schemas.microsoft.com/office/drawing/2014/main" id="{DC570FCD-5D7E-4C16-A8D3-77FE2A0F15B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699024" y="2522220"/>
                <a:ext cx="1322792" cy="1264920"/>
              </a:xfrm>
              <a:prstGeom prst="rect">
                <a:avLst/>
              </a:prstGeom>
            </xdr:spPr>
          </xdr:pic>
          <xdr:sp macro="" textlink="C̳álculos!F23">
            <xdr:nvSpPr>
              <xdr:cNvPr id="20" name="Retângulo 19">
                <a:extLst>
                  <a:ext uri="{FF2B5EF4-FFF2-40B4-BE49-F238E27FC236}">
                    <a16:creationId xmlns:a16="http://schemas.microsoft.com/office/drawing/2014/main" id="{B8367680-DF15-3C2A-F4C2-B29DFC386D6F}"/>
                  </a:ext>
                </a:extLst>
              </xdr:cNvPr>
              <xdr:cNvSpPr/>
            </xdr:nvSpPr>
            <xdr:spPr>
              <a:xfrm>
                <a:off x="4393702" y="2811780"/>
                <a:ext cx="2354580" cy="685800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FC2BCE-4031-4DF6-8851-32A7F63439FA}" type="TxLink">
                  <a:rPr lang="en-US" sz="3200" b="1" i="0" u="none" strike="noStrike" kern="1200">
                    <a:solidFill>
                      <a:srgbClr val="22C55E"/>
                    </a:solidFill>
                    <a:latin typeface="Aptos Narrow"/>
                  </a:rPr>
                  <a:pPr algn="l"/>
                  <a:t> R$ 600,00 </a:t>
                </a:fld>
                <a:endParaRPr lang="pt-BR" sz="3200" b="1" kern="1200">
                  <a:solidFill>
                    <a:srgbClr val="22C55E"/>
                  </a:solidFill>
                </a:endParaRPr>
              </a:p>
            </xdr:txBody>
          </xdr:sp>
        </xdr:grp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F9D196FB-B5F1-189B-0E0C-F2E162AFE459}"/>
              </a:ext>
            </a:extLst>
          </xdr:cNvPr>
          <xdr:cNvGrpSpPr/>
        </xdr:nvGrpSpPr>
        <xdr:grpSpPr>
          <a:xfrm>
            <a:off x="8442960" y="1901190"/>
            <a:ext cx="5516880" cy="2286000"/>
            <a:chOff x="2354580" y="1889760"/>
            <a:chExt cx="5516880" cy="2286000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7541FD18-E58E-40A0-4B3A-A0366F54C9DF}"/>
                </a:ext>
              </a:extLst>
            </xdr:cNvPr>
            <xdr:cNvSpPr/>
          </xdr:nvSpPr>
          <xdr:spPr>
            <a:xfrm>
              <a:off x="2354580" y="1897380"/>
              <a:ext cx="5509260" cy="2278380"/>
            </a:xfrm>
            <a:prstGeom prst="roundRect">
              <a:avLst>
                <a:gd name="adj" fmla="val 730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5" name="Retângulo: Cantos Superiores Arredondados 34">
              <a:extLst>
                <a:ext uri="{FF2B5EF4-FFF2-40B4-BE49-F238E27FC236}">
                  <a16:creationId xmlns:a16="http://schemas.microsoft.com/office/drawing/2014/main" id="{6E6D5825-06D0-EA85-4F64-FFA8017CA3F0}"/>
                </a:ext>
              </a:extLst>
            </xdr:cNvPr>
            <xdr:cNvSpPr/>
          </xdr:nvSpPr>
          <xdr:spPr>
            <a:xfrm>
              <a:off x="2362200" y="1889760"/>
              <a:ext cx="5509260" cy="457200"/>
            </a:xfrm>
            <a:prstGeom prst="round2SameRect">
              <a:avLst>
                <a:gd name="adj1" fmla="val 50000"/>
                <a:gd name="adj2" fmla="val 1500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/>
                <a:t>TOTAL SUBSCRIPTIONS MINECRAFT SEASON PASS</a:t>
              </a:r>
            </a:p>
          </xdr:txBody>
        </xdr:sp>
      </xdr:grpSp>
    </xdr:grpSp>
    <xdr:clientData/>
  </xdr:twoCellAnchor>
  <xdr:twoCellAnchor>
    <xdr:from>
      <xdr:col>13</xdr:col>
      <xdr:colOff>118111</xdr:colOff>
      <xdr:row>10</xdr:row>
      <xdr:rowOff>30480</xdr:rowOff>
    </xdr:from>
    <xdr:to>
      <xdr:col>21</xdr:col>
      <xdr:colOff>201930</xdr:colOff>
      <xdr:row>14</xdr:row>
      <xdr:rowOff>152400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B708B01B-3BC2-33F2-DC41-15409ED99ABD}"/>
            </a:ext>
          </a:extLst>
        </xdr:cNvPr>
        <xdr:cNvGrpSpPr/>
      </xdr:nvGrpSpPr>
      <xdr:grpSpPr>
        <a:xfrm>
          <a:off x="8721091" y="2849880"/>
          <a:ext cx="4960619" cy="853440"/>
          <a:chOff x="8770620" y="2849880"/>
          <a:chExt cx="4960619" cy="853440"/>
        </a:xfrm>
      </xdr:grpSpPr>
      <xdr:sp macro="" textlink="C̳álculos!F34">
        <xdr:nvSpPr>
          <xdr:cNvPr id="33" name="Retângulo 32">
            <a:extLst>
              <a:ext uri="{FF2B5EF4-FFF2-40B4-BE49-F238E27FC236}">
                <a16:creationId xmlns:a16="http://schemas.microsoft.com/office/drawing/2014/main" id="{C0B0F98D-EEEC-C461-C4A7-90D241AE720F}"/>
              </a:ext>
            </a:extLst>
          </xdr:cNvPr>
          <xdr:cNvSpPr/>
        </xdr:nvSpPr>
        <xdr:spPr>
          <a:xfrm>
            <a:off x="10882878" y="2907030"/>
            <a:ext cx="2848361" cy="7962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EB85E6B-6890-410D-966B-7155ACDE118A}" type="TxLink">
              <a:rPr lang="en-US" sz="3600" b="1" i="0" u="none" strike="noStrike" kern="1200">
                <a:solidFill>
                  <a:srgbClr val="22C55E"/>
                </a:solidFill>
                <a:latin typeface="Aptos Narrow"/>
              </a:rPr>
              <a:pPr algn="l"/>
              <a:t> R$ 940,00 </a:t>
            </a:fld>
            <a:endParaRPr lang="pt-BR" sz="3600" b="1" kern="1200">
              <a:solidFill>
                <a:srgbClr val="22C55E"/>
              </a:solidFill>
            </a:endParaRPr>
          </a:p>
        </xdr:txBody>
      </xdr:sp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FA9D943B-081D-46B4-8E4E-92DC9B7E924C}"/>
              </a:ext>
            </a:extLst>
          </xdr:cNvPr>
          <xdr:cNvGrpSpPr/>
        </xdr:nvGrpSpPr>
        <xdr:grpSpPr>
          <a:xfrm>
            <a:off x="8770620" y="2849880"/>
            <a:ext cx="1549476" cy="721996"/>
            <a:chOff x="3495675" y="5400674"/>
            <a:chExt cx="1549476" cy="752476"/>
          </a:xfrm>
        </xdr:grpSpPr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BBF24C7F-B13A-A034-7C17-86AFB99F0E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8" name="Gráfico 37">
              <a:extLst>
                <a:ext uri="{FF2B5EF4-FFF2-40B4-BE49-F238E27FC236}">
                  <a16:creationId xmlns:a16="http://schemas.microsoft.com/office/drawing/2014/main" id="{81DF229F-C3C2-F86E-17E4-FEB2399CB1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144780</xdr:colOff>
      <xdr:row>21</xdr:row>
      <xdr:rowOff>91440</xdr:rowOff>
    </xdr:from>
    <xdr:to>
      <xdr:col>22</xdr:col>
      <xdr:colOff>22860</xdr:colOff>
      <xdr:row>40</xdr:row>
      <xdr:rowOff>167640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410BC6D5-FE3C-7385-39C2-9C37EF03C85F}"/>
            </a:ext>
          </a:extLst>
        </xdr:cNvPr>
        <xdr:cNvGrpSpPr/>
      </xdr:nvGrpSpPr>
      <xdr:grpSpPr>
        <a:xfrm>
          <a:off x="1958340" y="4922520"/>
          <a:ext cx="12153900" cy="3550920"/>
          <a:chOff x="1958340" y="4922520"/>
          <a:chExt cx="12153900" cy="3550920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74AAFCDB-03B3-0661-83AB-3576C150CA8E}"/>
              </a:ext>
            </a:extLst>
          </xdr:cNvPr>
          <xdr:cNvSpPr/>
        </xdr:nvSpPr>
        <xdr:spPr>
          <a:xfrm>
            <a:off x="1958340" y="4922520"/>
            <a:ext cx="12153900" cy="3550920"/>
          </a:xfrm>
          <a:prstGeom prst="roundRect">
            <a:avLst>
              <a:gd name="adj" fmla="val 119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2F5EF291-3F0E-A25B-BA47-8B9210D30800}"/>
              </a:ext>
            </a:extLst>
          </xdr:cNvPr>
          <xdr:cNvGrpSpPr/>
        </xdr:nvGrpSpPr>
        <xdr:grpSpPr>
          <a:xfrm>
            <a:off x="2072640" y="4930140"/>
            <a:ext cx="11948160" cy="3215640"/>
            <a:chOff x="1935480" y="4922520"/>
            <a:chExt cx="11948160" cy="3215640"/>
          </a:xfrm>
        </xdr:grpSpPr>
        <xdr:sp macro="" textlink="">
          <xdr:nvSpPr>
            <xdr:cNvPr id="42" name="Retângulo: Cantos Superiores Arredondados 41">
              <a:extLst>
                <a:ext uri="{FF2B5EF4-FFF2-40B4-BE49-F238E27FC236}">
                  <a16:creationId xmlns:a16="http://schemas.microsoft.com/office/drawing/2014/main" id="{6831E07D-B88E-EC5E-9309-454808A515F5}"/>
                </a:ext>
              </a:extLst>
            </xdr:cNvPr>
            <xdr:cNvSpPr/>
          </xdr:nvSpPr>
          <xdr:spPr>
            <a:xfrm>
              <a:off x="1935480" y="4922520"/>
              <a:ext cx="11948160" cy="457200"/>
            </a:xfrm>
            <a:prstGeom prst="round2SameRect">
              <a:avLst>
                <a:gd name="adj1" fmla="val 50000"/>
                <a:gd name="adj2" fmla="val 5000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/>
                <a:t>TOTAL SUBSCRIPTIONS XBOX</a:t>
              </a:r>
              <a:r>
                <a:rPr lang="pt-BR" sz="1400" b="1" kern="1200" baseline="0"/>
                <a:t> GAME</a:t>
              </a:r>
              <a:r>
                <a:rPr lang="pt-BR" sz="1400" b="1" kern="1200"/>
                <a:t> PASS</a:t>
              </a:r>
            </a:p>
          </xdr:txBody>
        </xdr:sp>
        <xdr:graphicFrame macro="">
          <xdr:nvGraphicFramePr>
            <xdr:cNvPr id="44" name="Gráfico 43">
              <a:extLst>
                <a:ext uri="{FF2B5EF4-FFF2-40B4-BE49-F238E27FC236}">
                  <a16:creationId xmlns:a16="http://schemas.microsoft.com/office/drawing/2014/main" id="{C634B3B0-B952-4EDE-8825-65653FFB1BD7}"/>
                </a:ext>
              </a:extLst>
            </xdr:cNvPr>
            <xdr:cNvGraphicFramePr>
              <a:graphicFrameLocks/>
            </xdr:cNvGraphicFramePr>
          </xdr:nvGraphicFramePr>
          <xdr:xfrm>
            <a:off x="3558540" y="5501640"/>
            <a:ext cx="8702040" cy="2636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  <xdr:twoCellAnchor>
    <xdr:from>
      <xdr:col>0</xdr:col>
      <xdr:colOff>152401</xdr:colOff>
      <xdr:row>0</xdr:row>
      <xdr:rowOff>0</xdr:rowOff>
    </xdr:from>
    <xdr:to>
      <xdr:col>0</xdr:col>
      <xdr:colOff>1666875</xdr:colOff>
      <xdr:row>1</xdr:row>
      <xdr:rowOff>497206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53DC3A53-A62E-B829-28EA-1F5F2C7AD1ED}"/>
            </a:ext>
          </a:extLst>
        </xdr:cNvPr>
        <xdr:cNvGrpSpPr/>
      </xdr:nvGrpSpPr>
      <xdr:grpSpPr>
        <a:xfrm>
          <a:off x="152401" y="0"/>
          <a:ext cx="1514474" cy="824866"/>
          <a:chOff x="152401" y="0"/>
          <a:chExt cx="1514474" cy="824866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709DB5FB-836B-4B8B-A3B7-CBDE589F9BA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71" t="8711" r="71616" b="7084"/>
          <a:stretch/>
        </xdr:blipFill>
        <xdr:spPr>
          <a:xfrm>
            <a:off x="1028700" y="0"/>
            <a:ext cx="638175" cy="824866"/>
          </a:xfrm>
          <a:prstGeom prst="rect">
            <a:avLst/>
          </a:prstGeom>
        </xdr:spPr>
      </xdr:pic>
      <xdr:sp macro="" textlink="">
        <xdr:nvSpPr>
          <xdr:cNvPr id="49" name="Elipse 9">
            <a:extLst>
              <a:ext uri="{FF2B5EF4-FFF2-40B4-BE49-F238E27FC236}">
                <a16:creationId xmlns:a16="http://schemas.microsoft.com/office/drawing/2014/main" id="{85BFE3B6-53B6-41F6-9CF4-B36EB2BA6F21}"/>
              </a:ext>
            </a:extLst>
          </xdr:cNvPr>
          <xdr:cNvSpPr/>
        </xdr:nvSpPr>
        <xdr:spPr>
          <a:xfrm>
            <a:off x="152401" y="168593"/>
            <a:ext cx="480060" cy="487680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oneCellAnchor>
    <xdr:from>
      <xdr:col>0</xdr:col>
      <xdr:colOff>301074</xdr:colOff>
      <xdr:row>1</xdr:row>
      <xdr:rowOff>510540</xdr:rowOff>
    </xdr:from>
    <xdr:ext cx="1217128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D15FBC4B-F29A-0545-0461-8F5AA4FE27A0}"/>
            </a:ext>
          </a:extLst>
        </xdr:cNvPr>
        <xdr:cNvSpPr txBox="1"/>
      </xdr:nvSpPr>
      <xdr:spPr>
        <a:xfrm>
          <a:off x="301074" y="838200"/>
          <a:ext cx="1217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 kern="1200">
              <a:solidFill>
                <a:schemeClr val="bg1"/>
              </a:solidFill>
            </a:rPr>
            <a:t>Bem vindo Fulano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Paz" refreshedDate="45676.710252546298" createdVersion="8" refreshedVersion="8" minRefreshableVersion="3" recordCount="295" xr:uid="{46E26769-9CEF-48C5-AF8B-373CA7A3A74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5133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84184-612D-4354-8A48-77AD92B1374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29035-4FC1-4992-B24F-ED1475E94484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0F7C2-9EA0-4638-8219-21B09F299E34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EE24692-E343-4D67-832F-63FCB244B07A}" sourceName="Subscription Type">
  <pivotTables>
    <pivotTable tabId="3" name="tbl_anual_total"/>
    <pivotTable tabId="3" name="tbl_easeasonpass_total"/>
    <pivotTable tabId="3" name="Tabela Dinâmica2"/>
  </pivotTables>
  <data>
    <tabular pivotCacheId="2151334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726E54B-05EB-46F5-A7ED-763C88EDD18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K19" sqref="K1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Normal="100" workbookViewId="0">
      <selection activeCell="M3" sqref="M3:M10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36"/>
  <sheetViews>
    <sheetView showGridLines="0" zoomScaleNormal="100" workbookViewId="0">
      <selection activeCell="C13" sqref="C13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3" x14ac:dyDescent="0.3">
      <c r="B5" t="s">
        <v>313</v>
      </c>
    </row>
    <row r="6" spans="2:3" x14ac:dyDescent="0.3">
      <c r="B6" t="s">
        <v>317</v>
      </c>
    </row>
    <row r="8" spans="2:3" x14ac:dyDescent="0.3">
      <c r="B8" s="12" t="s">
        <v>16</v>
      </c>
      <c r="C8" t="s">
        <v>24</v>
      </c>
    </row>
    <row r="10" spans="2:3" x14ac:dyDescent="0.3">
      <c r="B10" s="12" t="s">
        <v>314</v>
      </c>
      <c r="C10" t="s">
        <v>316</v>
      </c>
    </row>
    <row r="11" spans="2:3" x14ac:dyDescent="0.3">
      <c r="B11" s="13" t="s">
        <v>23</v>
      </c>
      <c r="C11" s="14">
        <v>217</v>
      </c>
    </row>
    <row r="12" spans="2:3" x14ac:dyDescent="0.3">
      <c r="B12" s="13" t="s">
        <v>19</v>
      </c>
      <c r="C12" s="14">
        <v>1537</v>
      </c>
    </row>
    <row r="13" spans="2:3" x14ac:dyDescent="0.3">
      <c r="B13" s="13" t="s">
        <v>315</v>
      </c>
      <c r="C13" s="14">
        <v>1754</v>
      </c>
    </row>
    <row r="16" spans="2:3" x14ac:dyDescent="0.3">
      <c r="B16" s="13" t="s">
        <v>319</v>
      </c>
    </row>
    <row r="17" spans="2:6" x14ac:dyDescent="0.3">
      <c r="B17" s="13"/>
    </row>
    <row r="19" spans="2:6" x14ac:dyDescent="0.3">
      <c r="B19" s="12" t="s">
        <v>16</v>
      </c>
      <c r="C19" t="s">
        <v>24</v>
      </c>
    </row>
    <row r="21" spans="2:6" x14ac:dyDescent="0.3">
      <c r="B21" s="12" t="s">
        <v>314</v>
      </c>
      <c r="C21" t="s">
        <v>320</v>
      </c>
    </row>
    <row r="22" spans="2:6" x14ac:dyDescent="0.3">
      <c r="B22" s="13" t="s">
        <v>22</v>
      </c>
      <c r="C22">
        <v>0</v>
      </c>
    </row>
    <row r="23" spans="2:6" x14ac:dyDescent="0.3">
      <c r="B23" s="13" t="s">
        <v>26</v>
      </c>
      <c r="C23">
        <v>0</v>
      </c>
      <c r="F23" s="15">
        <f>GETPIVOTDATA("EA Play Season Pass
Price",$B$21)</f>
        <v>600</v>
      </c>
    </row>
    <row r="24" spans="2:6" x14ac:dyDescent="0.3">
      <c r="B24" s="13" t="s">
        <v>18</v>
      </c>
      <c r="C24">
        <v>600</v>
      </c>
    </row>
    <row r="25" spans="2:6" x14ac:dyDescent="0.3">
      <c r="B25" s="13" t="s">
        <v>315</v>
      </c>
      <c r="C25">
        <v>600</v>
      </c>
    </row>
    <row r="28" spans="2:6" x14ac:dyDescent="0.3">
      <c r="B28" s="13" t="s">
        <v>322</v>
      </c>
    </row>
    <row r="30" spans="2:6" x14ac:dyDescent="0.3">
      <c r="B30" s="12" t="s">
        <v>16</v>
      </c>
      <c r="C30" t="s">
        <v>24</v>
      </c>
    </row>
    <row r="32" spans="2:6" x14ac:dyDescent="0.3">
      <c r="B32" s="12" t="s">
        <v>314</v>
      </c>
      <c r="C32" t="s">
        <v>321</v>
      </c>
    </row>
    <row r="33" spans="2:6" x14ac:dyDescent="0.3">
      <c r="B33" s="13" t="s">
        <v>22</v>
      </c>
      <c r="C33" s="14">
        <v>0</v>
      </c>
    </row>
    <row r="34" spans="2:6" x14ac:dyDescent="0.3">
      <c r="B34" s="13" t="s">
        <v>26</v>
      </c>
      <c r="C34" s="14">
        <v>540</v>
      </c>
      <c r="E34" s="16">
        <f>GETPIVOTDATA("Minecraft Season Pass Price",$B$32)</f>
        <v>940</v>
      </c>
      <c r="F34" s="16">
        <f>GETPIVOTDATA("Minecraft Season Pass Price",$B$32)</f>
        <v>940</v>
      </c>
    </row>
    <row r="35" spans="2:6" x14ac:dyDescent="0.3">
      <c r="B35" s="13" t="s">
        <v>18</v>
      </c>
      <c r="C35" s="14">
        <v>400</v>
      </c>
    </row>
    <row r="36" spans="2:6" x14ac:dyDescent="0.3">
      <c r="B36" s="13" t="s">
        <v>315</v>
      </c>
      <c r="C36" s="14"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J438"/>
  <sheetViews>
    <sheetView showGridLines="0" tabSelected="1" topLeftCell="A12" zoomScaleNormal="100" workbookViewId="0">
      <selection activeCell="P21" sqref="P21"/>
    </sheetView>
  </sheetViews>
  <sheetFormatPr defaultRowHeight="14.4" x14ac:dyDescent="0.3"/>
  <cols>
    <col min="1" max="1" width="26.44140625" style="5" customWidth="1"/>
    <col min="2" max="2" width="3.5546875" customWidth="1"/>
    <col min="12" max="12" width="6.5546875" customWidth="1"/>
  </cols>
  <sheetData>
    <row r="1" spans="2:36" ht="25.8" customHeight="1" x14ac:dyDescent="0.3"/>
    <row r="2" spans="2:36" ht="79.2" customHeight="1" thickBot="1" x14ac:dyDescent="0.6">
      <c r="C2" s="17" t="s">
        <v>318</v>
      </c>
      <c r="D2" s="18"/>
      <c r="E2" s="18"/>
      <c r="F2" s="18"/>
      <c r="G2" s="18"/>
      <c r="H2" s="18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2:36" ht="20.399999999999999" customHeight="1" thickTop="1" x14ac:dyDescent="0.3"/>
    <row r="4" spans="2:36" ht="8.25" customHeight="1" thickTop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2:36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2:36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2:36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2:36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2:3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2:36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2:36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2:36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2:36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2:36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2:36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2:36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2:36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2:36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2:36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2:36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:36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:36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2:36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2:36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2:36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:36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:36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2:36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2:36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:36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:36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:36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2:36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2:36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:36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:36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2:36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:36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:36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2:36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2:36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2:36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2:36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2:36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2:36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:36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:36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:36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2:36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2:36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2:36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2:36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2:36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2:36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2:36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2:36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2:36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2:36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2:36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2:36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2:36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2:36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2:36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2:36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2:36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2:36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2:36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2:36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2:36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2:36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2:36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2:36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2:36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2:36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2:36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2:36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2:36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2:36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2:36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2:36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2:36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2:36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2:36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2:36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2:36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2:36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2:36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2:36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2:36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2:36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2:36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2:36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2:36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2:36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2:36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2:36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2:36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2:36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2:36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2:36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2:36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2:36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2:36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2:36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2:36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2:36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2:36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2:36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2:36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2:36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2:36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2:36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2:36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2:36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2:36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2:36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2:36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2:36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2:36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2:36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2:36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2:36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2:36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2:36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2:36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2:36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2:36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2:36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2:36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2:36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2:36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2:36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2:36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2:36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2:36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2:36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2:36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2:36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2:36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2:36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2:36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2:36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2:36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2:36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2:36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2:36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2:36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2:36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2:36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2:36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2:36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2:36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2:36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2:36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2:36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2:36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2:36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2:36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2:36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2:36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2:36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2:36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2:36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2:36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2:36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2:36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2:36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2:36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2:36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2:36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2:36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2:36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2:36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2:36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2:36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2:36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2:36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2:36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2:36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2:36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2:36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2:36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2:36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2:36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2:36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2:36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2:36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2:36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2:36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2:36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2:36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2:36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2:36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2:36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2:36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2:36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2:36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2:36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2:36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2:36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2:36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2:3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2:36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2:36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2:36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2:36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2:36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2:36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2:36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2:36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2:36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2:36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2:36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2:36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2:36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2:36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2:36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2:36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2:36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2:36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2:36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2:36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2:36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2:36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2:36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2:36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2:36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2:36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2:36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2:36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2:36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2:36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2:36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2:36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2:36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2:36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2:36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2:36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2:36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2:36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2:36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2:36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2:36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2:36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2:36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2:36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2:36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2:36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2:36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2:36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2:36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2:36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2:36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2:36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2:36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2:36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2:36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2:36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2:36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2:36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2:36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2:36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2:36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2:36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2:36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2:36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2:36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2:36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2:36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2:36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2:36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2:36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2:36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2:36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2:36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2:36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2:36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2:36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2:36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2:36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2:36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2:36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2:36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2:36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2:36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2:36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2:36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2:36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2:36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2:36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2:36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2:36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2:36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2:36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2:36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2:36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2:36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2:36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2:36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2:36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2:36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2:36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2:36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2:36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2:36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2:36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2:36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2:36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2:36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2:36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2:36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2:36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2:36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2:36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2:36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2:36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2:36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2:36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2:36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2:36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2:36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2:36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2:36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2:36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2:36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2:36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2:36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2:36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2:36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2:36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2:36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2:36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2:36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2:36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2:36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2:36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2:36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2:36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2:36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2:36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2:36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2:36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2:36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2:36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2:36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2:36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2:36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2:36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2:36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2:36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2:36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2:36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2:36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2:36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2:36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2:36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2:36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2:36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2:36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2:36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2:36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2:36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2:36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2:36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2:36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2:36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2:36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2:36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2:36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2:36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2:36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2:36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2:36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2:36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2:36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2:36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2:36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2:36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2:36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2:36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2:36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2:36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2:36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2:36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2:36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2:36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2:36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2:36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2:36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2:36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2:36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2:36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2:36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2:36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2:36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2:36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2:36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2:36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2:36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2:36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2:36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2:36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2:36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2:36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2:36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2:36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2:36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2:36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2:36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Marcelo Pires Paz</cp:lastModifiedBy>
  <dcterms:created xsi:type="dcterms:W3CDTF">2024-12-19T13:13:10Z</dcterms:created>
  <dcterms:modified xsi:type="dcterms:W3CDTF">2025-01-19T22:08:04Z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