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activeTab="1"/>
  </bookViews>
  <sheets>
    <sheet name="Foglio1" sheetId="1" r:id="rId1"/>
    <sheet name="Foglio2" sheetId="2" r:id="rId2"/>
    <sheet name="Foglio3" sheetId="3" r:id="rId3"/>
  </sheets>
  <calcPr calcId="125725" iterateDelta="1E-4"/>
</workbook>
</file>

<file path=xl/calcChain.xml><?xml version="1.0" encoding="utf-8"?>
<calcChain xmlns="http://schemas.openxmlformats.org/spreadsheetml/2006/main">
  <c r="C35" i="2"/>
  <c r="D29"/>
  <c r="D28"/>
  <c r="H23"/>
  <c r="G23"/>
  <c r="E23"/>
  <c r="D23"/>
  <c r="C23"/>
  <c r="I22"/>
  <c r="I21"/>
  <c r="I20"/>
  <c r="I19"/>
  <c r="I23" s="1"/>
  <c r="H14"/>
  <c r="G14"/>
  <c r="F14"/>
  <c r="E14"/>
  <c r="I13"/>
  <c r="I12"/>
  <c r="I14" s="1"/>
  <c r="I11"/>
  <c r="H6"/>
  <c r="G6"/>
  <c r="F6"/>
  <c r="E6"/>
  <c r="D6"/>
  <c r="D14" s="1"/>
  <c r="C6"/>
  <c r="C14" s="1"/>
  <c r="I5"/>
  <c r="I4"/>
  <c r="I3"/>
  <c r="I6" s="1"/>
  <c r="F23"/>
</calcChain>
</file>

<file path=xl/comments1.xml><?xml version="1.0" encoding="utf-8"?>
<comments xmlns="http://schemas.openxmlformats.org/spreadsheetml/2006/main">
  <authors>
    <author/>
  </authors>
  <commentList>
    <comment ref="C38" authorId="0">
      <text>
        <r>
          <rPr>
            <sz val="11"/>
            <color rgb="FF000000"/>
            <rFont val="Calibri"/>
            <family val="2"/>
            <charset val="1"/>
          </rPr>
          <t>Più che “costo totale” non è questo il costo medio orario?</t>
        </r>
      </text>
    </comment>
  </commentList>
</comments>
</file>

<file path=xl/sharedStrings.xml><?xml version="1.0" encoding="utf-8"?>
<sst xmlns="http://schemas.openxmlformats.org/spreadsheetml/2006/main" count="56" uniqueCount="25">
  <si>
    <t>Ruolo</t>
  </si>
  <si>
    <t>Costo Totale</t>
  </si>
  <si>
    <t>Amministratore</t>
  </si>
  <si>
    <t>Project Manager</t>
  </si>
  <si>
    <t>Responsabile MKTG</t>
  </si>
  <si>
    <t>Responsabile Qualità</t>
  </si>
  <si>
    <t>Analista</t>
  </si>
  <si>
    <t>Programmatore</t>
  </si>
  <si>
    <t>Consulente</t>
  </si>
  <si>
    <t>Costo</t>
  </si>
  <si>
    <t>analisi del problema e studio di fattibilità</t>
  </si>
  <si>
    <t>pianificazione del lavoro</t>
  </si>
  <si>
    <t>redazione Business Plan</t>
  </si>
  <si>
    <t>PIANIFICAZIONE</t>
  </si>
  <si>
    <t>studio software esistenti</t>
  </si>
  <si>
    <t>studio software prescelti</t>
  </si>
  <si>
    <t>analisi proposta nuovo software/soluzione ibrida</t>
  </si>
  <si>
    <t>STUDIO DI MERCATO</t>
  </si>
  <si>
    <t>scelta software</t>
  </si>
  <si>
    <t>redazione della proposta</t>
  </si>
  <si>
    <t>redazione manuale / consigli d'uso</t>
  </si>
  <si>
    <t>presentazione proposta</t>
  </si>
  <si>
    <t>PROPOSTA</t>
  </si>
  <si>
    <t>Costo totale</t>
  </si>
  <si>
    <t>PROPSOTA</t>
  </si>
</sst>
</file>

<file path=xl/styles.xml><?xml version="1.0" encoding="utf-8"?>
<styleSheet xmlns="http://schemas.openxmlformats.org/spreadsheetml/2006/main">
  <numFmts count="3">
    <numFmt numFmtId="164" formatCode="_-* #,##0.00_-;\-* #,##0.00_-;_-* \-??_-;_-@_-"/>
    <numFmt numFmtId="165" formatCode="_-&quot;€ &quot;* #,##0.00_-;&quot;-€ &quot;* #,##0.00_-;_-&quot;€ &quot;* \-??_-;_-@_-"/>
    <numFmt numFmtId="166" formatCode="&quot;€ &quot;#,##0.00;&quot;-€ &quot;#,##0.00"/>
  </numFmts>
  <fonts count="3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CD5B5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rgb="FFFFFF00"/>
      </patternFill>
    </fill>
  </fills>
  <borders count="9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164" fontId="2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5" fontId="0" fillId="0" borderId="6" xfId="1" applyNumberFormat="1" applyFont="1" applyBorder="1" applyAlignment="1" applyProtection="1">
      <alignment horizontal="center"/>
    </xf>
    <xf numFmtId="0" fontId="1" fillId="0" borderId="2" xfId="0" applyFont="1" applyBorder="1"/>
    <xf numFmtId="0" fontId="0" fillId="0" borderId="2" xfId="0" applyBorder="1" applyAlignment="1">
      <alignment horizontal="center"/>
    </xf>
    <xf numFmtId="165" fontId="1" fillId="3" borderId="3" xfId="1" applyNumberFormat="1" applyFont="1" applyFill="1" applyBorder="1" applyAlignment="1" applyProtection="1">
      <alignment horizontal="center"/>
    </xf>
    <xf numFmtId="0" fontId="1" fillId="0" borderId="0" xfId="0" applyFont="1" applyBorder="1"/>
    <xf numFmtId="0" fontId="0" fillId="0" borderId="0" xfId="0" applyBorder="1" applyAlignment="1">
      <alignment horizontal="center"/>
    </xf>
    <xf numFmtId="165" fontId="1" fillId="4" borderId="0" xfId="1" applyNumberFormat="1" applyFont="1" applyFill="1" applyBorder="1" applyAlignment="1" applyProtection="1">
      <alignment horizontal="center"/>
    </xf>
    <xf numFmtId="0" fontId="1" fillId="0" borderId="7" xfId="0" applyFont="1" applyBorder="1"/>
    <xf numFmtId="0" fontId="1" fillId="0" borderId="5" xfId="0" applyFont="1" applyBorder="1"/>
    <xf numFmtId="0" fontId="1" fillId="0" borderId="8" xfId="0" applyFont="1" applyBorder="1"/>
    <xf numFmtId="0" fontId="1" fillId="0" borderId="1" xfId="0" applyFont="1" applyBorder="1"/>
    <xf numFmtId="166" fontId="1" fillId="3" borderId="1" xfId="0" applyNumberFormat="1" applyFont="1" applyFill="1" applyBorder="1"/>
    <xf numFmtId="165" fontId="1" fillId="5" borderId="0" xfId="1" applyNumberFormat="1" applyFont="1" applyFill="1" applyBorder="1" applyAlignment="1" applyProtection="1">
      <alignment horizontal="center"/>
    </xf>
  </cellXfs>
  <cellStyles count="2">
    <cellStyle name="Migliaia" xfId="1" builtinId="3"/>
    <cellStyle name="Normale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9"/>
  <sheetViews>
    <sheetView zoomScaleNormal="100" workbookViewId="0">
      <selection activeCell="B1" sqref="B1"/>
    </sheetView>
  </sheetViews>
  <sheetFormatPr defaultRowHeight="15"/>
  <cols>
    <col min="1" max="1" width="8.5703125"/>
    <col min="2" max="2" width="25.42578125"/>
    <col min="3" max="3" width="18.5703125"/>
    <col min="4" max="1025" width="8.5703125"/>
  </cols>
  <sheetData>
    <row r="2" spans="2:3">
      <c r="B2" s="1" t="s">
        <v>0</v>
      </c>
      <c r="C2" s="1" t="s">
        <v>1</v>
      </c>
    </row>
    <row r="3" spans="2:3">
      <c r="B3" s="2" t="s">
        <v>2</v>
      </c>
      <c r="C3" s="3">
        <v>40</v>
      </c>
    </row>
    <row r="4" spans="2:3">
      <c r="B4" s="2" t="s">
        <v>3</v>
      </c>
      <c r="C4" s="3">
        <v>30</v>
      </c>
    </row>
    <row r="5" spans="2:3">
      <c r="B5" s="2" t="s">
        <v>4</v>
      </c>
      <c r="C5" s="3">
        <v>25</v>
      </c>
    </row>
    <row r="6" spans="2:3">
      <c r="B6" s="2" t="s">
        <v>5</v>
      </c>
      <c r="C6" s="3">
        <v>20</v>
      </c>
    </row>
    <row r="7" spans="2:3">
      <c r="B7" s="2" t="s">
        <v>6</v>
      </c>
      <c r="C7" s="3">
        <v>25</v>
      </c>
    </row>
    <row r="8" spans="2:3">
      <c r="B8" s="2" t="s">
        <v>7</v>
      </c>
      <c r="C8" s="3">
        <v>15</v>
      </c>
    </row>
    <row r="9" spans="2:3">
      <c r="B9" s="2" t="s">
        <v>8</v>
      </c>
      <c r="C9" s="3">
        <v>30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2:I45"/>
  <sheetViews>
    <sheetView tabSelected="1" topLeftCell="A14" zoomScaleNormal="100" workbookViewId="0">
      <selection activeCell="C36" sqref="C36"/>
    </sheetView>
  </sheetViews>
  <sheetFormatPr defaultRowHeight="15"/>
  <cols>
    <col min="1" max="1" width="8.5703125"/>
    <col min="2" max="2" width="44.85546875"/>
    <col min="3" max="3" width="16.5703125"/>
    <col min="4" max="4" width="21"/>
    <col min="5" max="5" width="10.140625"/>
    <col min="6" max="6" width="12.5703125"/>
    <col min="7" max="7" width="14.85546875"/>
    <col min="8" max="8" width="12"/>
    <col min="9" max="9" width="11"/>
    <col min="10" max="1025" width="8.5703125"/>
  </cols>
  <sheetData>
    <row r="2" spans="2:9" ht="35.25" customHeight="1">
      <c r="B2" s="2"/>
      <c r="C2" s="4" t="s">
        <v>2</v>
      </c>
      <c r="D2" s="5" t="s">
        <v>4</v>
      </c>
      <c r="E2" s="5" t="s">
        <v>3</v>
      </c>
      <c r="F2" s="5" t="s">
        <v>5</v>
      </c>
      <c r="G2" s="5" t="s">
        <v>7</v>
      </c>
      <c r="H2" s="5" t="s">
        <v>6</v>
      </c>
      <c r="I2" s="6" t="s">
        <v>9</v>
      </c>
    </row>
    <row r="3" spans="2:9">
      <c r="B3" s="7" t="s">
        <v>10</v>
      </c>
      <c r="C3" s="8"/>
      <c r="D3" s="9"/>
      <c r="E3" s="9">
        <v>5</v>
      </c>
      <c r="F3" s="9"/>
      <c r="G3" s="9"/>
      <c r="H3" s="9">
        <v>8</v>
      </c>
      <c r="I3" s="10">
        <f>E3*C40 +(H3*C43)</f>
        <v>350</v>
      </c>
    </row>
    <row r="4" spans="2:9">
      <c r="B4" s="7" t="s">
        <v>11</v>
      </c>
      <c r="C4" s="8"/>
      <c r="D4" s="9"/>
      <c r="E4" s="9">
        <v>16</v>
      </c>
      <c r="F4" s="9">
        <v>6</v>
      </c>
      <c r="G4" s="9"/>
      <c r="H4" s="9"/>
      <c r="I4" s="10">
        <f>E4*C40+F4*C42</f>
        <v>600</v>
      </c>
    </row>
    <row r="5" spans="2:9">
      <c r="B5" s="7" t="s">
        <v>12</v>
      </c>
      <c r="C5" s="8">
        <v>1</v>
      </c>
      <c r="D5" s="9"/>
      <c r="E5" s="9">
        <v>16</v>
      </c>
      <c r="F5" s="9"/>
      <c r="G5" s="9"/>
      <c r="H5" s="9"/>
      <c r="I5" s="10">
        <f>C5*C39+E5*C40</f>
        <v>520</v>
      </c>
    </row>
    <row r="6" spans="2:9">
      <c r="B6" s="11" t="s">
        <v>13</v>
      </c>
      <c r="C6" s="12">
        <f>SUM(C5)</f>
        <v>1</v>
      </c>
      <c r="D6" s="3">
        <f>SUM(D3:D5)</f>
        <v>0</v>
      </c>
      <c r="E6" s="3">
        <f>SUM(E3:E5)</f>
        <v>37</v>
      </c>
      <c r="F6" s="3">
        <f>SUM(F4:F5)</f>
        <v>6</v>
      </c>
      <c r="G6" s="3">
        <f>SUM(G3:G5)</f>
        <v>0</v>
      </c>
      <c r="H6" s="3">
        <f>SUM(H3:H5)</f>
        <v>8</v>
      </c>
      <c r="I6" s="13">
        <f>SUM(I3:I5)</f>
        <v>1470</v>
      </c>
    </row>
    <row r="7" spans="2:9">
      <c r="B7" s="14"/>
      <c r="C7" s="15"/>
      <c r="D7" s="15"/>
      <c r="E7" s="15"/>
      <c r="F7" s="15"/>
      <c r="G7" s="15"/>
      <c r="H7" s="15"/>
      <c r="I7" s="16"/>
    </row>
    <row r="8" spans="2:9">
      <c r="B8" s="14"/>
      <c r="C8" s="15"/>
      <c r="D8" s="15"/>
      <c r="E8" s="15"/>
      <c r="F8" s="15"/>
      <c r="G8" s="15"/>
      <c r="H8" s="15"/>
      <c r="I8" s="16"/>
    </row>
    <row r="10" spans="2:9" ht="30">
      <c r="B10" s="2"/>
      <c r="C10" s="4" t="s">
        <v>2</v>
      </c>
      <c r="D10" s="5" t="s">
        <v>4</v>
      </c>
      <c r="E10" s="5" t="s">
        <v>3</v>
      </c>
      <c r="F10" s="5" t="s">
        <v>5</v>
      </c>
      <c r="G10" s="5" t="s">
        <v>7</v>
      </c>
      <c r="H10" s="5" t="s">
        <v>6</v>
      </c>
      <c r="I10" s="6" t="s">
        <v>9</v>
      </c>
    </row>
    <row r="11" spans="2:9">
      <c r="B11" s="17" t="s">
        <v>14</v>
      </c>
      <c r="C11" s="8"/>
      <c r="D11" s="9"/>
      <c r="E11" s="9">
        <v>1</v>
      </c>
      <c r="F11" s="9"/>
      <c r="G11" s="9">
        <v>24</v>
      </c>
      <c r="H11" s="9">
        <v>23</v>
      </c>
      <c r="I11" s="10">
        <f>E11*C40+G11*C44+H11*C43</f>
        <v>965</v>
      </c>
    </row>
    <row r="12" spans="2:9">
      <c r="B12" s="18" t="s">
        <v>15</v>
      </c>
      <c r="C12" s="8"/>
      <c r="D12" s="9"/>
      <c r="E12" s="9"/>
      <c r="F12" s="9"/>
      <c r="G12" s="9">
        <v>40</v>
      </c>
      <c r="H12" s="9">
        <v>16</v>
      </c>
      <c r="I12" s="10">
        <f>G12*C44+H12*C43</f>
        <v>1000</v>
      </c>
    </row>
    <row r="13" spans="2:9">
      <c r="B13" s="19" t="s">
        <v>16</v>
      </c>
      <c r="C13" s="8"/>
      <c r="D13" s="9"/>
      <c r="E13" s="9">
        <v>2</v>
      </c>
      <c r="F13" s="9"/>
      <c r="G13" s="9">
        <v>5</v>
      </c>
      <c r="H13" s="9">
        <v>8</v>
      </c>
      <c r="I13" s="10">
        <f>E13*C40+G13*C44+H13*C43</f>
        <v>335</v>
      </c>
    </row>
    <row r="14" spans="2:9">
      <c r="B14" s="20" t="s">
        <v>17</v>
      </c>
      <c r="C14" s="12">
        <f>SUM(C6)</f>
        <v>1</v>
      </c>
      <c r="D14" s="12">
        <f>SUM(D6)</f>
        <v>0</v>
      </c>
      <c r="E14" s="12">
        <f>SUM(E11:E13)</f>
        <v>3</v>
      </c>
      <c r="F14" s="12">
        <f>SUM(F11:F13)</f>
        <v>0</v>
      </c>
      <c r="G14" s="3">
        <f>SUM(G11:G13)</f>
        <v>69</v>
      </c>
      <c r="H14" s="3">
        <f>SUM(H11:H13)</f>
        <v>47</v>
      </c>
      <c r="I14" s="13">
        <f>SUM(I11:I13)</f>
        <v>2300</v>
      </c>
    </row>
    <row r="15" spans="2:9">
      <c r="C15" s="15"/>
      <c r="D15" s="15"/>
      <c r="E15" s="15"/>
      <c r="F15" s="15"/>
      <c r="G15" s="15"/>
      <c r="H15" s="15"/>
      <c r="I15" s="16"/>
    </row>
    <row r="16" spans="2:9">
      <c r="C16" s="15"/>
      <c r="D16" s="15"/>
      <c r="E16" s="15"/>
      <c r="F16" s="15"/>
      <c r="G16" s="15"/>
      <c r="H16" s="15"/>
      <c r="I16" s="16"/>
    </row>
    <row r="17" spans="2:9">
      <c r="C17" s="15"/>
      <c r="D17" s="15"/>
      <c r="E17" s="15"/>
      <c r="F17" s="15"/>
      <c r="G17" s="15"/>
      <c r="H17" s="15"/>
      <c r="I17" s="16"/>
    </row>
    <row r="18" spans="2:9" ht="30">
      <c r="B18" s="2"/>
      <c r="C18" s="4" t="s">
        <v>2</v>
      </c>
      <c r="D18" s="5" t="s">
        <v>4</v>
      </c>
      <c r="E18" s="5" t="s">
        <v>3</v>
      </c>
      <c r="F18" s="5" t="s">
        <v>5</v>
      </c>
      <c r="G18" s="5" t="s">
        <v>7</v>
      </c>
      <c r="H18" s="5" t="s">
        <v>6</v>
      </c>
      <c r="I18" s="6" t="s">
        <v>9</v>
      </c>
    </row>
    <row r="19" spans="2:9">
      <c r="B19" s="17" t="s">
        <v>18</v>
      </c>
      <c r="C19" s="8"/>
      <c r="D19" s="9"/>
      <c r="E19" s="9">
        <v>3</v>
      </c>
      <c r="F19" s="9"/>
      <c r="G19" s="9">
        <v>7</v>
      </c>
      <c r="H19" s="9">
        <v>6</v>
      </c>
      <c r="I19" s="10">
        <f>E19*C40+G19*C44+H19*C43</f>
        <v>345</v>
      </c>
    </row>
    <row r="20" spans="2:9">
      <c r="B20" s="18" t="s">
        <v>19</v>
      </c>
      <c r="C20" s="8">
        <v>1</v>
      </c>
      <c r="D20" s="9">
        <v>8</v>
      </c>
      <c r="E20" s="9">
        <v>6</v>
      </c>
      <c r="F20" s="9"/>
      <c r="G20" s="9"/>
      <c r="H20" s="9"/>
      <c r="I20" s="10">
        <f>C20*C39+D20*C41+E20*C40</f>
        <v>420</v>
      </c>
    </row>
    <row r="21" spans="2:9">
      <c r="B21" s="18" t="s">
        <v>20</v>
      </c>
      <c r="C21" s="8"/>
      <c r="D21" s="9"/>
      <c r="E21" s="9"/>
      <c r="F21" s="9"/>
      <c r="G21" s="9">
        <v>4</v>
      </c>
      <c r="H21" s="9"/>
      <c r="I21" s="10">
        <f>G21*C44</f>
        <v>60</v>
      </c>
    </row>
    <row r="22" spans="2:9" ht="15.75" thickBot="1">
      <c r="B22" s="19" t="s">
        <v>21</v>
      </c>
      <c r="C22" s="15"/>
      <c r="D22" s="9">
        <v>2</v>
      </c>
      <c r="E22" s="9">
        <v>1</v>
      </c>
      <c r="F22" s="9"/>
      <c r="G22" s="9"/>
      <c r="H22" s="9"/>
      <c r="I22" s="10">
        <f>D22*C41+E22*C40</f>
        <v>80</v>
      </c>
    </row>
    <row r="23" spans="2:9" ht="16.5" thickTop="1" thickBot="1">
      <c r="B23" s="19" t="s">
        <v>22</v>
      </c>
      <c r="C23" s="12">
        <f>SUM(C20:C22)</f>
        <v>1</v>
      </c>
      <c r="D23" s="3">
        <f>SUM(D20:D22)</f>
        <v>10</v>
      </c>
      <c r="E23" s="3">
        <f>SUM(E19:E22)</f>
        <v>10</v>
      </c>
      <c r="F23" s="3">
        <f ca="1">SUM(F19:F23)</f>
        <v>0</v>
      </c>
      <c r="G23" s="3">
        <f>SUM(G21:G22)</f>
        <v>4</v>
      </c>
      <c r="H23" s="3">
        <f>SUM(H19:H22)</f>
        <v>6</v>
      </c>
      <c r="I23" s="13">
        <f>SUM(I19:I22)</f>
        <v>905</v>
      </c>
    </row>
    <row r="24" spans="2:9" ht="15.75" thickTop="1">
      <c r="B24" s="14"/>
      <c r="C24" s="15"/>
      <c r="D24" s="15"/>
      <c r="E24" s="15"/>
      <c r="F24" s="15"/>
      <c r="G24" s="15"/>
      <c r="H24" s="15"/>
      <c r="I24" s="22"/>
    </row>
    <row r="25" spans="2:9">
      <c r="B25" s="14"/>
      <c r="C25" s="15"/>
      <c r="D25" s="15"/>
      <c r="E25" s="15"/>
      <c r="F25" s="15"/>
      <c r="G25" s="15"/>
      <c r="H25" s="15"/>
      <c r="I25" s="22"/>
    </row>
    <row r="26" spans="2:9">
      <c r="B26" s="14" t="s">
        <v>13</v>
      </c>
      <c r="C26" s="15">
        <v>1</v>
      </c>
      <c r="D26" s="15">
        <v>30</v>
      </c>
      <c r="E26" s="15"/>
      <c r="F26" s="15"/>
      <c r="G26" s="15"/>
      <c r="H26" s="15"/>
      <c r="I26" s="22"/>
    </row>
    <row r="27" spans="2:9">
      <c r="B27" s="14" t="s">
        <v>24</v>
      </c>
      <c r="C27" s="15">
        <v>0</v>
      </c>
      <c r="D27" s="15"/>
      <c r="E27" s="15"/>
      <c r="F27" s="15"/>
      <c r="G27" s="15"/>
      <c r="H27" s="15"/>
      <c r="I27" s="22"/>
    </row>
    <row r="28" spans="2:9">
      <c r="B28" s="14" t="s">
        <v>17</v>
      </c>
      <c r="C28" s="15">
        <v>5</v>
      </c>
      <c r="D28" s="15">
        <f>C28*30</f>
        <v>150</v>
      </c>
      <c r="E28" s="15"/>
      <c r="F28" s="15"/>
      <c r="G28" s="15"/>
      <c r="H28" s="15"/>
      <c r="I28" s="22"/>
    </row>
    <row r="29" spans="2:9">
      <c r="B29" s="14"/>
      <c r="C29" s="15"/>
      <c r="D29" s="15">
        <f>SUM(D26:D28)</f>
        <v>180</v>
      </c>
      <c r="E29" s="15"/>
      <c r="F29" s="15"/>
      <c r="G29" s="15"/>
      <c r="H29" s="15"/>
      <c r="I29" s="22"/>
    </row>
    <row r="30" spans="2:9">
      <c r="B30" s="14"/>
      <c r="C30" s="15"/>
      <c r="D30" s="15"/>
      <c r="E30" s="15"/>
      <c r="F30" s="15"/>
      <c r="G30" s="15"/>
      <c r="H30" s="15"/>
      <c r="I30" s="22"/>
    </row>
    <row r="31" spans="2:9">
      <c r="B31" s="14"/>
      <c r="C31" s="15"/>
      <c r="D31" s="15"/>
      <c r="E31" s="15"/>
      <c r="F31" s="15"/>
      <c r="G31" s="15"/>
      <c r="H31" s="15"/>
      <c r="I31" s="22"/>
    </row>
    <row r="35" spans="2:3">
      <c r="B35" s="20" t="s">
        <v>23</v>
      </c>
      <c r="C35" s="21">
        <f>I6+I14+I23+D29</f>
        <v>4855</v>
      </c>
    </row>
    <row r="38" spans="2:3">
      <c r="B38" s="1" t="s">
        <v>0</v>
      </c>
      <c r="C38" s="1" t="s">
        <v>1</v>
      </c>
    </row>
    <row r="39" spans="2:3">
      <c r="B39" s="2" t="s">
        <v>2</v>
      </c>
      <c r="C39" s="3">
        <v>40</v>
      </c>
    </row>
    <row r="40" spans="2:3">
      <c r="B40" s="2" t="s">
        <v>3</v>
      </c>
      <c r="C40" s="3">
        <v>30</v>
      </c>
    </row>
    <row r="41" spans="2:3">
      <c r="B41" s="2" t="s">
        <v>4</v>
      </c>
      <c r="C41" s="3">
        <v>25</v>
      </c>
    </row>
    <row r="42" spans="2:3">
      <c r="B42" s="2" t="s">
        <v>5</v>
      </c>
      <c r="C42" s="3">
        <v>20</v>
      </c>
    </row>
    <row r="43" spans="2:3">
      <c r="B43" s="2" t="s">
        <v>6</v>
      </c>
      <c r="C43" s="3">
        <v>25</v>
      </c>
    </row>
    <row r="44" spans="2:3">
      <c r="B44" s="2" t="s">
        <v>7</v>
      </c>
      <c r="C44" s="3">
        <v>15</v>
      </c>
    </row>
    <row r="45" spans="2:3">
      <c r="B45" s="2" t="s">
        <v>8</v>
      </c>
      <c r="C45" s="3">
        <v>30</v>
      </c>
    </row>
  </sheetData>
  <pageMargins left="0.7" right="0.7" top="0.75" bottom="0.75" header="0.51180555555555496" footer="0.51180555555555496"/>
  <pageSetup paperSize="9" firstPageNumber="0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cp:revision>0</cp:revision>
  <dcterms:created xsi:type="dcterms:W3CDTF">2013-07-08T15:32:05Z</dcterms:created>
  <dcterms:modified xsi:type="dcterms:W3CDTF">2013-07-09T15:56:30Z</dcterms:modified>
</cp:coreProperties>
</file>