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58DA437-DC0D-47B6-9E7D-1188D179FC08}" xr6:coauthVersionLast="47" xr6:coauthVersionMax="47" xr10:uidLastSave="{00000000-0000-0000-0000-000000000000}"/>
  <bookViews>
    <workbookView xWindow="0" yWindow="468" windowWidth="19800" windowHeight="11304" xr2:uid="{7DA8C49B-06A3-460D-9684-63DF924587C2}"/>
  </bookViews>
  <sheets>
    <sheet name="Sheet1" sheetId="1" r:id="rId1"/>
  </sheets>
  <definedNames>
    <definedName name="_xlnm._FilterDatabase" localSheetId="0" hidden="1">Sheet1!$I$1:$I$152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2" i="1"/>
  <c r="K151" i="1"/>
  <c r="L15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G1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8" i="1"/>
  <c r="E79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C62" i="1"/>
  <c r="E62" i="1" s="1"/>
  <c r="C63" i="1"/>
  <c r="C69" i="1"/>
  <c r="C70" i="1"/>
  <c r="C71" i="1"/>
  <c r="E71" i="1" s="1"/>
  <c r="C77" i="1"/>
  <c r="E77" i="1" s="1"/>
  <c r="C80" i="1"/>
  <c r="E80" i="1" s="1"/>
  <c r="C83" i="1"/>
  <c r="E83" i="1" s="1"/>
  <c r="I151" i="1" l="1"/>
  <c r="J152" i="1" s="1"/>
</calcChain>
</file>

<file path=xl/sharedStrings.xml><?xml version="1.0" encoding="utf-8"?>
<sst xmlns="http://schemas.openxmlformats.org/spreadsheetml/2006/main" count="165" uniqueCount="164">
  <si>
    <t> Cave Column Seed</t>
  </si>
  <si>
    <t> Door Seed</t>
  </si>
  <si>
    <t> Glass Pane Seed</t>
  </si>
  <si>
    <t> Grass Seed</t>
  </si>
  <si>
    <t> Lava Rock Seed</t>
  </si>
  <si>
    <t> Martian Tree Seed</t>
  </si>
  <si>
    <t> Sign Seed</t>
  </si>
  <si>
    <t> Wood Block Seed</t>
  </si>
  <si>
    <t> Amber Glass Seed</t>
  </si>
  <si>
    <t> Bricks Seed</t>
  </si>
  <si>
    <t> Crappy Sign Seed</t>
  </si>
  <si>
    <t> Daisy Seed</t>
  </si>
  <si>
    <t> Happy Joy Plaque Seed</t>
  </si>
  <si>
    <t> Mushroom Seed</t>
  </si>
  <si>
    <t> Rock Background Seed</t>
  </si>
  <si>
    <t> Rose Seed</t>
  </si>
  <si>
    <t> Super Crate Box Seed</t>
  </si>
  <si>
    <t> Terracotta Pot Seed</t>
  </si>
  <si>
    <t> Torch Seed</t>
  </si>
  <si>
    <t> Wheat Seed</t>
  </si>
  <si>
    <t> Black Block Seed</t>
  </si>
  <si>
    <t> Brown Block Seed</t>
  </si>
  <si>
    <t> Cliffside Seed</t>
  </si>
  <si>
    <t> Grey Block Seed</t>
  </si>
  <si>
    <t> Mini Blocks Seed</t>
  </si>
  <si>
    <t> Mud Glob Seed</t>
  </si>
  <si>
    <t> Pointy Sign Seed</t>
  </si>
  <si>
    <t> Red Block Seed</t>
  </si>
  <si>
    <t> Wooden Background Seed</t>
  </si>
  <si>
    <t> Wooden Platform Seed</t>
  </si>
  <si>
    <t> Aqua Block Seed</t>
  </si>
  <si>
    <t> Danger Sign Seed</t>
  </si>
  <si>
    <t> Evil Bricks Seed</t>
  </si>
  <si>
    <t> Green Block Seed</t>
  </si>
  <si>
    <t> Rock Platform Seed</t>
  </si>
  <si>
    <t> Stone Wall Seed</t>
  </si>
  <si>
    <t> Poppy Seed</t>
  </si>
  <si>
    <t> White Block Seed</t>
  </si>
  <si>
    <t> Window Seed</t>
  </si>
  <si>
    <t> Wooden Table Seed</t>
  </si>
  <si>
    <t> Yellow Block Seed</t>
  </si>
  <si>
    <t> Barn Block Seed</t>
  </si>
  <si>
    <t> Brick Background Seed</t>
  </si>
  <si>
    <t> Cave Platform Seed</t>
  </si>
  <si>
    <t> Flowery Wallpaper Seed</t>
  </si>
  <si>
    <t> Glass Block Seed</t>
  </si>
  <si>
    <t> Grimstone Seed</t>
  </si>
  <si>
    <t> Red Bricks Seed</t>
  </si>
  <si>
    <t> Toilet Seed</t>
  </si>
  <si>
    <t> Death Spikes Seed</t>
  </si>
  <si>
    <t> Dungeon Door Seed</t>
  </si>
  <si>
    <t> Pencil Seed</t>
  </si>
  <si>
    <t> Red Wood Wall Seed</t>
  </si>
  <si>
    <t> Barn Door Seed</t>
  </si>
  <si>
    <t> Bush Seed</t>
  </si>
  <si>
    <t> Devil Horns Seed</t>
  </si>
  <si>
    <t> Exclamation Sign Seed</t>
  </si>
  <si>
    <t> Orange Block Seed</t>
  </si>
  <si>
    <t> Rune Carved Stone Pillar Seed</t>
  </si>
  <si>
    <t> Sheet Music: Blank Seed</t>
  </si>
  <si>
    <t> Stalactite Seed</t>
  </si>
  <si>
    <t> Stalagmite Seed</t>
  </si>
  <si>
    <t> Texas Limestone Seed</t>
  </si>
  <si>
    <t> Dwarven Column Seed</t>
  </si>
  <si>
    <t> House Entrance Seed</t>
  </si>
  <si>
    <t> Painting: Dink Duck Seed</t>
  </si>
  <si>
    <t> Painting: Yerfdog Seed</t>
  </si>
  <si>
    <t> Stripey Wallpaper Seed</t>
  </si>
  <si>
    <t> Wooden Window Seed</t>
  </si>
  <si>
    <t> Barrel Seed</t>
  </si>
  <si>
    <t> Checker Wallpaper Seed</t>
  </si>
  <si>
    <t> Dark Brown Block Seed</t>
  </si>
  <si>
    <t> Dark Grey Block Seed</t>
  </si>
  <si>
    <t> Dark Red Block Seed</t>
  </si>
  <si>
    <t> Red Glass Block Seed</t>
  </si>
  <si>
    <t> Sidewalk Seed</t>
  </si>
  <si>
    <t> Tenement Building Seed</t>
  </si>
  <si>
    <t> Tomato Seed</t>
  </si>
  <si>
    <t> Window Curtains Seed</t>
  </si>
  <si>
    <t> Wooden Chair Seed</t>
  </si>
  <si>
    <t> Blueberry Seed</t>
  </si>
  <si>
    <t> Dark Aqua Block Seed</t>
  </si>
  <si>
    <t> Dark Green Block Seed</t>
  </si>
  <si>
    <t> Romantic Bushes Seed</t>
  </si>
  <si>
    <t> Staircase Seed</t>
  </si>
  <si>
    <t> Water Bucket Seed</t>
  </si>
  <si>
    <t> Western Building Seed</t>
  </si>
  <si>
    <t> Bathtub Seed</t>
  </si>
  <si>
    <t> Big Old Down Arrow Seed</t>
  </si>
  <si>
    <t> Big Old Sideways Arrow Seed</t>
  </si>
  <si>
    <t> Dark Yellow Block Seed</t>
  </si>
  <si>
    <t> Sheet Music: Drums Seed</t>
  </si>
  <si>
    <t> Tiger Block Seed</t>
  </si>
  <si>
    <t> Twisted Spikes Seed</t>
  </si>
  <si>
    <t> Bed Seed</t>
  </si>
  <si>
    <t> Biohazard Sign Seed</t>
  </si>
  <si>
    <t> Bubble Wrap Seed</t>
  </si>
  <si>
    <t> Dresser Seed</t>
  </si>
  <si>
    <t> Saloon Doors Seed</t>
  </si>
  <si>
    <t> Sheet Music: Piano Note Seed</t>
  </si>
  <si>
    <t> Viney Block Seed</t>
  </si>
  <si>
    <t> Viney Wallpaper Seed</t>
  </si>
  <si>
    <t> Western Banner Seed</t>
  </si>
  <si>
    <t> Air Duct Seed</t>
  </si>
  <si>
    <t> Blue Block Seed</t>
  </si>
  <si>
    <t> Lattice Background Seed</t>
  </si>
  <si>
    <t> Olde Timey Radio Seed</t>
  </si>
  <si>
    <t> Orange Seed</t>
  </si>
  <si>
    <t> Polka Dot Block Seed</t>
  </si>
  <si>
    <t> Secret Passage Seed</t>
  </si>
  <si>
    <t> Sheet Music: Flat Piano Seed</t>
  </si>
  <si>
    <t> Sheet Music: Sax Note Seed</t>
  </si>
  <si>
    <t> Street Sign Seed</t>
  </si>
  <si>
    <t> Tangram Block Seed</t>
  </si>
  <si>
    <t> Dark Orange Block Seed</t>
  </si>
  <si>
    <t> Gargoyle Seed</t>
  </si>
  <si>
    <t> Portcullis Seed</t>
  </si>
  <si>
    <t> Sheet Music: Flat Sax Seed</t>
  </si>
  <si>
    <t> Ancient Stone Gate Seed</t>
  </si>
  <si>
    <t> Arrow Placard Seed</t>
  </si>
  <si>
    <t> Cactus Seed</t>
  </si>
  <si>
    <t> Picket Fence Seed</t>
  </si>
  <si>
    <t> Screen Door Seed</t>
  </si>
  <si>
    <t> Blue Star Wallpaper Seed</t>
  </si>
  <si>
    <t> Cuzco Wall Mount Seed</t>
  </si>
  <si>
    <t> Das Red Balloon Seed</t>
  </si>
  <si>
    <t> Foliage Seed</t>
  </si>
  <si>
    <t> Plumbing Seed</t>
  </si>
  <si>
    <t> Salt Block Seed</t>
  </si>
  <si>
    <t> Sandstone Seed</t>
  </si>
  <si>
    <t> Apple Seed</t>
  </si>
  <si>
    <t> Command - Move Seed</t>
  </si>
  <si>
    <t> For Sale Sign Seed</t>
  </si>
  <si>
    <t> Ice Crust Block Seed</t>
  </si>
  <si>
    <t> Purple Block Seed</t>
  </si>
  <si>
    <t> Sheet Music: Flat Electric Guitar Seed</t>
  </si>
  <si>
    <t> Sheet Music: Flat Flute Seed</t>
  </si>
  <si>
    <t> Sheet Music: Flat Lyre Seed</t>
  </si>
  <si>
    <t> Sheet Music: Flat Mexican Trumpet Seed</t>
  </si>
  <si>
    <t> Sheet Music: Flat Spanish Guitar Seed</t>
  </si>
  <si>
    <t> Sheet Music: Flat Violin Seed</t>
  </si>
  <si>
    <t> Outie Block Seed</t>
  </si>
  <si>
    <t> Rustic Fence Seed</t>
  </si>
  <si>
    <t> School Desk Seed</t>
  </si>
  <si>
    <t> Air Vent Seed</t>
  </si>
  <si>
    <t> Ancient Block Seed</t>
  </si>
  <si>
    <t> Seaweed Seed</t>
  </si>
  <si>
    <t> Swiss Cheese Block Seed</t>
  </si>
  <si>
    <t>Rarity</t>
  </si>
  <si>
    <t>Seed</t>
  </si>
  <si>
    <t>Price / wl</t>
  </si>
  <si>
    <t>profit</t>
  </si>
  <si>
    <t>100k packs</t>
  </si>
  <si>
    <t>Total</t>
  </si>
  <si>
    <t>In Vend</t>
  </si>
  <si>
    <t> Gem Banner Seed</t>
  </si>
  <si>
    <t>ABECE</t>
  </si>
  <si>
    <t>TOTAL</t>
  </si>
  <si>
    <t>Modal</t>
  </si>
  <si>
    <t>Clean</t>
  </si>
  <si>
    <t>My Price</t>
  </si>
  <si>
    <t>H99V</t>
  </si>
  <si>
    <t>Profit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</si>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</sst>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Tahoma"/>
      <family val="2"/>
    </font>
    <font>
      <sz val="12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4" fillId="3" borderId="0" xfId="0" applyFont="1" applyFill="1" applyAlignment="1">
      <alignment horizontal="center" vertic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 descr="16?format=png&amp;fill=cb-20241121090835">
          <a:extLst>
            <a:ext uri="{FF2B5EF4-FFF2-40B4-BE49-F238E27FC236}">
              <a16:creationId xmlns:a16="http://schemas.microsoft.com/office/drawing/2014/main" id="{17D0C24D-ECEA-638E-B47F-5E4D1971A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3" name="Picture 2" descr="16?format=png&amp;fill=cb-20241121090835">
          <a:extLst>
            <a:ext uri="{FF2B5EF4-FFF2-40B4-BE49-F238E27FC236}">
              <a16:creationId xmlns:a16="http://schemas.microsoft.com/office/drawing/2014/main" id="{A9755ABD-C32A-43CF-99B9-4361C457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4" name="Picture 3" descr="16?format=png&amp;fill=cb-20241121090835">
          <a:extLst>
            <a:ext uri="{FF2B5EF4-FFF2-40B4-BE49-F238E27FC236}">
              <a16:creationId xmlns:a16="http://schemas.microsoft.com/office/drawing/2014/main" id="{8C03E4F8-0130-9501-E8B4-1CB162CF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" name="Picture 4" descr="16?format=png&amp;fill=cb-20241121090835">
          <a:extLst>
            <a:ext uri="{FF2B5EF4-FFF2-40B4-BE49-F238E27FC236}">
              <a16:creationId xmlns:a16="http://schemas.microsoft.com/office/drawing/2014/main" id="{F14622EE-078F-1646-0E3E-CB2696F6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6" name="Picture 5" descr="16?format=png&amp;fill=cb-20241121090835">
          <a:extLst>
            <a:ext uri="{FF2B5EF4-FFF2-40B4-BE49-F238E27FC236}">
              <a16:creationId xmlns:a16="http://schemas.microsoft.com/office/drawing/2014/main" id="{5388738F-CA4F-9A26-A1F0-2CD3B7FC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" name="Picture 6" descr="16?format=png&amp;fill=cb-20241121090835">
          <a:extLst>
            <a:ext uri="{FF2B5EF4-FFF2-40B4-BE49-F238E27FC236}">
              <a16:creationId xmlns:a16="http://schemas.microsoft.com/office/drawing/2014/main" id="{86EBC17B-3FC4-B5BF-BFC2-57B600CBC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8" name="Picture 7" descr="16?format=png&amp;fill=cb-20241121090835">
          <a:extLst>
            <a:ext uri="{FF2B5EF4-FFF2-40B4-BE49-F238E27FC236}">
              <a16:creationId xmlns:a16="http://schemas.microsoft.com/office/drawing/2014/main" id="{DCED5FC0-A912-1597-FA04-1324E2B8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9" name="Picture 8" descr="16?format=png&amp;fill=cb-20241121090835">
          <a:extLst>
            <a:ext uri="{FF2B5EF4-FFF2-40B4-BE49-F238E27FC236}">
              <a16:creationId xmlns:a16="http://schemas.microsoft.com/office/drawing/2014/main" id="{5356E5CF-9959-B02F-45E6-84EC9C726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0" name="Picture 9" descr="16?format=png&amp;fill=cb-20241121090835">
          <a:extLst>
            <a:ext uri="{FF2B5EF4-FFF2-40B4-BE49-F238E27FC236}">
              <a16:creationId xmlns:a16="http://schemas.microsoft.com/office/drawing/2014/main" id="{8126D3E9-F175-1A77-389D-BBD21E79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1" name="Picture 10" descr="16?format=png&amp;fill=cb-20241121090835">
          <a:extLst>
            <a:ext uri="{FF2B5EF4-FFF2-40B4-BE49-F238E27FC236}">
              <a16:creationId xmlns:a16="http://schemas.microsoft.com/office/drawing/2014/main" id="{C32AA911-6C40-E6D9-5A9E-DF955D9BB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2" name="Picture 11" descr="16?format=png&amp;fill=cb-20241121090835">
          <a:extLst>
            <a:ext uri="{FF2B5EF4-FFF2-40B4-BE49-F238E27FC236}">
              <a16:creationId xmlns:a16="http://schemas.microsoft.com/office/drawing/2014/main" id="{BF5E4AC0-4646-BB33-608A-F5E89CA9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3" name="Picture 12" descr="16?format=png&amp;fill=cb-20241121090835">
          <a:extLst>
            <a:ext uri="{FF2B5EF4-FFF2-40B4-BE49-F238E27FC236}">
              <a16:creationId xmlns:a16="http://schemas.microsoft.com/office/drawing/2014/main" id="{77E93238-6C09-5148-80DA-0BD95B44A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4" name="Picture 13" descr="16?format=png&amp;fill=cb-20241121090835">
          <a:extLst>
            <a:ext uri="{FF2B5EF4-FFF2-40B4-BE49-F238E27FC236}">
              <a16:creationId xmlns:a16="http://schemas.microsoft.com/office/drawing/2014/main" id="{2F3BCF4A-EA26-DC4C-EA3F-60DC7F424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5" name="Picture 14" descr="16?format=png&amp;fill=cb-20241121090835">
          <a:extLst>
            <a:ext uri="{FF2B5EF4-FFF2-40B4-BE49-F238E27FC236}">
              <a16:creationId xmlns:a16="http://schemas.microsoft.com/office/drawing/2014/main" id="{BE332DEF-5EEF-0924-00FF-67ABDD69B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6" name="Picture 15" descr="16?format=png&amp;fill=cb-20241121090835">
          <a:extLst>
            <a:ext uri="{FF2B5EF4-FFF2-40B4-BE49-F238E27FC236}">
              <a16:creationId xmlns:a16="http://schemas.microsoft.com/office/drawing/2014/main" id="{8C1965FB-AD0C-7F95-F8AF-332BAD6F0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7" name="Picture 16" descr="16?format=png&amp;fill=cb-20241121090835">
          <a:extLst>
            <a:ext uri="{FF2B5EF4-FFF2-40B4-BE49-F238E27FC236}">
              <a16:creationId xmlns:a16="http://schemas.microsoft.com/office/drawing/2014/main" id="{1F92DC99-D352-E180-9345-0A19A9777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8" name="Picture 17" descr="16?format=png&amp;fill=cb-20241121090835">
          <a:extLst>
            <a:ext uri="{FF2B5EF4-FFF2-40B4-BE49-F238E27FC236}">
              <a16:creationId xmlns:a16="http://schemas.microsoft.com/office/drawing/2014/main" id="{5F0EA001-13FE-0D7E-92DB-CA8030A3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9" name="Picture 18" descr="16?format=png&amp;fill=cb-20241121090835">
          <a:extLst>
            <a:ext uri="{FF2B5EF4-FFF2-40B4-BE49-F238E27FC236}">
              <a16:creationId xmlns:a16="http://schemas.microsoft.com/office/drawing/2014/main" id="{FD91FDB4-B7F2-6E3F-368B-8665B784E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0" name="Picture 19" descr="16?format=png&amp;fill=cb-20241121090835">
          <a:extLst>
            <a:ext uri="{FF2B5EF4-FFF2-40B4-BE49-F238E27FC236}">
              <a16:creationId xmlns:a16="http://schemas.microsoft.com/office/drawing/2014/main" id="{B0840282-A59A-0593-3885-22398ADC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1" name="Picture 20" descr="16?format=png&amp;fill=cb-20241121090835">
          <a:extLst>
            <a:ext uri="{FF2B5EF4-FFF2-40B4-BE49-F238E27FC236}">
              <a16:creationId xmlns:a16="http://schemas.microsoft.com/office/drawing/2014/main" id="{0FFA9284-2429-4654-CB91-F4EB35652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2" name="Picture 21" descr="16?format=png&amp;fill=cb-20241121090835">
          <a:extLst>
            <a:ext uri="{FF2B5EF4-FFF2-40B4-BE49-F238E27FC236}">
              <a16:creationId xmlns:a16="http://schemas.microsoft.com/office/drawing/2014/main" id="{012D3AA9-B628-7D2E-33AC-167134A9B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3" name="Picture 22" descr="16?format=png&amp;fill=cb-20241121090835">
          <a:extLst>
            <a:ext uri="{FF2B5EF4-FFF2-40B4-BE49-F238E27FC236}">
              <a16:creationId xmlns:a16="http://schemas.microsoft.com/office/drawing/2014/main" id="{AE404F08-D55C-67FB-FD20-9C8B8C89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24" name="Picture 23" descr="16?format=png&amp;fill=cb-20241121090835">
          <a:extLst>
            <a:ext uri="{FF2B5EF4-FFF2-40B4-BE49-F238E27FC236}">
              <a16:creationId xmlns:a16="http://schemas.microsoft.com/office/drawing/2014/main" id="{7B702F9F-225A-F9D2-C0C8-21CF09FC9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25" name="Picture 24" descr="16?format=png&amp;fill=cb-20241121090835">
          <a:extLst>
            <a:ext uri="{FF2B5EF4-FFF2-40B4-BE49-F238E27FC236}">
              <a16:creationId xmlns:a16="http://schemas.microsoft.com/office/drawing/2014/main" id="{F412FF25-7F01-6FBF-D65B-AA6EF4531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6" name="Picture 25" descr="16?format=png&amp;fill=cb-20241121090835">
          <a:extLst>
            <a:ext uri="{FF2B5EF4-FFF2-40B4-BE49-F238E27FC236}">
              <a16:creationId xmlns:a16="http://schemas.microsoft.com/office/drawing/2014/main" id="{9B23D1F0-3F7C-BABA-EE64-D157166D6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27" name="Picture 26" descr="16?format=png&amp;fill=cb-20241121090835">
          <a:extLst>
            <a:ext uri="{FF2B5EF4-FFF2-40B4-BE49-F238E27FC236}">
              <a16:creationId xmlns:a16="http://schemas.microsoft.com/office/drawing/2014/main" id="{4C4DF836-76F6-498F-4BAD-B7DF52BA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28" name="Picture 27" descr="16?format=png&amp;fill=cb-20241121090835">
          <a:extLst>
            <a:ext uri="{FF2B5EF4-FFF2-40B4-BE49-F238E27FC236}">
              <a16:creationId xmlns:a16="http://schemas.microsoft.com/office/drawing/2014/main" id="{2A7A7076-6949-23B8-FB70-E921D26D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29" name="Picture 28" descr="16?format=png&amp;fill=cb-20241121090835">
          <a:extLst>
            <a:ext uri="{FF2B5EF4-FFF2-40B4-BE49-F238E27FC236}">
              <a16:creationId xmlns:a16="http://schemas.microsoft.com/office/drawing/2014/main" id="{40FA124A-5EAA-B87B-2B70-368324C6E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0" name="Picture 29" descr="16?format=png&amp;fill=cb-20241121090835">
          <a:extLst>
            <a:ext uri="{FF2B5EF4-FFF2-40B4-BE49-F238E27FC236}">
              <a16:creationId xmlns:a16="http://schemas.microsoft.com/office/drawing/2014/main" id="{CBC02DB2-1792-CE75-F293-0C718F22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1" name="Picture 30" descr="16?format=png&amp;fill=cb-20241121090835">
          <a:extLst>
            <a:ext uri="{FF2B5EF4-FFF2-40B4-BE49-F238E27FC236}">
              <a16:creationId xmlns:a16="http://schemas.microsoft.com/office/drawing/2014/main" id="{B4EE8EB8-1BC2-E2EF-0B7D-BA341914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2" name="Picture 31" descr="16?format=png&amp;fill=cb-20241121090835">
          <a:extLst>
            <a:ext uri="{FF2B5EF4-FFF2-40B4-BE49-F238E27FC236}">
              <a16:creationId xmlns:a16="http://schemas.microsoft.com/office/drawing/2014/main" id="{8BAD91DC-5765-98EC-A800-85B7D3A01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3" name="Picture 32" descr="16?format=png&amp;fill=cb-20241121090835">
          <a:extLst>
            <a:ext uri="{FF2B5EF4-FFF2-40B4-BE49-F238E27FC236}">
              <a16:creationId xmlns:a16="http://schemas.microsoft.com/office/drawing/2014/main" id="{DE924487-134C-CD5E-28AD-A4E774506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4" name="Picture 33" descr="16?format=png&amp;fill=cb-20241121090835">
          <a:extLst>
            <a:ext uri="{FF2B5EF4-FFF2-40B4-BE49-F238E27FC236}">
              <a16:creationId xmlns:a16="http://schemas.microsoft.com/office/drawing/2014/main" id="{BCDE20F1-23F4-F592-F0C3-4FC8476A4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35" name="Picture 34" descr="16?format=png&amp;fill=cb-20241121090835">
          <a:extLst>
            <a:ext uri="{FF2B5EF4-FFF2-40B4-BE49-F238E27FC236}">
              <a16:creationId xmlns:a16="http://schemas.microsoft.com/office/drawing/2014/main" id="{CFC760F9-AF53-4EB2-6EB9-D4FE4ABD2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36" name="Picture 35" descr="16?format=png&amp;fill=cb-20241121090835">
          <a:extLst>
            <a:ext uri="{FF2B5EF4-FFF2-40B4-BE49-F238E27FC236}">
              <a16:creationId xmlns:a16="http://schemas.microsoft.com/office/drawing/2014/main" id="{1E1B70BF-C58E-A3D5-F604-6FB34EDA7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37" name="Picture 36" descr="16?format=png&amp;fill=cb-20241121090835">
          <a:extLst>
            <a:ext uri="{FF2B5EF4-FFF2-40B4-BE49-F238E27FC236}">
              <a16:creationId xmlns:a16="http://schemas.microsoft.com/office/drawing/2014/main" id="{5F3B19A6-355C-BCBC-E205-3A5763490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8" name="Picture 37" descr="16?format=png&amp;fill=cb-20241121090835">
          <a:extLst>
            <a:ext uri="{FF2B5EF4-FFF2-40B4-BE49-F238E27FC236}">
              <a16:creationId xmlns:a16="http://schemas.microsoft.com/office/drawing/2014/main" id="{C38F9BA7-9217-735F-A5AC-0DFB6988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39" name="Picture 38" descr="16?format=png&amp;fill=cb-20241121090835">
          <a:extLst>
            <a:ext uri="{FF2B5EF4-FFF2-40B4-BE49-F238E27FC236}">
              <a16:creationId xmlns:a16="http://schemas.microsoft.com/office/drawing/2014/main" id="{B0F34BFA-2D9E-9218-11F0-002033B1B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40" name="Picture 39" descr="16?format=png&amp;fill=cb-20241121090835">
          <a:extLst>
            <a:ext uri="{FF2B5EF4-FFF2-40B4-BE49-F238E27FC236}">
              <a16:creationId xmlns:a16="http://schemas.microsoft.com/office/drawing/2014/main" id="{075781BF-5194-FB30-7188-5C632CD22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41" name="Picture 40" descr="16?format=png&amp;fill=cb-20241121090835">
          <a:extLst>
            <a:ext uri="{FF2B5EF4-FFF2-40B4-BE49-F238E27FC236}">
              <a16:creationId xmlns:a16="http://schemas.microsoft.com/office/drawing/2014/main" id="{B565CF0B-49E7-B41B-4705-B4860E34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42" name="Picture 41" descr="16?format=png&amp;fill=cb-20241121090835">
          <a:extLst>
            <a:ext uri="{FF2B5EF4-FFF2-40B4-BE49-F238E27FC236}">
              <a16:creationId xmlns:a16="http://schemas.microsoft.com/office/drawing/2014/main" id="{4320EBAA-153C-F773-6B02-194B21D22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43" name="Picture 42" descr="16?format=png&amp;fill=cb-20241121090835">
          <a:extLst>
            <a:ext uri="{FF2B5EF4-FFF2-40B4-BE49-F238E27FC236}">
              <a16:creationId xmlns:a16="http://schemas.microsoft.com/office/drawing/2014/main" id="{F120ACD3-1A5A-13E5-B55D-2F02A7906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4" name="Picture 43" descr="16?format=png&amp;fill=cb-20241121090835">
          <a:extLst>
            <a:ext uri="{FF2B5EF4-FFF2-40B4-BE49-F238E27FC236}">
              <a16:creationId xmlns:a16="http://schemas.microsoft.com/office/drawing/2014/main" id="{6CED60E1-4575-5F41-533C-DBE527524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45" name="Picture 44" descr="16?format=png&amp;fill=cb-20241121090835">
          <a:extLst>
            <a:ext uri="{FF2B5EF4-FFF2-40B4-BE49-F238E27FC236}">
              <a16:creationId xmlns:a16="http://schemas.microsoft.com/office/drawing/2014/main" id="{C96CD424-67DB-910E-2D00-3894A9BB4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46" name="Picture 45" descr="16?format=png&amp;fill=cb-20241121090835">
          <a:extLst>
            <a:ext uri="{FF2B5EF4-FFF2-40B4-BE49-F238E27FC236}">
              <a16:creationId xmlns:a16="http://schemas.microsoft.com/office/drawing/2014/main" id="{168B650D-8E09-ECAA-9833-05280DBBD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47" name="Picture 46" descr="16?format=png&amp;fill=cb-20241121090835">
          <a:extLst>
            <a:ext uri="{FF2B5EF4-FFF2-40B4-BE49-F238E27FC236}">
              <a16:creationId xmlns:a16="http://schemas.microsoft.com/office/drawing/2014/main" id="{19ABD3E4-8840-B228-35BD-63A03A8B5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48" name="Picture 47" descr="16?format=png&amp;fill=cb-20241121090835">
          <a:extLst>
            <a:ext uri="{FF2B5EF4-FFF2-40B4-BE49-F238E27FC236}">
              <a16:creationId xmlns:a16="http://schemas.microsoft.com/office/drawing/2014/main" id="{C0A1C2C0-00C9-4D0D-AA0F-A64E7CB4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49" name="Picture 48" descr="16?format=png&amp;fill=cb-20241121090835">
          <a:extLst>
            <a:ext uri="{FF2B5EF4-FFF2-40B4-BE49-F238E27FC236}">
              <a16:creationId xmlns:a16="http://schemas.microsoft.com/office/drawing/2014/main" id="{6A1E842C-DC50-6578-15E4-366652ED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0" name="Picture 49" descr="16?format=png&amp;fill=cb-20241121090835">
          <a:extLst>
            <a:ext uri="{FF2B5EF4-FFF2-40B4-BE49-F238E27FC236}">
              <a16:creationId xmlns:a16="http://schemas.microsoft.com/office/drawing/2014/main" id="{3DE290BA-AB81-32BC-F9E3-84787B4C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51" name="Picture 50" descr="16?format=png&amp;fill=cb-20241121090835">
          <a:extLst>
            <a:ext uri="{FF2B5EF4-FFF2-40B4-BE49-F238E27FC236}">
              <a16:creationId xmlns:a16="http://schemas.microsoft.com/office/drawing/2014/main" id="{BF875722-A2CE-E2DF-4F60-AA580A159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52" name="Picture 51" descr="16?format=png&amp;fill=cb-20241121090835">
          <a:extLst>
            <a:ext uri="{FF2B5EF4-FFF2-40B4-BE49-F238E27FC236}">
              <a16:creationId xmlns:a16="http://schemas.microsoft.com/office/drawing/2014/main" id="{1C1B3D6B-B925-9E18-A647-411ED7B63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53" name="Picture 52" descr="16?format=png&amp;fill=cb-20241121090835">
          <a:extLst>
            <a:ext uri="{FF2B5EF4-FFF2-40B4-BE49-F238E27FC236}">
              <a16:creationId xmlns:a16="http://schemas.microsoft.com/office/drawing/2014/main" id="{41CF8F56-A95A-0A04-0592-8172400C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54" name="Picture 53" descr="16?format=png&amp;fill=cb-20241121090835">
          <a:extLst>
            <a:ext uri="{FF2B5EF4-FFF2-40B4-BE49-F238E27FC236}">
              <a16:creationId xmlns:a16="http://schemas.microsoft.com/office/drawing/2014/main" id="{5219F7A7-269B-9EF2-C4E1-2086F78D1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6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55" name="Picture 54" descr="16?format=png&amp;fill=cb-20241121090835">
          <a:extLst>
            <a:ext uri="{FF2B5EF4-FFF2-40B4-BE49-F238E27FC236}">
              <a16:creationId xmlns:a16="http://schemas.microsoft.com/office/drawing/2014/main" id="{1129AFEE-6E5E-6DDE-1AB7-3B0DFFAEE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56" name="Picture 55" descr="16?format=png&amp;fill=cb-20241121090835">
          <a:extLst>
            <a:ext uri="{FF2B5EF4-FFF2-40B4-BE49-F238E27FC236}">
              <a16:creationId xmlns:a16="http://schemas.microsoft.com/office/drawing/2014/main" id="{1BE7CCC7-013E-2808-DFA8-8636E396F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57" name="Picture 56" descr="16?format=png&amp;fill=cb-20241121090835">
          <a:extLst>
            <a:ext uri="{FF2B5EF4-FFF2-40B4-BE49-F238E27FC236}">
              <a16:creationId xmlns:a16="http://schemas.microsoft.com/office/drawing/2014/main" id="{185A3D72-0A25-19DE-5703-44813850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58" name="Picture 57" descr="16?format=png&amp;fill=cb-20241121090835">
          <a:extLst>
            <a:ext uri="{FF2B5EF4-FFF2-40B4-BE49-F238E27FC236}">
              <a16:creationId xmlns:a16="http://schemas.microsoft.com/office/drawing/2014/main" id="{B8240F4C-F3AF-96AE-6D19-0778C2410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59" name="Picture 58" descr="16?format=png&amp;fill=cb-20241121090835">
          <a:extLst>
            <a:ext uri="{FF2B5EF4-FFF2-40B4-BE49-F238E27FC236}">
              <a16:creationId xmlns:a16="http://schemas.microsoft.com/office/drawing/2014/main" id="{A39BC9D5-6097-54CD-3DE4-173AA91C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0" name="Picture 59" descr="16?format=png&amp;fill=cb-20241121090835">
          <a:extLst>
            <a:ext uri="{FF2B5EF4-FFF2-40B4-BE49-F238E27FC236}">
              <a16:creationId xmlns:a16="http://schemas.microsoft.com/office/drawing/2014/main" id="{D8AE9AFB-BF15-3714-898C-2A7673091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61" name="Picture 60" descr="16?format=png&amp;fill=cb-20241121090835">
          <a:extLst>
            <a:ext uri="{FF2B5EF4-FFF2-40B4-BE49-F238E27FC236}">
              <a16:creationId xmlns:a16="http://schemas.microsoft.com/office/drawing/2014/main" id="{66FB92AC-3CEB-A53A-2A75-48FE18CA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62" name="Picture 61" descr="16?format=png&amp;fill=cb-20241121090835">
          <a:extLst>
            <a:ext uri="{FF2B5EF4-FFF2-40B4-BE49-F238E27FC236}">
              <a16:creationId xmlns:a16="http://schemas.microsoft.com/office/drawing/2014/main" id="{543EC5CD-CB18-CBA7-271F-73B00E473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63" name="Picture 62" descr="16?format=png&amp;fill=cb-20241121090835">
          <a:extLst>
            <a:ext uri="{FF2B5EF4-FFF2-40B4-BE49-F238E27FC236}">
              <a16:creationId xmlns:a16="http://schemas.microsoft.com/office/drawing/2014/main" id="{DF02EBA9-24DB-2FBB-7FED-7DA62E0AF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64" name="Picture 63" descr="16?format=png&amp;fill=cb-20241121090835">
          <a:extLst>
            <a:ext uri="{FF2B5EF4-FFF2-40B4-BE49-F238E27FC236}">
              <a16:creationId xmlns:a16="http://schemas.microsoft.com/office/drawing/2014/main" id="{9B26F9E3-6EE8-4B21-EB97-E110D314B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65" name="Picture 64" descr="16?format=png&amp;fill=cb-20241121090835">
          <a:extLst>
            <a:ext uri="{FF2B5EF4-FFF2-40B4-BE49-F238E27FC236}">
              <a16:creationId xmlns:a16="http://schemas.microsoft.com/office/drawing/2014/main" id="{69C19172-67EB-87C6-DB08-A8E646C4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66" name="Picture 65" descr="16?format=png&amp;fill=cb-20241121090835">
          <a:extLst>
            <a:ext uri="{FF2B5EF4-FFF2-40B4-BE49-F238E27FC236}">
              <a16:creationId xmlns:a16="http://schemas.microsoft.com/office/drawing/2014/main" id="{338E507B-720E-68FF-AECA-EC32745C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67" name="Picture 66" descr="16?format=png&amp;fill=cb-20241121090835">
          <a:extLst>
            <a:ext uri="{FF2B5EF4-FFF2-40B4-BE49-F238E27FC236}">
              <a16:creationId xmlns:a16="http://schemas.microsoft.com/office/drawing/2014/main" id="{8D4F73F2-4380-6BBF-97AA-D1AEFD09E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68" name="Picture 67" descr="16?format=png&amp;fill=cb-20241121090835">
          <a:extLst>
            <a:ext uri="{FF2B5EF4-FFF2-40B4-BE49-F238E27FC236}">
              <a16:creationId xmlns:a16="http://schemas.microsoft.com/office/drawing/2014/main" id="{4B402B27-7C75-07A5-416C-654D969A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69" name="Picture 68" descr="16?format=png&amp;fill=cb-20241121090835">
          <a:extLst>
            <a:ext uri="{FF2B5EF4-FFF2-40B4-BE49-F238E27FC236}">
              <a16:creationId xmlns:a16="http://schemas.microsoft.com/office/drawing/2014/main" id="{ED084A38-0393-9A3A-6DE8-B72C8903B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0" name="Picture 69" descr="16?format=png&amp;fill=cb-20241121090835">
          <a:extLst>
            <a:ext uri="{FF2B5EF4-FFF2-40B4-BE49-F238E27FC236}">
              <a16:creationId xmlns:a16="http://schemas.microsoft.com/office/drawing/2014/main" id="{F4AC9953-4DFD-B2AB-C845-E70980BE8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71" name="Picture 70" descr="16?format=png&amp;fill=cb-20241121090835">
          <a:extLst>
            <a:ext uri="{FF2B5EF4-FFF2-40B4-BE49-F238E27FC236}">
              <a16:creationId xmlns:a16="http://schemas.microsoft.com/office/drawing/2014/main" id="{DD6829D3-AB90-4D02-E6A5-A656585AC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72" name="Picture 71" descr="16?format=png&amp;fill=cb-20241121090835">
          <a:extLst>
            <a:ext uri="{FF2B5EF4-FFF2-40B4-BE49-F238E27FC236}">
              <a16:creationId xmlns:a16="http://schemas.microsoft.com/office/drawing/2014/main" id="{011784B4-B8E1-8CA8-4A56-E2858B171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73" name="Picture 72" descr="16?format=png&amp;fill=cb-20241121090835">
          <a:extLst>
            <a:ext uri="{FF2B5EF4-FFF2-40B4-BE49-F238E27FC236}">
              <a16:creationId xmlns:a16="http://schemas.microsoft.com/office/drawing/2014/main" id="{AB84CCC4-F7CF-5752-96CC-4AD0F1F9D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74" name="Picture 73" descr="16?format=png&amp;fill=cb-20241121090835">
          <a:extLst>
            <a:ext uri="{FF2B5EF4-FFF2-40B4-BE49-F238E27FC236}">
              <a16:creationId xmlns:a16="http://schemas.microsoft.com/office/drawing/2014/main" id="{2327D7BC-64F1-BCEB-2F7B-5D6547EE5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75" name="Picture 74" descr="16?format=png&amp;fill=cb-20241121090835">
          <a:extLst>
            <a:ext uri="{FF2B5EF4-FFF2-40B4-BE49-F238E27FC236}">
              <a16:creationId xmlns:a16="http://schemas.microsoft.com/office/drawing/2014/main" id="{695288B1-A0E3-F63F-D142-2398383C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76" name="Picture 75" descr="16?format=png&amp;fill=cb-20241121090835">
          <a:extLst>
            <a:ext uri="{FF2B5EF4-FFF2-40B4-BE49-F238E27FC236}">
              <a16:creationId xmlns:a16="http://schemas.microsoft.com/office/drawing/2014/main" id="{F2B0B048-DD76-FFDE-3520-C07B9E690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77" name="Picture 76" descr="16?format=png&amp;fill=cb-20241121090835">
          <a:extLst>
            <a:ext uri="{FF2B5EF4-FFF2-40B4-BE49-F238E27FC236}">
              <a16:creationId xmlns:a16="http://schemas.microsoft.com/office/drawing/2014/main" id="{00035C20-643E-A44C-B7D6-EC8EE4FB8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78" name="Picture 77" descr="16?format=png&amp;fill=cb-20241121090835">
          <a:extLst>
            <a:ext uri="{FF2B5EF4-FFF2-40B4-BE49-F238E27FC236}">
              <a16:creationId xmlns:a16="http://schemas.microsoft.com/office/drawing/2014/main" id="{9F47B822-D263-5A9F-ED97-16AC9CB3C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79" name="Picture 78" descr="16?format=png&amp;fill=cb-20241121090835">
          <a:extLst>
            <a:ext uri="{FF2B5EF4-FFF2-40B4-BE49-F238E27FC236}">
              <a16:creationId xmlns:a16="http://schemas.microsoft.com/office/drawing/2014/main" id="{0A9A1494-0CA5-B257-7B40-5B29C484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0" name="Picture 79" descr="16?format=png&amp;fill=cb-20241121090835">
          <a:extLst>
            <a:ext uri="{FF2B5EF4-FFF2-40B4-BE49-F238E27FC236}">
              <a16:creationId xmlns:a16="http://schemas.microsoft.com/office/drawing/2014/main" id="{59B3FFDB-DDB2-77C7-5336-E5E9ABB8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81" name="Picture 80" descr="16?format=png&amp;fill=cb-20241121090835">
          <a:extLst>
            <a:ext uri="{FF2B5EF4-FFF2-40B4-BE49-F238E27FC236}">
              <a16:creationId xmlns:a16="http://schemas.microsoft.com/office/drawing/2014/main" id="{964C6392-EA8D-7233-3E5C-ADFCD0386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82" name="Picture 81" descr="16?format=png&amp;fill=cb-20241121090835">
          <a:extLst>
            <a:ext uri="{FF2B5EF4-FFF2-40B4-BE49-F238E27FC236}">
              <a16:creationId xmlns:a16="http://schemas.microsoft.com/office/drawing/2014/main" id="{54F6A0AF-17C0-D418-BC44-AB6A225C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83" name="Picture 82" descr="16?format=png&amp;fill=cb-20241121090835">
          <a:extLst>
            <a:ext uri="{FF2B5EF4-FFF2-40B4-BE49-F238E27FC236}">
              <a16:creationId xmlns:a16="http://schemas.microsoft.com/office/drawing/2014/main" id="{DC54F2CE-10F7-24A9-28AC-D33EA8622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84" name="Picture 83" descr="16?format=png&amp;fill=cb-20241121090835">
          <a:extLst>
            <a:ext uri="{FF2B5EF4-FFF2-40B4-BE49-F238E27FC236}">
              <a16:creationId xmlns:a16="http://schemas.microsoft.com/office/drawing/2014/main" id="{E478821E-D31B-DC15-DBA6-2C5DBB71E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85" name="Picture 84" descr="16?format=png&amp;fill=cb-20241121090835">
          <a:extLst>
            <a:ext uri="{FF2B5EF4-FFF2-40B4-BE49-F238E27FC236}">
              <a16:creationId xmlns:a16="http://schemas.microsoft.com/office/drawing/2014/main" id="{C6911D21-9FDA-9210-1528-373C39514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86" name="Picture 85" descr="16?format=png&amp;fill=cb-20241121090835">
          <a:extLst>
            <a:ext uri="{FF2B5EF4-FFF2-40B4-BE49-F238E27FC236}">
              <a16:creationId xmlns:a16="http://schemas.microsoft.com/office/drawing/2014/main" id="{115B1D05-F8C8-86C2-24FB-3D54BEB6D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87" name="Picture 86" descr="16?format=png&amp;fill=cb-20241121090835">
          <a:extLst>
            <a:ext uri="{FF2B5EF4-FFF2-40B4-BE49-F238E27FC236}">
              <a16:creationId xmlns:a16="http://schemas.microsoft.com/office/drawing/2014/main" id="{09B82469-67E6-3741-24E9-67CEB0A9C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8" name="Picture 87" descr="16?format=png&amp;fill=cb-20241121090835">
          <a:extLst>
            <a:ext uri="{FF2B5EF4-FFF2-40B4-BE49-F238E27FC236}">
              <a16:creationId xmlns:a16="http://schemas.microsoft.com/office/drawing/2014/main" id="{892BE4C2-A2C3-8A76-D617-99BF5F54F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89" name="Picture 88" descr="16?format=png&amp;fill=cb-20241121090835">
          <a:extLst>
            <a:ext uri="{FF2B5EF4-FFF2-40B4-BE49-F238E27FC236}">
              <a16:creationId xmlns:a16="http://schemas.microsoft.com/office/drawing/2014/main" id="{67EA1E34-803D-1CDA-26B9-CDF2B4ED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0" name="Picture 89" descr="16?format=png&amp;fill=cb-20241121090835">
          <a:extLst>
            <a:ext uri="{FF2B5EF4-FFF2-40B4-BE49-F238E27FC236}">
              <a16:creationId xmlns:a16="http://schemas.microsoft.com/office/drawing/2014/main" id="{79D2C6A3-F007-851A-8442-E0B31BDBB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91" name="Picture 90" descr="16?format=png&amp;fill=cb-20241121090835">
          <a:extLst>
            <a:ext uri="{FF2B5EF4-FFF2-40B4-BE49-F238E27FC236}">
              <a16:creationId xmlns:a16="http://schemas.microsoft.com/office/drawing/2014/main" id="{1967A4C2-882F-01FC-41FF-331DCF632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92" name="Picture 91" descr="16?format=png&amp;fill=cb-20241121090835">
          <a:extLst>
            <a:ext uri="{FF2B5EF4-FFF2-40B4-BE49-F238E27FC236}">
              <a16:creationId xmlns:a16="http://schemas.microsoft.com/office/drawing/2014/main" id="{01D6C329-F02A-6312-C1C2-1B0CF587D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93" name="Picture 92" descr="16?format=png&amp;fill=cb-20241121090835">
          <a:extLst>
            <a:ext uri="{FF2B5EF4-FFF2-40B4-BE49-F238E27FC236}">
              <a16:creationId xmlns:a16="http://schemas.microsoft.com/office/drawing/2014/main" id="{0CC2D951-AD8A-6969-E2F9-E7E11D44A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94" name="Picture 93" descr="16?format=png&amp;fill=cb-20241121090835">
          <a:extLst>
            <a:ext uri="{FF2B5EF4-FFF2-40B4-BE49-F238E27FC236}">
              <a16:creationId xmlns:a16="http://schemas.microsoft.com/office/drawing/2014/main" id="{320CF9BD-FEC0-7836-36E8-EAF75D8EC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95" name="Picture 94" descr="16?format=png&amp;fill=cb-20241121090835">
          <a:extLst>
            <a:ext uri="{FF2B5EF4-FFF2-40B4-BE49-F238E27FC236}">
              <a16:creationId xmlns:a16="http://schemas.microsoft.com/office/drawing/2014/main" id="{626FC090-C5D7-9A54-DFE8-61F50570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96" name="Picture 95" descr="16?format=png&amp;fill=cb-20241121090835">
          <a:extLst>
            <a:ext uri="{FF2B5EF4-FFF2-40B4-BE49-F238E27FC236}">
              <a16:creationId xmlns:a16="http://schemas.microsoft.com/office/drawing/2014/main" id="{3C436942-C2DA-8342-5B2D-5718F9D3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8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97" name="Picture 96" descr="16?format=png&amp;fill=cb-20241121090835">
          <a:extLst>
            <a:ext uri="{FF2B5EF4-FFF2-40B4-BE49-F238E27FC236}">
              <a16:creationId xmlns:a16="http://schemas.microsoft.com/office/drawing/2014/main" id="{A1B2229B-BE42-8771-8295-C05301571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98" name="Picture 97" descr="16?format=png&amp;fill=cb-20241121090835">
          <a:extLst>
            <a:ext uri="{FF2B5EF4-FFF2-40B4-BE49-F238E27FC236}">
              <a16:creationId xmlns:a16="http://schemas.microsoft.com/office/drawing/2014/main" id="{66070898-285C-BEBF-183C-3C00618E8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99" name="Picture 98" descr="16?format=png&amp;fill=cb-20241121090835">
          <a:extLst>
            <a:ext uri="{FF2B5EF4-FFF2-40B4-BE49-F238E27FC236}">
              <a16:creationId xmlns:a16="http://schemas.microsoft.com/office/drawing/2014/main" id="{EC63EB6F-A45C-AB5D-36B8-C97AD91C6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00" name="Picture 99" descr="16?format=png&amp;fill=cb-20241121090835">
          <a:extLst>
            <a:ext uri="{FF2B5EF4-FFF2-40B4-BE49-F238E27FC236}">
              <a16:creationId xmlns:a16="http://schemas.microsoft.com/office/drawing/2014/main" id="{56420351-F88E-D4B7-37F7-53371538F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01" name="Picture 100" descr="16?format=png&amp;fill=cb-20241121090835">
          <a:extLst>
            <a:ext uri="{FF2B5EF4-FFF2-40B4-BE49-F238E27FC236}">
              <a16:creationId xmlns:a16="http://schemas.microsoft.com/office/drawing/2014/main" id="{D58950DC-CFE8-E3B5-F511-715C2088D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02" name="Picture 101" descr="16?format=png&amp;fill=cb-20241121090835">
          <a:extLst>
            <a:ext uri="{FF2B5EF4-FFF2-40B4-BE49-F238E27FC236}">
              <a16:creationId xmlns:a16="http://schemas.microsoft.com/office/drawing/2014/main" id="{1F529714-5EFA-5EF5-CA3D-103CE507F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7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03" name="Picture 102" descr="16?format=png&amp;fill=cb-20241121090835">
          <a:extLst>
            <a:ext uri="{FF2B5EF4-FFF2-40B4-BE49-F238E27FC236}">
              <a16:creationId xmlns:a16="http://schemas.microsoft.com/office/drawing/2014/main" id="{D6C874CE-CB1E-B3C7-93DD-207A0A14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04" name="Picture 103" descr="16?format=png&amp;fill=cb-20241121090835">
          <a:extLst>
            <a:ext uri="{FF2B5EF4-FFF2-40B4-BE49-F238E27FC236}">
              <a16:creationId xmlns:a16="http://schemas.microsoft.com/office/drawing/2014/main" id="{1B77FE51-7A63-DA6E-641D-6B2054518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05" name="Picture 104" descr="16?format=png&amp;fill=cb-20241121090835">
          <a:extLst>
            <a:ext uri="{FF2B5EF4-FFF2-40B4-BE49-F238E27FC236}">
              <a16:creationId xmlns:a16="http://schemas.microsoft.com/office/drawing/2014/main" id="{AD7212C2-EBAF-B0AF-F3D9-9CEC8D84A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06" name="Picture 105" descr="16?format=png&amp;fill=cb-20241121090835">
          <a:extLst>
            <a:ext uri="{FF2B5EF4-FFF2-40B4-BE49-F238E27FC236}">
              <a16:creationId xmlns:a16="http://schemas.microsoft.com/office/drawing/2014/main" id="{B54357FB-EF0E-72B9-80CC-6B2C63B57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07" name="Picture 106" descr="16?format=png&amp;fill=cb-20241121090835">
          <a:extLst>
            <a:ext uri="{FF2B5EF4-FFF2-40B4-BE49-F238E27FC236}">
              <a16:creationId xmlns:a16="http://schemas.microsoft.com/office/drawing/2014/main" id="{FA1DF7B4-7A69-A435-75CC-D018F2F73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08" name="Picture 107" descr="16?format=png&amp;fill=cb-20241121090835">
          <a:extLst>
            <a:ext uri="{FF2B5EF4-FFF2-40B4-BE49-F238E27FC236}">
              <a16:creationId xmlns:a16="http://schemas.microsoft.com/office/drawing/2014/main" id="{46EED4DB-9DB7-BA82-D76C-3454D344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09" name="Picture 108" descr="16?format=png&amp;fill=cb-20241121090835">
          <a:extLst>
            <a:ext uri="{FF2B5EF4-FFF2-40B4-BE49-F238E27FC236}">
              <a16:creationId xmlns:a16="http://schemas.microsoft.com/office/drawing/2014/main" id="{F3A0BFD5-5860-62F6-FE15-6CBE7E1D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4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0" name="Picture 109" descr="16?format=png&amp;fill=cb-20241121090835">
          <a:extLst>
            <a:ext uri="{FF2B5EF4-FFF2-40B4-BE49-F238E27FC236}">
              <a16:creationId xmlns:a16="http://schemas.microsoft.com/office/drawing/2014/main" id="{56AE62B8-5D74-ABB2-B281-8315111E2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1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1" name="Picture 110" descr="16?format=png&amp;fill=cb-20241121090835">
          <a:extLst>
            <a:ext uri="{FF2B5EF4-FFF2-40B4-BE49-F238E27FC236}">
              <a16:creationId xmlns:a16="http://schemas.microsoft.com/office/drawing/2014/main" id="{C0838AB4-9A88-DC5B-9E93-63DAB0499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12" name="Picture 111" descr="16?format=png&amp;fill=cb-20241121090835">
          <a:extLst>
            <a:ext uri="{FF2B5EF4-FFF2-40B4-BE49-F238E27FC236}">
              <a16:creationId xmlns:a16="http://schemas.microsoft.com/office/drawing/2014/main" id="{BBA900DC-9757-66C0-0ABB-5CE033A9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13" name="Picture 112" descr="16?format=png&amp;fill=cb-20241121090835">
          <a:extLst>
            <a:ext uri="{FF2B5EF4-FFF2-40B4-BE49-F238E27FC236}">
              <a16:creationId xmlns:a16="http://schemas.microsoft.com/office/drawing/2014/main" id="{FEE84547-F03F-6C3E-7190-28A22970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0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14" name="Picture 113" descr="16?format=png&amp;fill=cb-20241121090835">
          <a:extLst>
            <a:ext uri="{FF2B5EF4-FFF2-40B4-BE49-F238E27FC236}">
              <a16:creationId xmlns:a16="http://schemas.microsoft.com/office/drawing/2014/main" id="{AE35F067-E7FB-65D0-9372-F4E3AE60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1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15" name="Picture 114" descr="16?format=png&amp;fill=cb-20241121090835">
          <a:extLst>
            <a:ext uri="{FF2B5EF4-FFF2-40B4-BE49-F238E27FC236}">
              <a16:creationId xmlns:a16="http://schemas.microsoft.com/office/drawing/2014/main" id="{1CFBF7A0-AB85-0254-D61D-2EF9BC988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16" name="Picture 115" descr="16?format=png&amp;fill=cb-20241121090835">
          <a:extLst>
            <a:ext uri="{FF2B5EF4-FFF2-40B4-BE49-F238E27FC236}">
              <a16:creationId xmlns:a16="http://schemas.microsoft.com/office/drawing/2014/main" id="{5E5528F0-BFC6-DEB7-2F49-CB28B365E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1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17" name="Picture 116" descr="16?format=png&amp;fill=cb-20241121090835">
          <a:extLst>
            <a:ext uri="{FF2B5EF4-FFF2-40B4-BE49-F238E27FC236}">
              <a16:creationId xmlns:a16="http://schemas.microsoft.com/office/drawing/2014/main" id="{3AB586C2-1505-ABC4-91A7-2BD090D5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4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18" name="Picture 117" descr="16?format=png&amp;fill=cb-20241121090835">
          <a:extLst>
            <a:ext uri="{FF2B5EF4-FFF2-40B4-BE49-F238E27FC236}">
              <a16:creationId xmlns:a16="http://schemas.microsoft.com/office/drawing/2014/main" id="{E34BAF9A-D5D0-68C8-0488-F76AB26A2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1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19" name="Picture 118" descr="16?format=png&amp;fill=cb-20241121090835">
          <a:extLst>
            <a:ext uri="{FF2B5EF4-FFF2-40B4-BE49-F238E27FC236}">
              <a16:creationId xmlns:a16="http://schemas.microsoft.com/office/drawing/2014/main" id="{5E9142DF-AA20-7C9B-6342-0819C896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20" name="Picture 119" descr="16?format=png&amp;fill=cb-20241121090835">
          <a:extLst>
            <a:ext uri="{FF2B5EF4-FFF2-40B4-BE49-F238E27FC236}">
              <a16:creationId xmlns:a16="http://schemas.microsoft.com/office/drawing/2014/main" id="{86439229-49A7-666D-4C3F-C21E4CC5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1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21" name="Picture 120" descr="16?format=png&amp;fill=cb-20241121090835">
          <a:extLst>
            <a:ext uri="{FF2B5EF4-FFF2-40B4-BE49-F238E27FC236}">
              <a16:creationId xmlns:a16="http://schemas.microsoft.com/office/drawing/2014/main" id="{CBDF1F83-858F-24EF-2344-3D2CF137E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22" name="Picture 121" descr="16?format=png&amp;fill=cb-20241121090835">
          <a:extLst>
            <a:ext uri="{FF2B5EF4-FFF2-40B4-BE49-F238E27FC236}">
              <a16:creationId xmlns:a16="http://schemas.microsoft.com/office/drawing/2014/main" id="{65E8B907-E640-1B48-035E-D6625BC3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9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23" name="Picture 122" descr="16?format=png&amp;fill=cb-20241121090835">
          <a:extLst>
            <a:ext uri="{FF2B5EF4-FFF2-40B4-BE49-F238E27FC236}">
              <a16:creationId xmlns:a16="http://schemas.microsoft.com/office/drawing/2014/main" id="{C5292143-7995-251F-B7BD-E9A822A9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5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24" name="Picture 123" descr="16?format=png&amp;fill=cb-20241121090835">
          <a:extLst>
            <a:ext uri="{FF2B5EF4-FFF2-40B4-BE49-F238E27FC236}">
              <a16:creationId xmlns:a16="http://schemas.microsoft.com/office/drawing/2014/main" id="{6CA38F5E-CDA0-8697-C3AF-734BA4B75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0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25" name="Picture 124" descr="16?format=png&amp;fill=cb-20241121090835">
          <a:extLst>
            <a:ext uri="{FF2B5EF4-FFF2-40B4-BE49-F238E27FC236}">
              <a16:creationId xmlns:a16="http://schemas.microsoft.com/office/drawing/2014/main" id="{63157064-9BE4-AF2D-D901-4DD2D4C4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5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26" name="Picture 125" descr="16?format=png&amp;fill=cb-20241121090835">
          <a:extLst>
            <a:ext uri="{FF2B5EF4-FFF2-40B4-BE49-F238E27FC236}">
              <a16:creationId xmlns:a16="http://schemas.microsoft.com/office/drawing/2014/main" id="{5B5E0F05-2A41-A2C3-51E4-15D02A8F9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27" name="Picture 126" descr="16?format=png&amp;fill=cb-20241121090835">
          <a:extLst>
            <a:ext uri="{FF2B5EF4-FFF2-40B4-BE49-F238E27FC236}">
              <a16:creationId xmlns:a16="http://schemas.microsoft.com/office/drawing/2014/main" id="{D4C97A3E-AA22-2367-74CA-6F4D3FD9E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0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28" name="Picture 127" descr="16?format=png&amp;fill=cb-20241121090835">
          <a:extLst>
            <a:ext uri="{FF2B5EF4-FFF2-40B4-BE49-F238E27FC236}">
              <a16:creationId xmlns:a16="http://schemas.microsoft.com/office/drawing/2014/main" id="{0DB08ECE-1C7B-2E99-1F53-FB577F1EE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3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29" name="Picture 128" descr="16?format=png&amp;fill=cb-20241121090835">
          <a:extLst>
            <a:ext uri="{FF2B5EF4-FFF2-40B4-BE49-F238E27FC236}">
              <a16:creationId xmlns:a16="http://schemas.microsoft.com/office/drawing/2014/main" id="{DB392E8C-7C3A-7B63-E75C-B2685BF7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9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30" name="Picture 129" descr="16?format=png&amp;fill=cb-20241121090835">
          <a:extLst>
            <a:ext uri="{FF2B5EF4-FFF2-40B4-BE49-F238E27FC236}">
              <a16:creationId xmlns:a16="http://schemas.microsoft.com/office/drawing/2014/main" id="{8B3E3C0A-716D-2968-FA51-B74BC0C4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6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31" name="Picture 130" descr="16?format=png&amp;fill=cb-20241121090835">
          <a:extLst>
            <a:ext uri="{FF2B5EF4-FFF2-40B4-BE49-F238E27FC236}">
              <a16:creationId xmlns:a16="http://schemas.microsoft.com/office/drawing/2014/main" id="{70FDB73F-7511-22CD-B808-0197106B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1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32" name="Picture 131" descr="16?format=png&amp;fill=cb-20241121090835">
          <a:extLst>
            <a:ext uri="{FF2B5EF4-FFF2-40B4-BE49-F238E27FC236}">
              <a16:creationId xmlns:a16="http://schemas.microsoft.com/office/drawing/2014/main" id="{9E8EB6D3-7750-0B4A-1A69-5AC9BAAC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6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33" name="Picture 132" descr="16?format=png&amp;fill=cb-20241121090835">
          <a:extLst>
            <a:ext uri="{FF2B5EF4-FFF2-40B4-BE49-F238E27FC236}">
              <a16:creationId xmlns:a16="http://schemas.microsoft.com/office/drawing/2014/main" id="{8B7C1C80-0E83-1B1A-C246-CDFABDBDC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2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34" name="Picture 133" descr="16?format=png&amp;fill=cb-20241121090835">
          <a:extLst>
            <a:ext uri="{FF2B5EF4-FFF2-40B4-BE49-F238E27FC236}">
              <a16:creationId xmlns:a16="http://schemas.microsoft.com/office/drawing/2014/main" id="{07170239-7E51-8836-40C1-D6EF58BF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5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35" name="Picture 134" descr="16?format=png&amp;fill=cb-20241121090835">
          <a:extLst>
            <a:ext uri="{FF2B5EF4-FFF2-40B4-BE49-F238E27FC236}">
              <a16:creationId xmlns:a16="http://schemas.microsoft.com/office/drawing/2014/main" id="{3373CBB0-B7A6-5094-C39B-39F39E1DB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8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36" name="Picture 135" descr="16?format=png&amp;fill=cb-20241121090835">
          <a:extLst>
            <a:ext uri="{FF2B5EF4-FFF2-40B4-BE49-F238E27FC236}">
              <a16:creationId xmlns:a16="http://schemas.microsoft.com/office/drawing/2014/main" id="{73D40E71-2FE3-DC1B-8D45-AA0A6B47B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2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137" name="Picture 136" descr="16?format=png&amp;fill=cb-20241121090835">
          <a:extLst>
            <a:ext uri="{FF2B5EF4-FFF2-40B4-BE49-F238E27FC236}">
              <a16:creationId xmlns:a16="http://schemas.microsoft.com/office/drawing/2014/main" id="{BE694ED1-40D5-0682-992F-8190895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6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38" name="Picture 137" descr="16?format=png&amp;fill=cb-20241121090835">
          <a:extLst>
            <a:ext uri="{FF2B5EF4-FFF2-40B4-BE49-F238E27FC236}">
              <a16:creationId xmlns:a16="http://schemas.microsoft.com/office/drawing/2014/main" id="{AD312A9A-8C88-C0C7-367F-EB671B4D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39" name="Picture 138" descr="16?format=png&amp;fill=cb-20241121090835">
          <a:extLst>
            <a:ext uri="{FF2B5EF4-FFF2-40B4-BE49-F238E27FC236}">
              <a16:creationId xmlns:a16="http://schemas.microsoft.com/office/drawing/2014/main" id="{D227811A-4E0F-53F4-2EA9-68C0DF1A7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140" name="Picture 139" descr="16?format=png&amp;fill=cb-20241121090835">
          <a:extLst>
            <a:ext uri="{FF2B5EF4-FFF2-40B4-BE49-F238E27FC236}">
              <a16:creationId xmlns:a16="http://schemas.microsoft.com/office/drawing/2014/main" id="{4E848EAF-3913-787C-D79A-E74799E1E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141" name="Picture 140" descr="16?format=png&amp;fill=cb-20241121090835">
          <a:extLst>
            <a:ext uri="{FF2B5EF4-FFF2-40B4-BE49-F238E27FC236}">
              <a16:creationId xmlns:a16="http://schemas.microsoft.com/office/drawing/2014/main" id="{9B849C7B-0B5F-B2A0-695A-4B5BCFD4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7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142" name="Picture 141" descr="16?format=png&amp;fill=cb-20241121090835">
          <a:extLst>
            <a:ext uri="{FF2B5EF4-FFF2-40B4-BE49-F238E27FC236}">
              <a16:creationId xmlns:a16="http://schemas.microsoft.com/office/drawing/2014/main" id="{B4B561D5-4611-29D5-BD7D-95AD8BADD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7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143" name="Picture 142" descr="16?format=png&amp;fill=cb-20241121090835">
          <a:extLst>
            <a:ext uri="{FF2B5EF4-FFF2-40B4-BE49-F238E27FC236}">
              <a16:creationId xmlns:a16="http://schemas.microsoft.com/office/drawing/2014/main" id="{A5648817-0833-AEDA-009F-366104917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8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144" name="Picture 143" descr="16?format=png&amp;fill=cb-20241121090835">
          <a:extLst>
            <a:ext uri="{FF2B5EF4-FFF2-40B4-BE49-F238E27FC236}">
              <a16:creationId xmlns:a16="http://schemas.microsoft.com/office/drawing/2014/main" id="{51660414-D12D-EC85-5623-DEABDA49C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3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145" name="Picture 144" descr="16?format=png&amp;fill=cb-20241121090835">
          <a:extLst>
            <a:ext uri="{FF2B5EF4-FFF2-40B4-BE49-F238E27FC236}">
              <a16:creationId xmlns:a16="http://schemas.microsoft.com/office/drawing/2014/main" id="{650A6073-4A9E-6CB5-BD01-0153620F8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8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146" name="Picture 145" descr="16?format=png&amp;fill=cb-20241121090835">
          <a:extLst>
            <a:ext uri="{FF2B5EF4-FFF2-40B4-BE49-F238E27FC236}">
              <a16:creationId xmlns:a16="http://schemas.microsoft.com/office/drawing/2014/main" id="{2E7AD28E-ADB1-561A-0F03-65301FFC1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3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147" name="Picture 146" descr="16?format=png&amp;fill=cb-20241121090835">
          <a:extLst>
            <a:ext uri="{FF2B5EF4-FFF2-40B4-BE49-F238E27FC236}">
              <a16:creationId xmlns:a16="http://schemas.microsoft.com/office/drawing/2014/main" id="{9212A458-BD16-9A10-80B9-290EDB0AE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148" name="Picture 147" descr="16?format=png&amp;fill=cb-20241121090835">
          <a:extLst>
            <a:ext uri="{FF2B5EF4-FFF2-40B4-BE49-F238E27FC236}">
              <a16:creationId xmlns:a16="http://schemas.microsoft.com/office/drawing/2014/main" id="{27E510BC-C9E1-2677-3B96-698A491CD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3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49" name="Picture 148" descr="16?format=png&amp;fill=cb-20241121090835">
          <a:extLst>
            <a:ext uri="{FF2B5EF4-FFF2-40B4-BE49-F238E27FC236}">
              <a16:creationId xmlns:a16="http://schemas.microsoft.com/office/drawing/2014/main" id="{0949AB53-A937-2944-F08B-25BD3916A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7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50" name="Picture 149" descr="16?format=png&amp;fill=cb-20241121090835">
          <a:extLst>
            <a:ext uri="{FF2B5EF4-FFF2-40B4-BE49-F238E27FC236}">
              <a16:creationId xmlns:a16="http://schemas.microsoft.com/office/drawing/2014/main" id="{90546DB7-9789-214E-EEC1-1E827391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4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rowtopia.fandom.com/wiki/Portcullis" TargetMode="External"/><Relationship Id="rId21" Type="http://schemas.openxmlformats.org/officeDocument/2006/relationships/hyperlink" Target="https://growtopia.fandom.com/wiki/Black_Block" TargetMode="External"/><Relationship Id="rId42" Type="http://schemas.openxmlformats.org/officeDocument/2006/relationships/hyperlink" Target="https://growtopia.fandom.com/wiki/Barn_Block" TargetMode="External"/><Relationship Id="rId63" Type="http://schemas.openxmlformats.org/officeDocument/2006/relationships/hyperlink" Target="https://growtopia.fandom.com/wiki/Texas_Limestone" TargetMode="External"/><Relationship Id="rId84" Type="http://schemas.openxmlformats.org/officeDocument/2006/relationships/hyperlink" Target="https://growtopia.fandom.com/wiki/Romantic_Bushes" TargetMode="External"/><Relationship Id="rId138" Type="http://schemas.openxmlformats.org/officeDocument/2006/relationships/hyperlink" Target="https://growtopia.fandom.com/wiki/Sheet_Music:_Flat_Lyre" TargetMode="External"/><Relationship Id="rId107" Type="http://schemas.openxmlformats.org/officeDocument/2006/relationships/hyperlink" Target="https://growtopia.fandom.com/wiki/Olde_Timey_Radio" TargetMode="External"/><Relationship Id="rId11" Type="http://schemas.openxmlformats.org/officeDocument/2006/relationships/hyperlink" Target="https://growtopia.fandom.com/wiki/Crappy_Sign" TargetMode="External"/><Relationship Id="rId32" Type="http://schemas.openxmlformats.org/officeDocument/2006/relationships/hyperlink" Target="https://growtopia.fandom.com/wiki/Danger_Sign" TargetMode="External"/><Relationship Id="rId53" Type="http://schemas.openxmlformats.org/officeDocument/2006/relationships/hyperlink" Target="https://growtopia.fandom.com/wiki/Red_Wood_Wall" TargetMode="External"/><Relationship Id="rId74" Type="http://schemas.openxmlformats.org/officeDocument/2006/relationships/hyperlink" Target="https://growtopia.fandom.com/wiki/Dark_Red_Block" TargetMode="External"/><Relationship Id="rId128" Type="http://schemas.openxmlformats.org/officeDocument/2006/relationships/hyperlink" Target="https://growtopia.fandom.com/wiki/Plumbing" TargetMode="External"/><Relationship Id="rId149" Type="http://schemas.openxmlformats.org/officeDocument/2006/relationships/hyperlink" Target="https://growtopia.fandom.com/wiki/Swiss_Cheese_Block" TargetMode="External"/><Relationship Id="rId5" Type="http://schemas.openxmlformats.org/officeDocument/2006/relationships/hyperlink" Target="https://growtopia.fandom.com/wiki/Lava_Rock" TargetMode="External"/><Relationship Id="rId95" Type="http://schemas.openxmlformats.org/officeDocument/2006/relationships/hyperlink" Target="https://growtopia.fandom.com/wiki/Bed" TargetMode="External"/><Relationship Id="rId22" Type="http://schemas.openxmlformats.org/officeDocument/2006/relationships/hyperlink" Target="https://growtopia.fandom.com/wiki/Brown_Block" TargetMode="External"/><Relationship Id="rId27" Type="http://schemas.openxmlformats.org/officeDocument/2006/relationships/hyperlink" Target="https://growtopia.fandom.com/wiki/Pointy_Sign" TargetMode="External"/><Relationship Id="rId43" Type="http://schemas.openxmlformats.org/officeDocument/2006/relationships/hyperlink" Target="https://growtopia.fandom.com/wiki/Brick_Background" TargetMode="External"/><Relationship Id="rId48" Type="http://schemas.openxmlformats.org/officeDocument/2006/relationships/hyperlink" Target="https://growtopia.fandom.com/wiki/Red_Bricks" TargetMode="External"/><Relationship Id="rId64" Type="http://schemas.openxmlformats.org/officeDocument/2006/relationships/hyperlink" Target="https://growtopia.fandom.com/wiki/Dwarven_Column" TargetMode="External"/><Relationship Id="rId69" Type="http://schemas.openxmlformats.org/officeDocument/2006/relationships/hyperlink" Target="https://growtopia.fandom.com/wiki/Wooden_Window" TargetMode="External"/><Relationship Id="rId113" Type="http://schemas.openxmlformats.org/officeDocument/2006/relationships/hyperlink" Target="https://growtopia.fandom.com/wiki/Street_Sign" TargetMode="External"/><Relationship Id="rId118" Type="http://schemas.openxmlformats.org/officeDocument/2006/relationships/hyperlink" Target="https://growtopia.fandom.com/wiki/Sheet_Music:_Flat_Sax" TargetMode="External"/><Relationship Id="rId134" Type="http://schemas.openxmlformats.org/officeDocument/2006/relationships/hyperlink" Target="https://growtopia.fandom.com/wiki/Ice_Crust_Block" TargetMode="External"/><Relationship Id="rId139" Type="http://schemas.openxmlformats.org/officeDocument/2006/relationships/hyperlink" Target="https://growtopia.fandom.com/wiki/Sheet_Music:_Flat_Mexican_Trumpet" TargetMode="External"/><Relationship Id="rId80" Type="http://schemas.openxmlformats.org/officeDocument/2006/relationships/hyperlink" Target="https://growtopia.fandom.com/wiki/Wooden_Chair" TargetMode="External"/><Relationship Id="rId85" Type="http://schemas.openxmlformats.org/officeDocument/2006/relationships/hyperlink" Target="https://growtopia.fandom.com/wiki/Staircase" TargetMode="External"/><Relationship Id="rId150" Type="http://schemas.openxmlformats.org/officeDocument/2006/relationships/drawing" Target="../drawings/drawing1.xml"/><Relationship Id="rId12" Type="http://schemas.openxmlformats.org/officeDocument/2006/relationships/hyperlink" Target="https://growtopia.fandom.com/wiki/Daisy" TargetMode="External"/><Relationship Id="rId17" Type="http://schemas.openxmlformats.org/officeDocument/2006/relationships/hyperlink" Target="https://growtopia.fandom.com/wiki/Super_Crate_Box" TargetMode="External"/><Relationship Id="rId33" Type="http://schemas.openxmlformats.org/officeDocument/2006/relationships/hyperlink" Target="https://growtopia.fandom.com/wiki/Evil_Bricks" TargetMode="External"/><Relationship Id="rId38" Type="http://schemas.openxmlformats.org/officeDocument/2006/relationships/hyperlink" Target="https://growtopia.fandom.com/wiki/White_Block" TargetMode="External"/><Relationship Id="rId59" Type="http://schemas.openxmlformats.org/officeDocument/2006/relationships/hyperlink" Target="https://growtopia.fandom.com/wiki/Rune_Carved_Stone_Pillar" TargetMode="External"/><Relationship Id="rId103" Type="http://schemas.openxmlformats.org/officeDocument/2006/relationships/hyperlink" Target="https://growtopia.fandom.com/wiki/Western_Banner" TargetMode="External"/><Relationship Id="rId108" Type="http://schemas.openxmlformats.org/officeDocument/2006/relationships/hyperlink" Target="https://growtopia.fandom.com/wiki/Orange" TargetMode="External"/><Relationship Id="rId124" Type="http://schemas.openxmlformats.org/officeDocument/2006/relationships/hyperlink" Target="https://growtopia.fandom.com/wiki/Blue_Star_Wallpaper" TargetMode="External"/><Relationship Id="rId129" Type="http://schemas.openxmlformats.org/officeDocument/2006/relationships/hyperlink" Target="https://growtopia.fandom.com/wiki/Salt_Block" TargetMode="External"/><Relationship Id="rId54" Type="http://schemas.openxmlformats.org/officeDocument/2006/relationships/hyperlink" Target="https://growtopia.fandom.com/wiki/Barn_Door" TargetMode="External"/><Relationship Id="rId70" Type="http://schemas.openxmlformats.org/officeDocument/2006/relationships/hyperlink" Target="https://growtopia.fandom.com/wiki/Barrel" TargetMode="External"/><Relationship Id="rId75" Type="http://schemas.openxmlformats.org/officeDocument/2006/relationships/hyperlink" Target="https://growtopia.fandom.com/wiki/Red_Glass_Block" TargetMode="External"/><Relationship Id="rId91" Type="http://schemas.openxmlformats.org/officeDocument/2006/relationships/hyperlink" Target="https://growtopia.fandom.com/wiki/Dark_Yellow_Block" TargetMode="External"/><Relationship Id="rId96" Type="http://schemas.openxmlformats.org/officeDocument/2006/relationships/hyperlink" Target="https://growtopia.fandom.com/wiki/Biohazard_Sign" TargetMode="External"/><Relationship Id="rId140" Type="http://schemas.openxmlformats.org/officeDocument/2006/relationships/hyperlink" Target="https://growtopia.fandom.com/wiki/Sheet_Music:_Flat_Spanish_Guitar" TargetMode="External"/><Relationship Id="rId145" Type="http://schemas.openxmlformats.org/officeDocument/2006/relationships/hyperlink" Target="https://growtopia.fandom.com/wiki/Air_Vent" TargetMode="External"/><Relationship Id="rId1" Type="http://schemas.openxmlformats.org/officeDocument/2006/relationships/hyperlink" Target="https://growtopia.fandom.com/wiki/Cave_Column" TargetMode="External"/><Relationship Id="rId6" Type="http://schemas.openxmlformats.org/officeDocument/2006/relationships/hyperlink" Target="https://growtopia.fandom.com/wiki/Martian_Tree" TargetMode="External"/><Relationship Id="rId23" Type="http://schemas.openxmlformats.org/officeDocument/2006/relationships/hyperlink" Target="https://growtopia.fandom.com/wiki/Cliffside" TargetMode="External"/><Relationship Id="rId28" Type="http://schemas.openxmlformats.org/officeDocument/2006/relationships/hyperlink" Target="https://growtopia.fandom.com/wiki/Red_Block" TargetMode="External"/><Relationship Id="rId49" Type="http://schemas.openxmlformats.org/officeDocument/2006/relationships/hyperlink" Target="https://growtopia.fandom.com/wiki/Toilet" TargetMode="External"/><Relationship Id="rId114" Type="http://schemas.openxmlformats.org/officeDocument/2006/relationships/hyperlink" Target="https://growtopia.fandom.com/wiki/Tangram_Block" TargetMode="External"/><Relationship Id="rId119" Type="http://schemas.openxmlformats.org/officeDocument/2006/relationships/hyperlink" Target="https://growtopia.fandom.com/wiki/Ancient_Stone_Gate" TargetMode="External"/><Relationship Id="rId44" Type="http://schemas.openxmlformats.org/officeDocument/2006/relationships/hyperlink" Target="https://growtopia.fandom.com/wiki/Cave_Platform" TargetMode="External"/><Relationship Id="rId60" Type="http://schemas.openxmlformats.org/officeDocument/2006/relationships/hyperlink" Target="https://growtopia.fandom.com/wiki/Sheet_Music:_Blank" TargetMode="External"/><Relationship Id="rId65" Type="http://schemas.openxmlformats.org/officeDocument/2006/relationships/hyperlink" Target="https://growtopia.fandom.com/wiki/House_Entrance" TargetMode="External"/><Relationship Id="rId81" Type="http://schemas.openxmlformats.org/officeDocument/2006/relationships/hyperlink" Target="https://growtopia.fandom.com/wiki/Blueberry" TargetMode="External"/><Relationship Id="rId86" Type="http://schemas.openxmlformats.org/officeDocument/2006/relationships/hyperlink" Target="https://growtopia.fandom.com/wiki/Water_Bucket" TargetMode="External"/><Relationship Id="rId130" Type="http://schemas.openxmlformats.org/officeDocument/2006/relationships/hyperlink" Target="https://growtopia.fandom.com/wiki/Sandstone" TargetMode="External"/><Relationship Id="rId135" Type="http://schemas.openxmlformats.org/officeDocument/2006/relationships/hyperlink" Target="https://growtopia.fandom.com/wiki/Purple_Block" TargetMode="External"/><Relationship Id="rId13" Type="http://schemas.openxmlformats.org/officeDocument/2006/relationships/hyperlink" Target="https://growtopia.fandom.com/wiki/Happy_Joy_Plaque" TargetMode="External"/><Relationship Id="rId18" Type="http://schemas.openxmlformats.org/officeDocument/2006/relationships/hyperlink" Target="https://growtopia.fandom.com/wiki/Terracotta_Pot" TargetMode="External"/><Relationship Id="rId39" Type="http://schemas.openxmlformats.org/officeDocument/2006/relationships/hyperlink" Target="https://growtopia.fandom.com/wiki/Window" TargetMode="External"/><Relationship Id="rId109" Type="http://schemas.openxmlformats.org/officeDocument/2006/relationships/hyperlink" Target="https://growtopia.fandom.com/wiki/Polka_Dot_Block" TargetMode="External"/><Relationship Id="rId34" Type="http://schemas.openxmlformats.org/officeDocument/2006/relationships/hyperlink" Target="https://growtopia.fandom.com/wiki/Green_Block" TargetMode="External"/><Relationship Id="rId50" Type="http://schemas.openxmlformats.org/officeDocument/2006/relationships/hyperlink" Target="https://growtopia.fandom.com/wiki/Death_Spikes" TargetMode="External"/><Relationship Id="rId55" Type="http://schemas.openxmlformats.org/officeDocument/2006/relationships/hyperlink" Target="https://growtopia.fandom.com/wiki/Bush" TargetMode="External"/><Relationship Id="rId76" Type="http://schemas.openxmlformats.org/officeDocument/2006/relationships/hyperlink" Target="https://growtopia.fandom.com/wiki/Sidewalk" TargetMode="External"/><Relationship Id="rId97" Type="http://schemas.openxmlformats.org/officeDocument/2006/relationships/hyperlink" Target="https://growtopia.fandom.com/wiki/Bubble_Wrap" TargetMode="External"/><Relationship Id="rId104" Type="http://schemas.openxmlformats.org/officeDocument/2006/relationships/hyperlink" Target="https://growtopia.fandom.com/wiki/Air_Duct" TargetMode="External"/><Relationship Id="rId120" Type="http://schemas.openxmlformats.org/officeDocument/2006/relationships/hyperlink" Target="https://growtopia.fandom.com/wiki/Arrow_Placard" TargetMode="External"/><Relationship Id="rId125" Type="http://schemas.openxmlformats.org/officeDocument/2006/relationships/hyperlink" Target="https://growtopia.fandom.com/wiki/Cuzco_Wall_Mount" TargetMode="External"/><Relationship Id="rId141" Type="http://schemas.openxmlformats.org/officeDocument/2006/relationships/hyperlink" Target="https://growtopia.fandom.com/wiki/Sheet_Music:_Flat_Violin" TargetMode="External"/><Relationship Id="rId146" Type="http://schemas.openxmlformats.org/officeDocument/2006/relationships/hyperlink" Target="https://growtopia.fandom.com/wiki/Ancient_Block" TargetMode="External"/><Relationship Id="rId7" Type="http://schemas.openxmlformats.org/officeDocument/2006/relationships/hyperlink" Target="https://growtopia.fandom.com/wiki/Sign" TargetMode="External"/><Relationship Id="rId71" Type="http://schemas.openxmlformats.org/officeDocument/2006/relationships/hyperlink" Target="https://growtopia.fandom.com/wiki/Checker_Wallpaper" TargetMode="External"/><Relationship Id="rId92" Type="http://schemas.openxmlformats.org/officeDocument/2006/relationships/hyperlink" Target="https://growtopia.fandom.com/wiki/Sheet_Music:_Drums" TargetMode="External"/><Relationship Id="rId2" Type="http://schemas.openxmlformats.org/officeDocument/2006/relationships/hyperlink" Target="https://growtopia.fandom.com/wiki/Door" TargetMode="External"/><Relationship Id="rId29" Type="http://schemas.openxmlformats.org/officeDocument/2006/relationships/hyperlink" Target="https://growtopia.fandom.com/wiki/Wooden_Background" TargetMode="External"/><Relationship Id="rId24" Type="http://schemas.openxmlformats.org/officeDocument/2006/relationships/hyperlink" Target="https://growtopia.fandom.com/wiki/Grey_Block" TargetMode="External"/><Relationship Id="rId40" Type="http://schemas.openxmlformats.org/officeDocument/2006/relationships/hyperlink" Target="https://growtopia.fandom.com/wiki/Wooden_Table" TargetMode="External"/><Relationship Id="rId45" Type="http://schemas.openxmlformats.org/officeDocument/2006/relationships/hyperlink" Target="https://growtopia.fandom.com/wiki/Flowery_Wallpaper" TargetMode="External"/><Relationship Id="rId66" Type="http://schemas.openxmlformats.org/officeDocument/2006/relationships/hyperlink" Target="https://growtopia.fandom.com/wiki/Painting:_Dink_Duck" TargetMode="External"/><Relationship Id="rId87" Type="http://schemas.openxmlformats.org/officeDocument/2006/relationships/hyperlink" Target="https://growtopia.fandom.com/wiki/Western_Building" TargetMode="External"/><Relationship Id="rId110" Type="http://schemas.openxmlformats.org/officeDocument/2006/relationships/hyperlink" Target="https://growtopia.fandom.com/wiki/Secret_Passage" TargetMode="External"/><Relationship Id="rId115" Type="http://schemas.openxmlformats.org/officeDocument/2006/relationships/hyperlink" Target="https://growtopia.fandom.com/wiki/Dark_Orange_Block" TargetMode="External"/><Relationship Id="rId131" Type="http://schemas.openxmlformats.org/officeDocument/2006/relationships/hyperlink" Target="https://growtopia.fandom.com/wiki/Apple" TargetMode="External"/><Relationship Id="rId136" Type="http://schemas.openxmlformats.org/officeDocument/2006/relationships/hyperlink" Target="https://growtopia.fandom.com/wiki/Sheet_Music:_Flat_Electric_Guitar" TargetMode="External"/><Relationship Id="rId61" Type="http://schemas.openxmlformats.org/officeDocument/2006/relationships/hyperlink" Target="https://growtopia.fandom.com/wiki/Stalactite" TargetMode="External"/><Relationship Id="rId82" Type="http://schemas.openxmlformats.org/officeDocument/2006/relationships/hyperlink" Target="https://growtopia.fandom.com/wiki/Dark_Aqua_Block" TargetMode="External"/><Relationship Id="rId19" Type="http://schemas.openxmlformats.org/officeDocument/2006/relationships/hyperlink" Target="https://growtopia.fandom.com/wiki/Torch" TargetMode="External"/><Relationship Id="rId14" Type="http://schemas.openxmlformats.org/officeDocument/2006/relationships/hyperlink" Target="https://growtopia.fandom.com/wiki/Mushroom" TargetMode="External"/><Relationship Id="rId30" Type="http://schemas.openxmlformats.org/officeDocument/2006/relationships/hyperlink" Target="https://growtopia.fandom.com/wiki/Wooden_Platform" TargetMode="External"/><Relationship Id="rId35" Type="http://schemas.openxmlformats.org/officeDocument/2006/relationships/hyperlink" Target="https://growtopia.fandom.com/wiki/Rock_Platform" TargetMode="External"/><Relationship Id="rId56" Type="http://schemas.openxmlformats.org/officeDocument/2006/relationships/hyperlink" Target="https://growtopia.fandom.com/wiki/Devil_Horns" TargetMode="External"/><Relationship Id="rId77" Type="http://schemas.openxmlformats.org/officeDocument/2006/relationships/hyperlink" Target="https://growtopia.fandom.com/wiki/Tenement_Building" TargetMode="External"/><Relationship Id="rId100" Type="http://schemas.openxmlformats.org/officeDocument/2006/relationships/hyperlink" Target="https://growtopia.fandom.com/wiki/Sheet_Music:_Piano_Note" TargetMode="External"/><Relationship Id="rId105" Type="http://schemas.openxmlformats.org/officeDocument/2006/relationships/hyperlink" Target="https://growtopia.fandom.com/wiki/Blue_Block" TargetMode="External"/><Relationship Id="rId126" Type="http://schemas.openxmlformats.org/officeDocument/2006/relationships/hyperlink" Target="https://growtopia.fandom.com/wiki/Das_Red_Balloon" TargetMode="External"/><Relationship Id="rId147" Type="http://schemas.openxmlformats.org/officeDocument/2006/relationships/hyperlink" Target="https://growtopia.fandom.com/wiki/Gem_Sign" TargetMode="External"/><Relationship Id="rId8" Type="http://schemas.openxmlformats.org/officeDocument/2006/relationships/hyperlink" Target="https://growtopia.fandom.com/wiki/Wood_Block" TargetMode="External"/><Relationship Id="rId51" Type="http://schemas.openxmlformats.org/officeDocument/2006/relationships/hyperlink" Target="https://growtopia.fandom.com/wiki/Dungeon_Door" TargetMode="External"/><Relationship Id="rId72" Type="http://schemas.openxmlformats.org/officeDocument/2006/relationships/hyperlink" Target="https://growtopia.fandom.com/wiki/Dark_Brown_Block" TargetMode="External"/><Relationship Id="rId93" Type="http://schemas.openxmlformats.org/officeDocument/2006/relationships/hyperlink" Target="https://growtopia.fandom.com/wiki/Tiger_Block" TargetMode="External"/><Relationship Id="rId98" Type="http://schemas.openxmlformats.org/officeDocument/2006/relationships/hyperlink" Target="https://growtopia.fandom.com/wiki/Dresser" TargetMode="External"/><Relationship Id="rId121" Type="http://schemas.openxmlformats.org/officeDocument/2006/relationships/hyperlink" Target="https://growtopia.fandom.com/wiki/Cactus" TargetMode="External"/><Relationship Id="rId142" Type="http://schemas.openxmlformats.org/officeDocument/2006/relationships/hyperlink" Target="https://growtopia.fandom.com/wiki/Outie_Block" TargetMode="External"/><Relationship Id="rId3" Type="http://schemas.openxmlformats.org/officeDocument/2006/relationships/hyperlink" Target="https://growtopia.fandom.com/wiki/Glass_Pane" TargetMode="External"/><Relationship Id="rId25" Type="http://schemas.openxmlformats.org/officeDocument/2006/relationships/hyperlink" Target="https://growtopia.fandom.com/wiki/Mini_Blocks" TargetMode="External"/><Relationship Id="rId46" Type="http://schemas.openxmlformats.org/officeDocument/2006/relationships/hyperlink" Target="https://growtopia.fandom.com/wiki/Glass_Block" TargetMode="External"/><Relationship Id="rId67" Type="http://schemas.openxmlformats.org/officeDocument/2006/relationships/hyperlink" Target="https://growtopia.fandom.com/wiki/Painting:_Yerfdog" TargetMode="External"/><Relationship Id="rId116" Type="http://schemas.openxmlformats.org/officeDocument/2006/relationships/hyperlink" Target="https://growtopia.fandom.com/wiki/Gargoyle" TargetMode="External"/><Relationship Id="rId137" Type="http://schemas.openxmlformats.org/officeDocument/2006/relationships/hyperlink" Target="https://growtopia.fandom.com/wiki/Sheet_Music:_Flat_Flute" TargetMode="External"/><Relationship Id="rId20" Type="http://schemas.openxmlformats.org/officeDocument/2006/relationships/hyperlink" Target="https://growtopia.fandom.com/wiki/Wheat" TargetMode="External"/><Relationship Id="rId41" Type="http://schemas.openxmlformats.org/officeDocument/2006/relationships/hyperlink" Target="https://growtopia.fandom.com/wiki/Yellow_Block" TargetMode="External"/><Relationship Id="rId62" Type="http://schemas.openxmlformats.org/officeDocument/2006/relationships/hyperlink" Target="https://growtopia.fandom.com/wiki/Stalagmite" TargetMode="External"/><Relationship Id="rId83" Type="http://schemas.openxmlformats.org/officeDocument/2006/relationships/hyperlink" Target="https://growtopia.fandom.com/wiki/Dark_Green_Block" TargetMode="External"/><Relationship Id="rId88" Type="http://schemas.openxmlformats.org/officeDocument/2006/relationships/hyperlink" Target="https://growtopia.fandom.com/wiki/Bathtub" TargetMode="External"/><Relationship Id="rId111" Type="http://schemas.openxmlformats.org/officeDocument/2006/relationships/hyperlink" Target="https://growtopia.fandom.com/wiki/Sheet_Music:_Flat_Piano" TargetMode="External"/><Relationship Id="rId132" Type="http://schemas.openxmlformats.org/officeDocument/2006/relationships/hyperlink" Target="https://growtopia.fandom.com/wiki/Command_-_Move" TargetMode="External"/><Relationship Id="rId15" Type="http://schemas.openxmlformats.org/officeDocument/2006/relationships/hyperlink" Target="https://growtopia.fandom.com/wiki/Rock_Background" TargetMode="External"/><Relationship Id="rId36" Type="http://schemas.openxmlformats.org/officeDocument/2006/relationships/hyperlink" Target="https://growtopia.fandom.com/wiki/Stone_Wall" TargetMode="External"/><Relationship Id="rId57" Type="http://schemas.openxmlformats.org/officeDocument/2006/relationships/hyperlink" Target="https://growtopia.fandom.com/wiki/Exclamation_Sign" TargetMode="External"/><Relationship Id="rId106" Type="http://schemas.openxmlformats.org/officeDocument/2006/relationships/hyperlink" Target="https://growtopia.fandom.com/wiki/Lattice_Background" TargetMode="External"/><Relationship Id="rId127" Type="http://schemas.openxmlformats.org/officeDocument/2006/relationships/hyperlink" Target="https://growtopia.fandom.com/wiki/Foliage" TargetMode="External"/><Relationship Id="rId10" Type="http://schemas.openxmlformats.org/officeDocument/2006/relationships/hyperlink" Target="https://growtopia.fandom.com/wiki/Bricks" TargetMode="External"/><Relationship Id="rId31" Type="http://schemas.openxmlformats.org/officeDocument/2006/relationships/hyperlink" Target="https://growtopia.fandom.com/wiki/Aqua_Block" TargetMode="External"/><Relationship Id="rId52" Type="http://schemas.openxmlformats.org/officeDocument/2006/relationships/hyperlink" Target="https://growtopia.fandom.com/wiki/Pencil" TargetMode="External"/><Relationship Id="rId73" Type="http://schemas.openxmlformats.org/officeDocument/2006/relationships/hyperlink" Target="https://growtopia.fandom.com/wiki/Dark_Grey_Block" TargetMode="External"/><Relationship Id="rId78" Type="http://schemas.openxmlformats.org/officeDocument/2006/relationships/hyperlink" Target="https://growtopia.fandom.com/wiki/Tomato" TargetMode="External"/><Relationship Id="rId94" Type="http://schemas.openxmlformats.org/officeDocument/2006/relationships/hyperlink" Target="https://growtopia.fandom.com/wiki/Twisted_Spikes" TargetMode="External"/><Relationship Id="rId99" Type="http://schemas.openxmlformats.org/officeDocument/2006/relationships/hyperlink" Target="https://growtopia.fandom.com/wiki/Saloon_Doors" TargetMode="External"/><Relationship Id="rId101" Type="http://schemas.openxmlformats.org/officeDocument/2006/relationships/hyperlink" Target="https://growtopia.fandom.com/wiki/Viney_Block" TargetMode="External"/><Relationship Id="rId122" Type="http://schemas.openxmlformats.org/officeDocument/2006/relationships/hyperlink" Target="https://growtopia.fandom.com/wiki/Picket_Fence" TargetMode="External"/><Relationship Id="rId143" Type="http://schemas.openxmlformats.org/officeDocument/2006/relationships/hyperlink" Target="https://growtopia.fandom.com/wiki/Rustic_Fence" TargetMode="External"/><Relationship Id="rId148" Type="http://schemas.openxmlformats.org/officeDocument/2006/relationships/hyperlink" Target="https://growtopia.fandom.com/wiki/Seaweed" TargetMode="External"/><Relationship Id="rId4" Type="http://schemas.openxmlformats.org/officeDocument/2006/relationships/hyperlink" Target="https://growtopia.fandom.com/wiki/Grass" TargetMode="External"/><Relationship Id="rId9" Type="http://schemas.openxmlformats.org/officeDocument/2006/relationships/hyperlink" Target="https://growtopia.fandom.com/wiki/Amber_Glass" TargetMode="External"/><Relationship Id="rId26" Type="http://schemas.openxmlformats.org/officeDocument/2006/relationships/hyperlink" Target="https://growtopia.fandom.com/wiki/Mud_Glob" TargetMode="External"/><Relationship Id="rId47" Type="http://schemas.openxmlformats.org/officeDocument/2006/relationships/hyperlink" Target="https://growtopia.fandom.com/wiki/Grimstone" TargetMode="External"/><Relationship Id="rId68" Type="http://schemas.openxmlformats.org/officeDocument/2006/relationships/hyperlink" Target="https://growtopia.fandom.com/wiki/Stripey_Wallpaper" TargetMode="External"/><Relationship Id="rId89" Type="http://schemas.openxmlformats.org/officeDocument/2006/relationships/hyperlink" Target="https://growtopia.fandom.com/wiki/Big_Old_Down_Arrow" TargetMode="External"/><Relationship Id="rId112" Type="http://schemas.openxmlformats.org/officeDocument/2006/relationships/hyperlink" Target="https://growtopia.fandom.com/wiki/Sheet_Music:_Sax_Note" TargetMode="External"/><Relationship Id="rId133" Type="http://schemas.openxmlformats.org/officeDocument/2006/relationships/hyperlink" Target="https://growtopia.fandom.com/wiki/For_Sale_Sign" TargetMode="External"/><Relationship Id="rId16" Type="http://schemas.openxmlformats.org/officeDocument/2006/relationships/hyperlink" Target="https://growtopia.fandom.com/wiki/Rose" TargetMode="External"/><Relationship Id="rId37" Type="http://schemas.openxmlformats.org/officeDocument/2006/relationships/hyperlink" Target="https://growtopia.fandom.com/wiki/Poppy" TargetMode="External"/><Relationship Id="rId58" Type="http://schemas.openxmlformats.org/officeDocument/2006/relationships/hyperlink" Target="https://growtopia.fandom.com/wiki/Orange_Block" TargetMode="External"/><Relationship Id="rId79" Type="http://schemas.openxmlformats.org/officeDocument/2006/relationships/hyperlink" Target="https://growtopia.fandom.com/wiki/Window_Curtains" TargetMode="External"/><Relationship Id="rId102" Type="http://schemas.openxmlformats.org/officeDocument/2006/relationships/hyperlink" Target="https://growtopia.fandom.com/wiki/Viney_Wallpaper" TargetMode="External"/><Relationship Id="rId123" Type="http://schemas.openxmlformats.org/officeDocument/2006/relationships/hyperlink" Target="https://growtopia.fandom.com/wiki/Screen_Door" TargetMode="External"/><Relationship Id="rId144" Type="http://schemas.openxmlformats.org/officeDocument/2006/relationships/hyperlink" Target="https://growtopia.fandom.com/wiki/School_Desk" TargetMode="External"/><Relationship Id="rId90" Type="http://schemas.openxmlformats.org/officeDocument/2006/relationships/hyperlink" Target="https://growtopia.fandom.com/wiki/Big_Old_Sideways_Arr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80AD-2AE0-465F-9D9C-02164119561C}">
  <dimension ref="A1:L152"/>
  <sheetViews>
    <sheetView tabSelected="1" topLeftCell="A71" workbookViewId="0">
      <selection activeCell="A83" sqref="A83"/>
    </sheetView>
  </sheetViews>
  <sheetFormatPr defaultRowHeight="14.4" x14ac:dyDescent="0.3"/>
  <cols>
    <col min="1" max="1" width="44.109375" bestFit="1" customWidth="1"/>
    <col min="2" max="2" width="6" bestFit="1" customWidth="1"/>
    <col min="3" max="3" width="8.88671875" style="9"/>
    <col min="5" max="5" width="10.109375" customWidth="1"/>
    <col min="6" max="6" width="12.5546875" customWidth="1"/>
    <col min="10" max="10" width="8.88671875" style="12"/>
  </cols>
  <sheetData>
    <row r="1" spans="1:12" x14ac:dyDescent="0.3">
      <c r="A1" s="5" t="s">
        <v>149</v>
      </c>
      <c r="B1" s="4" t="s">
        <v>148</v>
      </c>
      <c r="C1" s="5" t="s">
        <v>153</v>
      </c>
      <c r="D1" s="5" t="s">
        <v>154</v>
      </c>
      <c r="E1" s="5" t="s">
        <v>152</v>
      </c>
      <c r="F1" s="5" t="s">
        <v>150</v>
      </c>
      <c r="G1" s="5" t="s">
        <v>160</v>
      </c>
      <c r="H1" s="5" t="s">
        <v>156</v>
      </c>
      <c r="I1" s="5" t="s">
        <v>151</v>
      </c>
      <c r="J1" s="11" t="s">
        <v>161</v>
      </c>
      <c r="K1" s="5" t="s">
        <v>162</v>
      </c>
      <c r="L1" s="5" t="s">
        <v>163</v>
      </c>
    </row>
    <row r="2" spans="1:12" ht="15.6" x14ac:dyDescent="0.3">
      <c r="A2" s="1" t="s">
        <v>0</v>
      </c>
      <c r="B2" s="7">
        <v>2</v>
      </c>
      <c r="C2" s="8">
        <v>4728</v>
      </c>
      <c r="D2" s="2"/>
      <c r="E2" s="4">
        <f t="shared" ref="E2:E33" si="0">C2-D2</f>
        <v>4728</v>
      </c>
      <c r="F2" s="4"/>
      <c r="G2" s="4"/>
      <c r="H2">
        <v>200</v>
      </c>
      <c r="I2">
        <f t="shared" ref="I2:I33" si="1">C2/H2</f>
        <v>23.64</v>
      </c>
      <c r="J2" s="12">
        <v>200</v>
      </c>
      <c r="K2">
        <f>C2/J2</f>
        <v>23.64</v>
      </c>
      <c r="L2">
        <f>J2-H2</f>
        <v>0</v>
      </c>
    </row>
    <row r="3" spans="1:12" ht="15.6" x14ac:dyDescent="0.3">
      <c r="A3" s="1" t="s">
        <v>1</v>
      </c>
      <c r="B3" s="7">
        <v>2</v>
      </c>
      <c r="C3" s="8">
        <v>4705</v>
      </c>
      <c r="D3" s="2"/>
      <c r="E3" s="4">
        <f t="shared" si="0"/>
        <v>4705</v>
      </c>
      <c r="F3" s="4"/>
      <c r="G3" s="4"/>
      <c r="H3">
        <v>75</v>
      </c>
      <c r="I3">
        <f t="shared" si="1"/>
        <v>62.733333333333334</v>
      </c>
      <c r="J3" s="12">
        <v>65</v>
      </c>
      <c r="K3">
        <f t="shared" ref="K3:K66" si="2">C3/J3</f>
        <v>72.384615384615387</v>
      </c>
      <c r="L3">
        <f t="shared" ref="L3:L66" si="3">J3-H3</f>
        <v>-10</v>
      </c>
    </row>
    <row r="4" spans="1:12" ht="15.6" x14ac:dyDescent="0.3">
      <c r="A4" s="1" t="s">
        <v>2</v>
      </c>
      <c r="B4" s="7">
        <v>2</v>
      </c>
      <c r="C4" s="8">
        <v>4667</v>
      </c>
      <c r="D4" s="2"/>
      <c r="E4" s="4">
        <f t="shared" si="0"/>
        <v>4667</v>
      </c>
      <c r="F4" s="4"/>
      <c r="G4" s="4"/>
      <c r="H4">
        <v>180</v>
      </c>
      <c r="I4">
        <f t="shared" si="1"/>
        <v>25.927777777777777</v>
      </c>
      <c r="J4" s="12">
        <v>150</v>
      </c>
      <c r="K4">
        <f t="shared" si="2"/>
        <v>31.113333333333333</v>
      </c>
      <c r="L4">
        <f t="shared" si="3"/>
        <v>-30</v>
      </c>
    </row>
    <row r="5" spans="1:12" ht="15.6" x14ac:dyDescent="0.3">
      <c r="A5" s="1" t="s">
        <v>3</v>
      </c>
      <c r="B5" s="7">
        <v>2</v>
      </c>
      <c r="C5" s="8">
        <v>4713</v>
      </c>
      <c r="D5" s="2"/>
      <c r="E5" s="4">
        <f t="shared" si="0"/>
        <v>4713</v>
      </c>
      <c r="F5" s="4"/>
      <c r="G5" s="4"/>
      <c r="H5">
        <v>150</v>
      </c>
      <c r="I5">
        <f t="shared" si="1"/>
        <v>31.42</v>
      </c>
      <c r="J5" s="12">
        <v>150</v>
      </c>
      <c r="K5">
        <f t="shared" si="2"/>
        <v>31.42</v>
      </c>
      <c r="L5">
        <f t="shared" si="3"/>
        <v>0</v>
      </c>
    </row>
    <row r="6" spans="1:12" ht="15.6" x14ac:dyDescent="0.3">
      <c r="A6" s="1" t="s">
        <v>4</v>
      </c>
      <c r="B6" s="7">
        <v>2</v>
      </c>
      <c r="C6" s="8">
        <v>4639</v>
      </c>
      <c r="D6" s="2"/>
      <c r="E6" s="4">
        <f t="shared" si="0"/>
        <v>4639</v>
      </c>
      <c r="F6" s="4"/>
      <c r="G6" s="4"/>
      <c r="H6">
        <v>200</v>
      </c>
      <c r="I6">
        <f t="shared" si="1"/>
        <v>23.195</v>
      </c>
      <c r="J6" s="12">
        <v>200</v>
      </c>
      <c r="K6">
        <f t="shared" si="2"/>
        <v>23.195</v>
      </c>
      <c r="L6">
        <f t="shared" si="3"/>
        <v>0</v>
      </c>
    </row>
    <row r="7" spans="1:12" ht="15.6" x14ac:dyDescent="0.3">
      <c r="A7" s="1" t="s">
        <v>5</v>
      </c>
      <c r="B7" s="7">
        <v>2</v>
      </c>
      <c r="C7" s="8">
        <v>4737</v>
      </c>
      <c r="D7" s="2"/>
      <c r="E7" s="4">
        <f t="shared" si="0"/>
        <v>4737</v>
      </c>
      <c r="F7" s="4"/>
      <c r="G7" s="4"/>
      <c r="H7">
        <v>200</v>
      </c>
      <c r="I7">
        <f t="shared" si="1"/>
        <v>23.684999999999999</v>
      </c>
      <c r="J7" s="12">
        <v>200</v>
      </c>
      <c r="K7">
        <f t="shared" si="2"/>
        <v>23.684999999999999</v>
      </c>
      <c r="L7">
        <f t="shared" si="3"/>
        <v>0</v>
      </c>
    </row>
    <row r="8" spans="1:12" ht="15.6" x14ac:dyDescent="0.3">
      <c r="A8" s="1" t="s">
        <v>6</v>
      </c>
      <c r="B8" s="7">
        <v>2</v>
      </c>
      <c r="C8" s="8">
        <v>4551</v>
      </c>
      <c r="D8" s="2">
        <v>126</v>
      </c>
      <c r="E8" s="4">
        <f t="shared" si="0"/>
        <v>4425</v>
      </c>
      <c r="F8" s="4"/>
      <c r="G8" s="4"/>
      <c r="H8">
        <v>200</v>
      </c>
      <c r="I8">
        <f t="shared" si="1"/>
        <v>22.754999999999999</v>
      </c>
      <c r="J8" s="12">
        <v>200</v>
      </c>
      <c r="K8">
        <f t="shared" si="2"/>
        <v>22.754999999999999</v>
      </c>
      <c r="L8">
        <f t="shared" si="3"/>
        <v>0</v>
      </c>
    </row>
    <row r="9" spans="1:12" ht="15.6" x14ac:dyDescent="0.3">
      <c r="A9" s="1" t="s">
        <v>7</v>
      </c>
      <c r="B9" s="7">
        <v>2</v>
      </c>
      <c r="C9" s="8">
        <v>4630</v>
      </c>
      <c r="D9" s="2">
        <v>200</v>
      </c>
      <c r="E9" s="4">
        <f t="shared" si="0"/>
        <v>4430</v>
      </c>
      <c r="F9" s="4"/>
      <c r="G9" s="4"/>
      <c r="H9">
        <v>180</v>
      </c>
      <c r="I9">
        <f t="shared" si="1"/>
        <v>25.722222222222221</v>
      </c>
      <c r="J9" s="12">
        <v>200</v>
      </c>
      <c r="K9">
        <f t="shared" si="2"/>
        <v>23.15</v>
      </c>
      <c r="L9">
        <f t="shared" si="3"/>
        <v>20</v>
      </c>
    </row>
    <row r="10" spans="1:12" ht="15.6" x14ac:dyDescent="0.3">
      <c r="A10" s="1" t="s">
        <v>8</v>
      </c>
      <c r="B10" s="7">
        <v>3</v>
      </c>
      <c r="C10" s="8">
        <v>4634</v>
      </c>
      <c r="D10" s="2"/>
      <c r="E10" s="4">
        <f t="shared" si="0"/>
        <v>4634</v>
      </c>
      <c r="F10" s="4"/>
      <c r="G10" s="4"/>
      <c r="H10">
        <v>200</v>
      </c>
      <c r="I10">
        <f t="shared" si="1"/>
        <v>23.17</v>
      </c>
      <c r="J10" s="12">
        <v>200</v>
      </c>
      <c r="K10">
        <f t="shared" si="2"/>
        <v>23.17</v>
      </c>
      <c r="L10">
        <f t="shared" si="3"/>
        <v>0</v>
      </c>
    </row>
    <row r="11" spans="1:12" ht="15.6" x14ac:dyDescent="0.3">
      <c r="A11" s="1" t="s">
        <v>9</v>
      </c>
      <c r="B11" s="7">
        <v>3</v>
      </c>
      <c r="C11" s="8">
        <v>4683</v>
      </c>
      <c r="D11" s="2"/>
      <c r="E11" s="4">
        <f t="shared" si="0"/>
        <v>4683</v>
      </c>
      <c r="F11" s="4"/>
      <c r="G11" s="4"/>
      <c r="H11">
        <v>140</v>
      </c>
      <c r="I11">
        <f t="shared" si="1"/>
        <v>33.450000000000003</v>
      </c>
      <c r="J11" s="12">
        <v>150</v>
      </c>
      <c r="K11">
        <f t="shared" si="2"/>
        <v>31.22</v>
      </c>
      <c r="L11">
        <f t="shared" si="3"/>
        <v>10</v>
      </c>
    </row>
    <row r="12" spans="1:12" ht="15.6" x14ac:dyDescent="0.3">
      <c r="A12" s="1" t="s">
        <v>10</v>
      </c>
      <c r="B12" s="7">
        <v>3</v>
      </c>
      <c r="C12" s="8">
        <v>4532</v>
      </c>
      <c r="D12" s="2">
        <v>388</v>
      </c>
      <c r="E12" s="4">
        <f t="shared" si="0"/>
        <v>4144</v>
      </c>
      <c r="F12" s="4"/>
      <c r="G12" s="4"/>
      <c r="H12">
        <v>100</v>
      </c>
      <c r="I12">
        <f t="shared" si="1"/>
        <v>45.32</v>
      </c>
      <c r="J12" s="12">
        <v>100</v>
      </c>
      <c r="K12">
        <f t="shared" si="2"/>
        <v>45.32</v>
      </c>
      <c r="L12">
        <f t="shared" si="3"/>
        <v>0</v>
      </c>
    </row>
    <row r="13" spans="1:12" ht="15.6" x14ac:dyDescent="0.3">
      <c r="A13" s="1" t="s">
        <v>11</v>
      </c>
      <c r="B13" s="7">
        <v>3</v>
      </c>
      <c r="C13" s="8">
        <v>4581</v>
      </c>
      <c r="D13" s="2">
        <v>200</v>
      </c>
      <c r="E13" s="4">
        <f t="shared" si="0"/>
        <v>4381</v>
      </c>
      <c r="F13" s="4"/>
      <c r="G13" s="4"/>
      <c r="H13">
        <v>200</v>
      </c>
      <c r="I13">
        <f t="shared" si="1"/>
        <v>22.905000000000001</v>
      </c>
      <c r="J13" s="12">
        <v>200</v>
      </c>
      <c r="K13">
        <f t="shared" si="2"/>
        <v>22.905000000000001</v>
      </c>
      <c r="L13">
        <f t="shared" si="3"/>
        <v>0</v>
      </c>
    </row>
    <row r="14" spans="1:12" ht="15.6" x14ac:dyDescent="0.3">
      <c r="A14" s="1" t="s">
        <v>12</v>
      </c>
      <c r="B14" s="7">
        <v>3</v>
      </c>
      <c r="C14" s="8">
        <v>4674</v>
      </c>
      <c r="D14" s="2"/>
      <c r="E14" s="4">
        <f t="shared" si="0"/>
        <v>4674</v>
      </c>
      <c r="F14" s="4"/>
      <c r="G14" s="4"/>
      <c r="H14">
        <v>200</v>
      </c>
      <c r="I14">
        <f t="shared" si="1"/>
        <v>23.37</v>
      </c>
      <c r="J14" s="12">
        <v>200</v>
      </c>
      <c r="K14">
        <f t="shared" si="2"/>
        <v>23.37</v>
      </c>
      <c r="L14">
        <f t="shared" si="3"/>
        <v>0</v>
      </c>
    </row>
    <row r="15" spans="1:12" ht="15.6" x14ac:dyDescent="0.3">
      <c r="A15" s="1" t="s">
        <v>13</v>
      </c>
      <c r="B15" s="7">
        <v>3</v>
      </c>
      <c r="C15" s="8">
        <v>4543</v>
      </c>
      <c r="D15" s="2"/>
      <c r="E15" s="4">
        <f t="shared" si="0"/>
        <v>4543</v>
      </c>
      <c r="F15" s="4"/>
      <c r="G15" s="4"/>
      <c r="H15">
        <v>35</v>
      </c>
      <c r="I15">
        <f t="shared" si="1"/>
        <v>129.80000000000001</v>
      </c>
      <c r="J15" s="12">
        <v>35</v>
      </c>
      <c r="K15">
        <f t="shared" si="2"/>
        <v>129.80000000000001</v>
      </c>
      <c r="L15">
        <f t="shared" si="3"/>
        <v>0</v>
      </c>
    </row>
    <row r="16" spans="1:12" ht="15.6" x14ac:dyDescent="0.3">
      <c r="A16" s="1" t="s">
        <v>14</v>
      </c>
      <c r="B16" s="7">
        <v>3</v>
      </c>
      <c r="C16" s="8">
        <v>5019</v>
      </c>
      <c r="D16" s="2">
        <v>412</v>
      </c>
      <c r="E16" s="4">
        <f t="shared" si="0"/>
        <v>4607</v>
      </c>
      <c r="F16" s="4"/>
      <c r="G16" s="4"/>
      <c r="H16">
        <v>150</v>
      </c>
      <c r="I16">
        <f t="shared" si="1"/>
        <v>33.46</v>
      </c>
      <c r="J16" s="12">
        <v>200</v>
      </c>
      <c r="K16">
        <f t="shared" si="2"/>
        <v>25.094999999999999</v>
      </c>
      <c r="L16">
        <f t="shared" si="3"/>
        <v>50</v>
      </c>
    </row>
    <row r="17" spans="1:12" ht="15.6" x14ac:dyDescent="0.3">
      <c r="A17" s="1" t="s">
        <v>15</v>
      </c>
      <c r="B17" s="7">
        <v>3</v>
      </c>
      <c r="C17" s="8">
        <v>4838</v>
      </c>
      <c r="D17" s="2">
        <v>80</v>
      </c>
      <c r="E17" s="4">
        <f t="shared" si="0"/>
        <v>4758</v>
      </c>
      <c r="F17" s="4"/>
      <c r="G17" s="4"/>
      <c r="H17">
        <v>200</v>
      </c>
      <c r="I17">
        <f t="shared" si="1"/>
        <v>24.19</v>
      </c>
      <c r="J17" s="12">
        <v>200</v>
      </c>
      <c r="K17">
        <f t="shared" si="2"/>
        <v>24.19</v>
      </c>
      <c r="L17">
        <f t="shared" si="3"/>
        <v>0</v>
      </c>
    </row>
    <row r="18" spans="1:12" ht="15.6" x14ac:dyDescent="0.3">
      <c r="A18" s="1" t="s">
        <v>16</v>
      </c>
      <c r="B18" s="7">
        <v>3</v>
      </c>
      <c r="C18" s="8">
        <v>4668</v>
      </c>
      <c r="D18" s="2"/>
      <c r="E18" s="4">
        <f t="shared" si="0"/>
        <v>4668</v>
      </c>
      <c r="F18" s="4"/>
      <c r="G18" s="4"/>
      <c r="H18">
        <v>200</v>
      </c>
      <c r="I18">
        <f t="shared" si="1"/>
        <v>23.34</v>
      </c>
      <c r="J18" s="12">
        <v>200</v>
      </c>
      <c r="K18">
        <f t="shared" si="2"/>
        <v>23.34</v>
      </c>
      <c r="L18">
        <f t="shared" si="3"/>
        <v>0</v>
      </c>
    </row>
    <row r="19" spans="1:12" ht="15.6" x14ac:dyDescent="0.3">
      <c r="A19" s="1" t="s">
        <v>17</v>
      </c>
      <c r="B19" s="7">
        <v>3</v>
      </c>
      <c r="C19" s="8">
        <v>4962</v>
      </c>
      <c r="D19" s="2">
        <v>377</v>
      </c>
      <c r="E19" s="4">
        <f t="shared" si="0"/>
        <v>4585</v>
      </c>
      <c r="F19" s="4"/>
      <c r="G19" s="4"/>
      <c r="H19">
        <v>200</v>
      </c>
      <c r="I19">
        <f t="shared" si="1"/>
        <v>24.81</v>
      </c>
      <c r="J19" s="12">
        <v>200</v>
      </c>
      <c r="K19">
        <f t="shared" si="2"/>
        <v>24.81</v>
      </c>
      <c r="L19">
        <f t="shared" si="3"/>
        <v>0</v>
      </c>
    </row>
    <row r="20" spans="1:12" ht="15.6" x14ac:dyDescent="0.3">
      <c r="A20" s="1" t="s">
        <v>18</v>
      </c>
      <c r="B20" s="7">
        <v>3</v>
      </c>
      <c r="C20" s="8">
        <v>5132</v>
      </c>
      <c r="D20" s="2">
        <v>397</v>
      </c>
      <c r="E20" s="4">
        <f t="shared" si="0"/>
        <v>4735</v>
      </c>
      <c r="F20" s="4"/>
      <c r="G20" s="4"/>
      <c r="H20">
        <v>200</v>
      </c>
      <c r="I20">
        <f t="shared" si="1"/>
        <v>25.66</v>
      </c>
      <c r="J20" s="12">
        <v>200</v>
      </c>
      <c r="K20">
        <f t="shared" si="2"/>
        <v>25.66</v>
      </c>
      <c r="L20">
        <f t="shared" si="3"/>
        <v>0</v>
      </c>
    </row>
    <row r="21" spans="1:12" ht="15.6" x14ac:dyDescent="0.3">
      <c r="A21" s="1" t="s">
        <v>19</v>
      </c>
      <c r="B21" s="7">
        <v>3</v>
      </c>
      <c r="C21" s="8">
        <v>4927</v>
      </c>
      <c r="D21" s="2">
        <v>178</v>
      </c>
      <c r="E21" s="4">
        <f t="shared" si="0"/>
        <v>4749</v>
      </c>
      <c r="F21" s="4"/>
      <c r="G21" s="4"/>
      <c r="H21">
        <v>100</v>
      </c>
      <c r="I21">
        <f t="shared" si="1"/>
        <v>49.27</v>
      </c>
      <c r="J21" s="12">
        <v>125</v>
      </c>
      <c r="K21">
        <f t="shared" si="2"/>
        <v>39.415999999999997</v>
      </c>
      <c r="L21">
        <f t="shared" si="3"/>
        <v>25</v>
      </c>
    </row>
    <row r="22" spans="1:12" ht="15.6" x14ac:dyDescent="0.3">
      <c r="A22" s="1" t="s">
        <v>20</v>
      </c>
      <c r="B22" s="7">
        <v>4</v>
      </c>
      <c r="C22" s="8">
        <v>4697</v>
      </c>
      <c r="D22" s="2"/>
      <c r="E22" s="4">
        <f t="shared" si="0"/>
        <v>4697</v>
      </c>
      <c r="F22" s="4"/>
      <c r="G22" s="4"/>
      <c r="H22">
        <v>150</v>
      </c>
      <c r="I22">
        <f t="shared" si="1"/>
        <v>31.313333333333333</v>
      </c>
      <c r="J22" s="12">
        <v>200</v>
      </c>
      <c r="K22">
        <f t="shared" si="2"/>
        <v>23.484999999999999</v>
      </c>
      <c r="L22">
        <f t="shared" si="3"/>
        <v>50</v>
      </c>
    </row>
    <row r="23" spans="1:12" ht="15.6" x14ac:dyDescent="0.3">
      <c r="A23" s="1" t="s">
        <v>21</v>
      </c>
      <c r="B23" s="7">
        <v>4</v>
      </c>
      <c r="C23" s="8">
        <v>4625</v>
      </c>
      <c r="D23" s="2"/>
      <c r="E23" s="4">
        <f t="shared" si="0"/>
        <v>4625</v>
      </c>
      <c r="F23" s="4"/>
      <c r="G23" s="4"/>
      <c r="H23">
        <v>100</v>
      </c>
      <c r="I23">
        <f t="shared" si="1"/>
        <v>46.25</v>
      </c>
      <c r="J23" s="12">
        <v>140</v>
      </c>
      <c r="K23">
        <f t="shared" si="2"/>
        <v>33.035714285714285</v>
      </c>
      <c r="L23">
        <f t="shared" si="3"/>
        <v>40</v>
      </c>
    </row>
    <row r="24" spans="1:12" ht="15.6" x14ac:dyDescent="0.3">
      <c r="A24" s="1" t="s">
        <v>22</v>
      </c>
      <c r="B24" s="7">
        <v>4</v>
      </c>
      <c r="C24" s="8">
        <v>5020</v>
      </c>
      <c r="D24" s="2">
        <v>381</v>
      </c>
      <c r="E24" s="4">
        <f t="shared" si="0"/>
        <v>4639</v>
      </c>
      <c r="F24" s="4"/>
      <c r="G24" s="4"/>
      <c r="H24">
        <v>200</v>
      </c>
      <c r="I24">
        <f t="shared" si="1"/>
        <v>25.1</v>
      </c>
      <c r="J24" s="12">
        <v>200</v>
      </c>
      <c r="K24">
        <f t="shared" si="2"/>
        <v>25.1</v>
      </c>
      <c r="L24">
        <f t="shared" si="3"/>
        <v>0</v>
      </c>
    </row>
    <row r="25" spans="1:12" ht="15.6" x14ac:dyDescent="0.3">
      <c r="A25" s="1" t="s">
        <v>23</v>
      </c>
      <c r="B25" s="7">
        <v>4</v>
      </c>
      <c r="C25" s="8">
        <v>4923</v>
      </c>
      <c r="D25" s="2">
        <v>244</v>
      </c>
      <c r="E25" s="4">
        <f t="shared" si="0"/>
        <v>4679</v>
      </c>
      <c r="F25" s="4"/>
      <c r="G25" s="4"/>
      <c r="H25">
        <v>200</v>
      </c>
      <c r="I25">
        <f t="shared" si="1"/>
        <v>24.614999999999998</v>
      </c>
      <c r="J25" s="12">
        <v>200</v>
      </c>
      <c r="K25">
        <f t="shared" si="2"/>
        <v>24.614999999999998</v>
      </c>
      <c r="L25">
        <f t="shared" si="3"/>
        <v>0</v>
      </c>
    </row>
    <row r="26" spans="1:12" ht="15.6" x14ac:dyDescent="0.3">
      <c r="A26" s="1" t="s">
        <v>24</v>
      </c>
      <c r="B26" s="7">
        <v>4</v>
      </c>
      <c r="C26" s="8">
        <v>5104</v>
      </c>
      <c r="D26" s="2">
        <v>400</v>
      </c>
      <c r="E26" s="4">
        <f t="shared" si="0"/>
        <v>4704</v>
      </c>
      <c r="F26" s="4"/>
      <c r="G26" s="4"/>
      <c r="H26">
        <v>200</v>
      </c>
      <c r="I26">
        <f t="shared" si="1"/>
        <v>25.52</v>
      </c>
      <c r="J26" s="12">
        <v>200</v>
      </c>
      <c r="K26">
        <f t="shared" si="2"/>
        <v>25.52</v>
      </c>
      <c r="L26">
        <f t="shared" si="3"/>
        <v>0</v>
      </c>
    </row>
    <row r="27" spans="1:12" ht="15.6" x14ac:dyDescent="0.3">
      <c r="A27" s="1" t="s">
        <v>25</v>
      </c>
      <c r="B27" s="7">
        <v>4</v>
      </c>
      <c r="C27" s="8">
        <v>4786</v>
      </c>
      <c r="D27" s="2"/>
      <c r="E27" s="4">
        <f t="shared" si="0"/>
        <v>4786</v>
      </c>
      <c r="F27" s="4"/>
      <c r="G27" s="4"/>
      <c r="H27">
        <v>200</v>
      </c>
      <c r="I27">
        <f t="shared" si="1"/>
        <v>23.93</v>
      </c>
      <c r="J27" s="12">
        <v>200</v>
      </c>
      <c r="K27">
        <f t="shared" si="2"/>
        <v>23.93</v>
      </c>
      <c r="L27">
        <f t="shared" si="3"/>
        <v>0</v>
      </c>
    </row>
    <row r="28" spans="1:12" ht="15.6" x14ac:dyDescent="0.3">
      <c r="A28" s="1" t="s">
        <v>26</v>
      </c>
      <c r="B28" s="7">
        <v>4</v>
      </c>
      <c r="C28" s="8">
        <v>4670</v>
      </c>
      <c r="D28" s="2"/>
      <c r="E28" s="4">
        <f t="shared" si="0"/>
        <v>4670</v>
      </c>
      <c r="F28" s="4"/>
      <c r="G28" s="4"/>
      <c r="H28">
        <v>200</v>
      </c>
      <c r="I28">
        <f t="shared" si="1"/>
        <v>23.35</v>
      </c>
      <c r="J28" s="12">
        <v>200</v>
      </c>
      <c r="K28">
        <f t="shared" si="2"/>
        <v>23.35</v>
      </c>
      <c r="L28">
        <f t="shared" si="3"/>
        <v>0</v>
      </c>
    </row>
    <row r="29" spans="1:12" ht="15.6" x14ac:dyDescent="0.3">
      <c r="A29" s="1" t="s">
        <v>27</v>
      </c>
      <c r="B29" s="7">
        <v>4</v>
      </c>
      <c r="C29" s="8">
        <v>4594</v>
      </c>
      <c r="D29" s="2"/>
      <c r="E29" s="4">
        <f t="shared" si="0"/>
        <v>4594</v>
      </c>
      <c r="F29" s="4"/>
      <c r="G29" s="4"/>
      <c r="H29">
        <v>65</v>
      </c>
      <c r="I29">
        <f t="shared" si="1"/>
        <v>70.676923076923075</v>
      </c>
      <c r="J29" s="12">
        <v>70</v>
      </c>
      <c r="K29">
        <f t="shared" si="2"/>
        <v>65.628571428571433</v>
      </c>
      <c r="L29">
        <f t="shared" si="3"/>
        <v>5</v>
      </c>
    </row>
    <row r="30" spans="1:12" ht="15.6" x14ac:dyDescent="0.3">
      <c r="A30" s="1" t="s">
        <v>28</v>
      </c>
      <c r="B30" s="7">
        <v>4</v>
      </c>
      <c r="C30" s="8">
        <v>4530</v>
      </c>
      <c r="D30" s="2"/>
      <c r="E30" s="4">
        <f t="shared" si="0"/>
        <v>4530</v>
      </c>
      <c r="F30" s="4"/>
      <c r="G30" s="4">
        <v>150</v>
      </c>
      <c r="H30">
        <v>200</v>
      </c>
      <c r="I30">
        <f t="shared" si="1"/>
        <v>22.65</v>
      </c>
      <c r="J30" s="12">
        <v>200</v>
      </c>
      <c r="K30">
        <f t="shared" si="2"/>
        <v>22.65</v>
      </c>
      <c r="L30">
        <f t="shared" si="3"/>
        <v>0</v>
      </c>
    </row>
    <row r="31" spans="1:12" ht="15.6" x14ac:dyDescent="0.3">
      <c r="A31" s="1" t="s">
        <v>29</v>
      </c>
      <c r="B31" s="7">
        <v>4</v>
      </c>
      <c r="C31" s="8">
        <v>4658</v>
      </c>
      <c r="D31" s="2"/>
      <c r="E31" s="4">
        <f t="shared" si="0"/>
        <v>4658</v>
      </c>
      <c r="F31" s="4"/>
      <c r="G31" s="4"/>
      <c r="H31">
        <v>75</v>
      </c>
      <c r="I31">
        <f t="shared" si="1"/>
        <v>62.106666666666669</v>
      </c>
      <c r="J31" s="12">
        <v>75</v>
      </c>
      <c r="K31">
        <f t="shared" si="2"/>
        <v>62.106666666666669</v>
      </c>
      <c r="L31">
        <f t="shared" si="3"/>
        <v>0</v>
      </c>
    </row>
    <row r="32" spans="1:12" ht="15.6" x14ac:dyDescent="0.3">
      <c r="A32" s="1" t="s">
        <v>30</v>
      </c>
      <c r="B32" s="7">
        <v>5</v>
      </c>
      <c r="C32" s="8">
        <v>4691</v>
      </c>
      <c r="D32" s="2">
        <v>121</v>
      </c>
      <c r="E32" s="4">
        <f t="shared" si="0"/>
        <v>4570</v>
      </c>
      <c r="F32" s="4"/>
      <c r="G32" s="4"/>
      <c r="H32">
        <v>65</v>
      </c>
      <c r="I32">
        <f t="shared" si="1"/>
        <v>72.169230769230765</v>
      </c>
      <c r="J32" s="12">
        <v>80</v>
      </c>
      <c r="K32">
        <f t="shared" si="2"/>
        <v>58.637500000000003</v>
      </c>
      <c r="L32">
        <f t="shared" si="3"/>
        <v>15</v>
      </c>
    </row>
    <row r="33" spans="1:12" ht="15.6" x14ac:dyDescent="0.3">
      <c r="A33" s="1" t="s">
        <v>31</v>
      </c>
      <c r="B33" s="7">
        <v>5</v>
      </c>
      <c r="C33" s="8">
        <v>4920</v>
      </c>
      <c r="D33" s="2">
        <v>188</v>
      </c>
      <c r="E33" s="4">
        <f t="shared" si="0"/>
        <v>4732</v>
      </c>
      <c r="F33" s="4"/>
      <c r="G33" s="4"/>
      <c r="H33">
        <v>50</v>
      </c>
      <c r="I33">
        <f t="shared" si="1"/>
        <v>98.4</v>
      </c>
      <c r="J33" s="12">
        <v>60</v>
      </c>
      <c r="K33">
        <f t="shared" si="2"/>
        <v>82</v>
      </c>
      <c r="L33">
        <f t="shared" si="3"/>
        <v>10</v>
      </c>
    </row>
    <row r="34" spans="1:12" ht="15.6" x14ac:dyDescent="0.3">
      <c r="A34" s="1" t="s">
        <v>32</v>
      </c>
      <c r="B34" s="7">
        <v>5</v>
      </c>
      <c r="C34" s="8">
        <v>4945</v>
      </c>
      <c r="D34" s="2">
        <v>336</v>
      </c>
      <c r="E34" s="4">
        <f t="shared" ref="E34:E65" si="4">C34-D34</f>
        <v>4609</v>
      </c>
      <c r="F34" s="4"/>
      <c r="G34" s="4"/>
      <c r="H34">
        <v>140</v>
      </c>
      <c r="I34">
        <f t="shared" ref="I34:I65" si="5">C34/H34</f>
        <v>35.321428571428569</v>
      </c>
      <c r="J34" s="12">
        <v>150</v>
      </c>
      <c r="K34">
        <f t="shared" si="2"/>
        <v>32.966666666666669</v>
      </c>
      <c r="L34">
        <f t="shared" si="3"/>
        <v>10</v>
      </c>
    </row>
    <row r="35" spans="1:12" ht="15.6" x14ac:dyDescent="0.3">
      <c r="A35" s="1" t="s">
        <v>33</v>
      </c>
      <c r="B35" s="7">
        <v>5</v>
      </c>
      <c r="C35" s="8">
        <v>4635</v>
      </c>
      <c r="D35" s="2">
        <v>78</v>
      </c>
      <c r="E35" s="4">
        <f t="shared" si="4"/>
        <v>4557</v>
      </c>
      <c r="F35" s="4"/>
      <c r="G35" s="4"/>
      <c r="H35">
        <v>100</v>
      </c>
      <c r="I35">
        <f t="shared" si="5"/>
        <v>46.35</v>
      </c>
      <c r="J35" s="12">
        <v>120</v>
      </c>
      <c r="K35">
        <f t="shared" si="2"/>
        <v>38.625</v>
      </c>
      <c r="L35">
        <f t="shared" si="3"/>
        <v>20</v>
      </c>
    </row>
    <row r="36" spans="1:12" ht="15.6" x14ac:dyDescent="0.3">
      <c r="A36" s="1" t="s">
        <v>34</v>
      </c>
      <c r="B36" s="7">
        <v>5</v>
      </c>
      <c r="C36" s="8">
        <v>4947</v>
      </c>
      <c r="D36" s="2">
        <v>219</v>
      </c>
      <c r="E36" s="4">
        <f t="shared" si="4"/>
        <v>4728</v>
      </c>
      <c r="F36" s="4"/>
      <c r="G36" s="4"/>
      <c r="H36">
        <v>200</v>
      </c>
      <c r="I36">
        <f t="shared" si="5"/>
        <v>24.734999999999999</v>
      </c>
      <c r="J36" s="12">
        <v>200</v>
      </c>
      <c r="K36">
        <f t="shared" si="2"/>
        <v>24.734999999999999</v>
      </c>
      <c r="L36">
        <f t="shared" si="3"/>
        <v>0</v>
      </c>
    </row>
    <row r="37" spans="1:12" ht="15.6" x14ac:dyDescent="0.3">
      <c r="A37" s="1" t="s">
        <v>35</v>
      </c>
      <c r="B37" s="7">
        <v>5</v>
      </c>
      <c r="C37" s="8">
        <v>4719</v>
      </c>
      <c r="D37" s="2">
        <v>91</v>
      </c>
      <c r="E37" s="4">
        <f t="shared" si="4"/>
        <v>4628</v>
      </c>
      <c r="F37" s="4"/>
      <c r="G37" s="4"/>
      <c r="H37">
        <v>150</v>
      </c>
      <c r="I37">
        <f t="shared" si="5"/>
        <v>31.46</v>
      </c>
      <c r="J37" s="12">
        <v>200</v>
      </c>
      <c r="K37">
        <f t="shared" si="2"/>
        <v>23.594999999999999</v>
      </c>
      <c r="L37">
        <f t="shared" si="3"/>
        <v>50</v>
      </c>
    </row>
    <row r="38" spans="1:12" ht="15.6" x14ac:dyDescent="0.3">
      <c r="A38" s="1" t="s">
        <v>36</v>
      </c>
      <c r="B38" s="7">
        <v>6</v>
      </c>
      <c r="C38" s="8">
        <v>4675</v>
      </c>
      <c r="D38" s="2"/>
      <c r="E38" s="4">
        <f t="shared" si="4"/>
        <v>4675</v>
      </c>
      <c r="F38" s="4"/>
      <c r="G38" s="4"/>
      <c r="H38">
        <v>150</v>
      </c>
      <c r="I38">
        <f t="shared" si="5"/>
        <v>31.166666666666668</v>
      </c>
      <c r="J38" s="12">
        <v>150</v>
      </c>
      <c r="K38">
        <f t="shared" si="2"/>
        <v>31.166666666666668</v>
      </c>
      <c r="L38">
        <f t="shared" si="3"/>
        <v>0</v>
      </c>
    </row>
    <row r="39" spans="1:12" ht="15.6" x14ac:dyDescent="0.3">
      <c r="A39" s="1" t="s">
        <v>37</v>
      </c>
      <c r="B39" s="7">
        <v>6</v>
      </c>
      <c r="C39" s="8">
        <v>4712</v>
      </c>
      <c r="D39" s="2"/>
      <c r="E39" s="4">
        <f t="shared" si="4"/>
        <v>4712</v>
      </c>
      <c r="F39" s="4"/>
      <c r="G39" s="4"/>
      <c r="H39">
        <v>30</v>
      </c>
      <c r="I39">
        <f t="shared" si="5"/>
        <v>157.06666666666666</v>
      </c>
      <c r="J39" s="12">
        <v>30</v>
      </c>
      <c r="K39">
        <f t="shared" si="2"/>
        <v>157.06666666666666</v>
      </c>
      <c r="L39">
        <f t="shared" si="3"/>
        <v>0</v>
      </c>
    </row>
    <row r="40" spans="1:12" ht="15.6" x14ac:dyDescent="0.3">
      <c r="A40" s="1" t="s">
        <v>38</v>
      </c>
      <c r="B40" s="7">
        <v>6</v>
      </c>
      <c r="C40" s="8">
        <v>4758</v>
      </c>
      <c r="D40" s="2">
        <v>105</v>
      </c>
      <c r="E40" s="4">
        <f t="shared" si="4"/>
        <v>4653</v>
      </c>
      <c r="F40" s="4"/>
      <c r="G40" s="4"/>
      <c r="H40">
        <v>60</v>
      </c>
      <c r="I40">
        <f t="shared" si="5"/>
        <v>79.3</v>
      </c>
      <c r="J40" s="12">
        <v>60</v>
      </c>
      <c r="K40">
        <f t="shared" si="2"/>
        <v>79.3</v>
      </c>
      <c r="L40">
        <f t="shared" si="3"/>
        <v>0</v>
      </c>
    </row>
    <row r="41" spans="1:12" ht="15.6" x14ac:dyDescent="0.3">
      <c r="A41" s="1" t="s">
        <v>39</v>
      </c>
      <c r="B41" s="7">
        <v>6</v>
      </c>
      <c r="C41" s="8">
        <v>5209</v>
      </c>
      <c r="D41" s="2">
        <v>400</v>
      </c>
      <c r="E41" s="4">
        <f t="shared" si="4"/>
        <v>4809</v>
      </c>
      <c r="F41" s="4"/>
      <c r="G41" s="4"/>
      <c r="H41">
        <v>200</v>
      </c>
      <c r="I41">
        <f t="shared" si="5"/>
        <v>26.045000000000002</v>
      </c>
      <c r="J41" s="12">
        <v>200</v>
      </c>
      <c r="K41">
        <f t="shared" si="2"/>
        <v>26.045000000000002</v>
      </c>
      <c r="L41">
        <f t="shared" si="3"/>
        <v>0</v>
      </c>
    </row>
    <row r="42" spans="1:12" ht="15.6" x14ac:dyDescent="0.3">
      <c r="A42" s="1" t="s">
        <v>40</v>
      </c>
      <c r="B42" s="7">
        <v>6</v>
      </c>
      <c r="C42" s="8">
        <v>5114</v>
      </c>
      <c r="D42" s="2">
        <v>388</v>
      </c>
      <c r="E42" s="4">
        <f t="shared" si="4"/>
        <v>4726</v>
      </c>
      <c r="F42" s="4"/>
      <c r="G42" s="4"/>
      <c r="H42">
        <v>50</v>
      </c>
      <c r="I42">
        <f t="shared" si="5"/>
        <v>102.28</v>
      </c>
      <c r="J42" s="12">
        <v>55</v>
      </c>
      <c r="K42">
        <f t="shared" si="2"/>
        <v>92.981818181818184</v>
      </c>
      <c r="L42">
        <f t="shared" si="3"/>
        <v>5</v>
      </c>
    </row>
    <row r="43" spans="1:12" ht="15.6" x14ac:dyDescent="0.3">
      <c r="A43" s="1" t="s">
        <v>41</v>
      </c>
      <c r="B43" s="7">
        <v>7</v>
      </c>
      <c r="C43" s="8">
        <v>4658</v>
      </c>
      <c r="D43" s="2">
        <v>43</v>
      </c>
      <c r="E43" s="4">
        <f t="shared" si="4"/>
        <v>4615</v>
      </c>
      <c r="F43" s="4"/>
      <c r="G43" s="4"/>
      <c r="H43">
        <v>200</v>
      </c>
      <c r="I43">
        <f t="shared" si="5"/>
        <v>23.29</v>
      </c>
      <c r="J43" s="12">
        <v>200</v>
      </c>
      <c r="K43">
        <f t="shared" si="2"/>
        <v>23.29</v>
      </c>
      <c r="L43">
        <f t="shared" si="3"/>
        <v>0</v>
      </c>
    </row>
    <row r="44" spans="1:12" ht="15.6" x14ac:dyDescent="0.3">
      <c r="A44" s="1" t="s">
        <v>42</v>
      </c>
      <c r="B44" s="7">
        <v>7</v>
      </c>
      <c r="C44" s="8">
        <v>4891</v>
      </c>
      <c r="D44" s="2">
        <v>197</v>
      </c>
      <c r="E44" s="4">
        <f t="shared" si="4"/>
        <v>4694</v>
      </c>
      <c r="F44" s="4"/>
      <c r="G44" s="4"/>
      <c r="H44">
        <v>200</v>
      </c>
      <c r="I44">
        <f t="shared" si="5"/>
        <v>24.454999999999998</v>
      </c>
      <c r="J44" s="12">
        <v>200</v>
      </c>
      <c r="K44">
        <f t="shared" si="2"/>
        <v>24.454999999999998</v>
      </c>
      <c r="L44">
        <f t="shared" si="3"/>
        <v>0</v>
      </c>
    </row>
    <row r="45" spans="1:12" ht="15.6" x14ac:dyDescent="0.3">
      <c r="A45" s="1" t="s">
        <v>43</v>
      </c>
      <c r="B45" s="7">
        <v>7</v>
      </c>
      <c r="C45" s="8">
        <v>4651</v>
      </c>
      <c r="D45" s="2"/>
      <c r="E45" s="4">
        <f t="shared" si="4"/>
        <v>4651</v>
      </c>
      <c r="F45" s="4"/>
      <c r="G45" s="4"/>
      <c r="H45">
        <v>200</v>
      </c>
      <c r="I45">
        <f t="shared" si="5"/>
        <v>23.254999999999999</v>
      </c>
      <c r="J45" s="12">
        <v>200</v>
      </c>
      <c r="K45">
        <f t="shared" si="2"/>
        <v>23.254999999999999</v>
      </c>
      <c r="L45">
        <f t="shared" si="3"/>
        <v>0</v>
      </c>
    </row>
    <row r="46" spans="1:12" ht="15.6" x14ac:dyDescent="0.3">
      <c r="A46" s="1" t="s">
        <v>44</v>
      </c>
      <c r="B46" s="7">
        <v>7</v>
      </c>
      <c r="C46" s="8">
        <v>5023</v>
      </c>
      <c r="D46" s="2">
        <v>393</v>
      </c>
      <c r="E46" s="4">
        <f t="shared" si="4"/>
        <v>4630</v>
      </c>
      <c r="F46" s="4"/>
      <c r="G46" s="4"/>
      <c r="H46">
        <v>200</v>
      </c>
      <c r="I46">
        <f t="shared" si="5"/>
        <v>25.114999999999998</v>
      </c>
      <c r="J46" s="12">
        <v>200</v>
      </c>
      <c r="K46">
        <f t="shared" si="2"/>
        <v>25.114999999999998</v>
      </c>
      <c r="L46">
        <f t="shared" si="3"/>
        <v>0</v>
      </c>
    </row>
    <row r="47" spans="1:12" ht="15.6" x14ac:dyDescent="0.3">
      <c r="A47" s="1" t="s">
        <v>45</v>
      </c>
      <c r="B47" s="7">
        <v>7</v>
      </c>
      <c r="C47" s="8">
        <v>4666</v>
      </c>
      <c r="D47" s="2">
        <v>23</v>
      </c>
      <c r="E47" s="4">
        <f t="shared" si="4"/>
        <v>4643</v>
      </c>
      <c r="F47" s="4"/>
      <c r="G47" s="4"/>
      <c r="H47">
        <v>28</v>
      </c>
      <c r="I47">
        <f t="shared" si="5"/>
        <v>166.64285714285714</v>
      </c>
      <c r="J47" s="12">
        <v>27</v>
      </c>
      <c r="K47">
        <f t="shared" si="2"/>
        <v>172.81481481481481</v>
      </c>
      <c r="L47">
        <f t="shared" si="3"/>
        <v>-1</v>
      </c>
    </row>
    <row r="48" spans="1:12" ht="15.6" x14ac:dyDescent="0.3">
      <c r="A48" s="1" t="s">
        <v>46</v>
      </c>
      <c r="B48" s="7">
        <v>7</v>
      </c>
      <c r="C48" s="8">
        <v>4671</v>
      </c>
      <c r="D48" s="2">
        <v>69</v>
      </c>
      <c r="E48" s="4">
        <f t="shared" si="4"/>
        <v>4602</v>
      </c>
      <c r="F48" s="4"/>
      <c r="G48" s="4"/>
      <c r="H48">
        <v>100</v>
      </c>
      <c r="I48">
        <f t="shared" si="5"/>
        <v>46.71</v>
      </c>
      <c r="J48" s="12">
        <v>100</v>
      </c>
      <c r="K48">
        <f t="shared" si="2"/>
        <v>46.71</v>
      </c>
      <c r="L48">
        <f t="shared" si="3"/>
        <v>0</v>
      </c>
    </row>
    <row r="49" spans="1:12" ht="15.6" x14ac:dyDescent="0.3">
      <c r="A49" s="1" t="s">
        <v>47</v>
      </c>
      <c r="B49" s="7">
        <v>7</v>
      </c>
      <c r="C49" s="8">
        <v>4802</v>
      </c>
      <c r="D49" s="2">
        <v>188</v>
      </c>
      <c r="E49" s="4">
        <f t="shared" si="4"/>
        <v>4614</v>
      </c>
      <c r="F49" s="4"/>
      <c r="G49" s="4"/>
      <c r="H49">
        <v>200</v>
      </c>
      <c r="I49">
        <f t="shared" si="5"/>
        <v>24.01</v>
      </c>
      <c r="J49" s="12">
        <v>200</v>
      </c>
      <c r="K49">
        <f t="shared" si="2"/>
        <v>24.01</v>
      </c>
      <c r="L49">
        <f t="shared" si="3"/>
        <v>0</v>
      </c>
    </row>
    <row r="50" spans="1:12" ht="15.6" x14ac:dyDescent="0.3">
      <c r="A50" s="1" t="s">
        <v>48</v>
      </c>
      <c r="B50" s="7">
        <v>7</v>
      </c>
      <c r="C50" s="8">
        <v>4755</v>
      </c>
      <c r="D50" s="2">
        <v>29</v>
      </c>
      <c r="E50" s="4">
        <f t="shared" si="4"/>
        <v>4726</v>
      </c>
      <c r="F50" s="4"/>
      <c r="G50" s="4"/>
      <c r="H50">
        <v>25</v>
      </c>
      <c r="I50">
        <f t="shared" si="5"/>
        <v>190.2</v>
      </c>
      <c r="J50" s="12">
        <v>23</v>
      </c>
      <c r="K50">
        <f t="shared" si="2"/>
        <v>206.7391304347826</v>
      </c>
      <c r="L50">
        <f t="shared" si="3"/>
        <v>-2</v>
      </c>
    </row>
    <row r="51" spans="1:12" ht="15.6" x14ac:dyDescent="0.3">
      <c r="A51" s="1" t="s">
        <v>49</v>
      </c>
      <c r="B51" s="7">
        <v>8</v>
      </c>
      <c r="C51" s="8">
        <v>4716</v>
      </c>
      <c r="D51" s="2">
        <v>20</v>
      </c>
      <c r="E51" s="4">
        <f t="shared" si="4"/>
        <v>4696</v>
      </c>
      <c r="F51" s="4"/>
      <c r="G51" s="4"/>
      <c r="H51">
        <v>20</v>
      </c>
      <c r="I51">
        <f t="shared" si="5"/>
        <v>235.8</v>
      </c>
      <c r="J51" s="12">
        <v>23</v>
      </c>
      <c r="K51">
        <f t="shared" si="2"/>
        <v>205.04347826086956</v>
      </c>
      <c r="L51">
        <f t="shared" si="3"/>
        <v>3</v>
      </c>
    </row>
    <row r="52" spans="1:12" ht="15.6" x14ac:dyDescent="0.3">
      <c r="A52" s="1" t="s">
        <v>50</v>
      </c>
      <c r="B52" s="7">
        <v>8</v>
      </c>
      <c r="C52" s="8">
        <v>4754</v>
      </c>
      <c r="D52" s="2">
        <v>100</v>
      </c>
      <c r="E52" s="4">
        <f t="shared" si="4"/>
        <v>4654</v>
      </c>
      <c r="F52" s="4"/>
      <c r="G52" s="4"/>
      <c r="H52">
        <v>20</v>
      </c>
      <c r="I52">
        <f t="shared" si="5"/>
        <v>237.7</v>
      </c>
      <c r="J52" s="12">
        <v>20</v>
      </c>
      <c r="K52">
        <f t="shared" si="2"/>
        <v>237.7</v>
      </c>
      <c r="L52">
        <f t="shared" si="3"/>
        <v>0</v>
      </c>
    </row>
    <row r="53" spans="1:12" ht="15.6" x14ac:dyDescent="0.3">
      <c r="A53" s="1" t="s">
        <v>51</v>
      </c>
      <c r="B53" s="7">
        <v>8</v>
      </c>
      <c r="C53" s="8">
        <v>4876</v>
      </c>
      <c r="D53" s="2">
        <v>162</v>
      </c>
      <c r="E53" s="4">
        <f t="shared" si="4"/>
        <v>4714</v>
      </c>
      <c r="F53" s="4"/>
      <c r="G53" s="4"/>
      <c r="H53">
        <v>200</v>
      </c>
      <c r="I53">
        <f t="shared" si="5"/>
        <v>24.38</v>
      </c>
      <c r="J53" s="12">
        <v>200</v>
      </c>
      <c r="K53">
        <f t="shared" si="2"/>
        <v>24.38</v>
      </c>
      <c r="L53">
        <f t="shared" si="3"/>
        <v>0</v>
      </c>
    </row>
    <row r="54" spans="1:12" ht="15.6" x14ac:dyDescent="0.3">
      <c r="A54" s="1" t="s">
        <v>52</v>
      </c>
      <c r="B54" s="7">
        <v>8</v>
      </c>
      <c r="C54" s="8">
        <v>5010</v>
      </c>
      <c r="D54" s="2">
        <v>388</v>
      </c>
      <c r="E54" s="4">
        <f t="shared" si="4"/>
        <v>4622</v>
      </c>
      <c r="F54" s="4"/>
      <c r="G54" s="4"/>
      <c r="H54">
        <v>200</v>
      </c>
      <c r="I54">
        <f t="shared" si="5"/>
        <v>25.05</v>
      </c>
      <c r="J54" s="12">
        <v>200</v>
      </c>
      <c r="K54">
        <f t="shared" si="2"/>
        <v>25.05</v>
      </c>
      <c r="L54">
        <f t="shared" si="3"/>
        <v>0</v>
      </c>
    </row>
    <row r="55" spans="1:12" ht="15.6" x14ac:dyDescent="0.3">
      <c r="A55" s="1" t="s">
        <v>53</v>
      </c>
      <c r="B55" s="7">
        <v>9</v>
      </c>
      <c r="C55" s="8">
        <v>4950</v>
      </c>
      <c r="D55" s="2">
        <v>200</v>
      </c>
      <c r="E55" s="4">
        <f t="shared" si="4"/>
        <v>4750</v>
      </c>
      <c r="F55" s="4"/>
      <c r="G55" s="4"/>
      <c r="H55">
        <v>200</v>
      </c>
      <c r="I55">
        <f t="shared" si="5"/>
        <v>24.75</v>
      </c>
      <c r="J55" s="12">
        <v>200</v>
      </c>
      <c r="K55">
        <f t="shared" si="2"/>
        <v>24.75</v>
      </c>
      <c r="L55">
        <f t="shared" si="3"/>
        <v>0</v>
      </c>
    </row>
    <row r="56" spans="1:12" ht="15.6" x14ac:dyDescent="0.3">
      <c r="A56" s="1" t="s">
        <v>54</v>
      </c>
      <c r="B56" s="7">
        <v>9</v>
      </c>
      <c r="C56" s="8">
        <v>4713</v>
      </c>
      <c r="D56" s="2">
        <v>29</v>
      </c>
      <c r="E56" s="4">
        <f t="shared" si="4"/>
        <v>4684</v>
      </c>
      <c r="F56" s="4"/>
      <c r="G56" s="4"/>
      <c r="H56">
        <v>55</v>
      </c>
      <c r="I56">
        <f t="shared" si="5"/>
        <v>85.690909090909088</v>
      </c>
      <c r="J56" s="12">
        <v>60</v>
      </c>
      <c r="K56">
        <f t="shared" si="2"/>
        <v>78.55</v>
      </c>
      <c r="L56">
        <f t="shared" si="3"/>
        <v>5</v>
      </c>
    </row>
    <row r="57" spans="1:12" ht="15.6" x14ac:dyDescent="0.3">
      <c r="A57" s="1" t="s">
        <v>55</v>
      </c>
      <c r="B57" s="7">
        <v>9</v>
      </c>
      <c r="C57" s="8">
        <v>4986</v>
      </c>
      <c r="D57" s="2">
        <v>238</v>
      </c>
      <c r="E57" s="4">
        <f t="shared" si="4"/>
        <v>4748</v>
      </c>
      <c r="F57" s="4"/>
      <c r="G57" s="4"/>
      <c r="H57">
        <v>200</v>
      </c>
      <c r="I57">
        <f t="shared" si="5"/>
        <v>24.93</v>
      </c>
      <c r="J57" s="12">
        <v>200</v>
      </c>
      <c r="K57">
        <f t="shared" si="2"/>
        <v>24.93</v>
      </c>
      <c r="L57">
        <f t="shared" si="3"/>
        <v>0</v>
      </c>
    </row>
    <row r="58" spans="1:12" ht="15.6" x14ac:dyDescent="0.3">
      <c r="A58" s="1" t="s">
        <v>56</v>
      </c>
      <c r="B58" s="7">
        <v>9</v>
      </c>
      <c r="C58" s="8">
        <v>4981</v>
      </c>
      <c r="D58" s="2">
        <v>427</v>
      </c>
      <c r="E58" s="4">
        <f t="shared" si="4"/>
        <v>4554</v>
      </c>
      <c r="F58" s="4"/>
      <c r="G58" s="4"/>
      <c r="H58">
        <v>200</v>
      </c>
      <c r="I58">
        <f t="shared" si="5"/>
        <v>24.905000000000001</v>
      </c>
      <c r="J58" s="12">
        <v>200</v>
      </c>
      <c r="K58">
        <f t="shared" si="2"/>
        <v>24.905000000000001</v>
      </c>
      <c r="L58">
        <f t="shared" si="3"/>
        <v>0</v>
      </c>
    </row>
    <row r="59" spans="1:12" ht="15.6" x14ac:dyDescent="0.3">
      <c r="A59" s="1" t="s">
        <v>57</v>
      </c>
      <c r="B59" s="7">
        <v>9</v>
      </c>
      <c r="C59" s="8">
        <v>4625</v>
      </c>
      <c r="D59" s="2">
        <v>34</v>
      </c>
      <c r="E59" s="4">
        <f t="shared" si="4"/>
        <v>4591</v>
      </c>
      <c r="F59" s="4"/>
      <c r="G59" s="4"/>
      <c r="H59">
        <v>30</v>
      </c>
      <c r="I59">
        <f t="shared" si="5"/>
        <v>154.16666666666666</v>
      </c>
      <c r="J59" s="12">
        <v>25</v>
      </c>
      <c r="K59">
        <f t="shared" si="2"/>
        <v>185</v>
      </c>
      <c r="L59">
        <f t="shared" si="3"/>
        <v>-5</v>
      </c>
    </row>
    <row r="60" spans="1:12" ht="15.6" x14ac:dyDescent="0.3">
      <c r="A60" s="1" t="s">
        <v>58</v>
      </c>
      <c r="B60" s="7">
        <v>9</v>
      </c>
      <c r="C60" s="8">
        <v>4590</v>
      </c>
      <c r="D60" s="2"/>
      <c r="E60" s="4">
        <f t="shared" si="4"/>
        <v>4590</v>
      </c>
      <c r="F60" s="4"/>
      <c r="G60" s="4"/>
      <c r="H60">
        <v>200</v>
      </c>
      <c r="I60">
        <f t="shared" si="5"/>
        <v>22.95</v>
      </c>
      <c r="J60" s="12">
        <v>200</v>
      </c>
      <c r="K60">
        <f t="shared" si="2"/>
        <v>22.95</v>
      </c>
      <c r="L60">
        <f t="shared" si="3"/>
        <v>0</v>
      </c>
    </row>
    <row r="61" spans="1:12" ht="15.6" x14ac:dyDescent="0.3">
      <c r="A61" s="1" t="s">
        <v>59</v>
      </c>
      <c r="B61" s="7">
        <v>9</v>
      </c>
      <c r="C61" s="8">
        <v>4961</v>
      </c>
      <c r="D61" s="2">
        <v>285</v>
      </c>
      <c r="E61" s="4">
        <f t="shared" si="4"/>
        <v>4676</v>
      </c>
      <c r="F61" s="4"/>
      <c r="G61" s="4"/>
      <c r="H61">
        <v>200</v>
      </c>
      <c r="I61">
        <f t="shared" si="5"/>
        <v>24.805</v>
      </c>
      <c r="J61" s="12">
        <v>200</v>
      </c>
      <c r="K61">
        <f t="shared" si="2"/>
        <v>24.805</v>
      </c>
      <c r="L61">
        <f t="shared" si="3"/>
        <v>0</v>
      </c>
    </row>
    <row r="62" spans="1:12" ht="15.6" x14ac:dyDescent="0.3">
      <c r="A62" s="1" t="s">
        <v>60</v>
      </c>
      <c r="B62" s="7">
        <v>9</v>
      </c>
      <c r="C62" s="8">
        <f>5033+98</f>
        <v>5131</v>
      </c>
      <c r="D62" s="2">
        <v>433</v>
      </c>
      <c r="E62" s="4">
        <f t="shared" si="4"/>
        <v>4698</v>
      </c>
      <c r="F62" s="4"/>
      <c r="G62" s="4"/>
      <c r="H62">
        <v>200</v>
      </c>
      <c r="I62">
        <f t="shared" si="5"/>
        <v>25.655000000000001</v>
      </c>
      <c r="J62" s="12">
        <v>200</v>
      </c>
      <c r="K62">
        <f t="shared" si="2"/>
        <v>25.655000000000001</v>
      </c>
      <c r="L62">
        <f t="shared" si="3"/>
        <v>0</v>
      </c>
    </row>
    <row r="63" spans="1:12" ht="15.6" x14ac:dyDescent="0.3">
      <c r="A63" s="1" t="s">
        <v>61</v>
      </c>
      <c r="B63" s="7">
        <v>9</v>
      </c>
      <c r="C63" s="8">
        <f>5029+168</f>
        <v>5197</v>
      </c>
      <c r="D63" s="2">
        <v>429</v>
      </c>
      <c r="E63" s="4">
        <f t="shared" si="4"/>
        <v>4768</v>
      </c>
      <c r="F63" s="4"/>
      <c r="G63" s="4"/>
      <c r="H63">
        <v>200</v>
      </c>
      <c r="I63">
        <f t="shared" si="5"/>
        <v>25.984999999999999</v>
      </c>
      <c r="J63" s="12">
        <v>200</v>
      </c>
      <c r="K63">
        <f t="shared" si="2"/>
        <v>25.984999999999999</v>
      </c>
      <c r="L63">
        <f t="shared" si="3"/>
        <v>0</v>
      </c>
    </row>
    <row r="64" spans="1:12" ht="15.6" x14ac:dyDescent="0.3">
      <c r="A64" s="1" t="s">
        <v>62</v>
      </c>
      <c r="B64" s="7">
        <v>9</v>
      </c>
      <c r="C64" s="8">
        <v>5126</v>
      </c>
      <c r="D64" s="2">
        <v>416</v>
      </c>
      <c r="E64" s="4">
        <f t="shared" si="4"/>
        <v>4710</v>
      </c>
      <c r="F64" s="4"/>
      <c r="G64" s="4"/>
      <c r="H64">
        <v>200</v>
      </c>
      <c r="I64">
        <f t="shared" si="5"/>
        <v>25.63</v>
      </c>
      <c r="J64" s="12">
        <v>200</v>
      </c>
      <c r="K64">
        <f t="shared" si="2"/>
        <v>25.63</v>
      </c>
      <c r="L64">
        <f t="shared" si="3"/>
        <v>0</v>
      </c>
    </row>
    <row r="65" spans="1:12" ht="15.6" x14ac:dyDescent="0.3">
      <c r="A65" s="1" t="s">
        <v>63</v>
      </c>
      <c r="B65" s="7">
        <v>10</v>
      </c>
      <c r="C65" s="8">
        <v>4577</v>
      </c>
      <c r="D65" s="2"/>
      <c r="E65" s="4">
        <f t="shared" si="4"/>
        <v>4577</v>
      </c>
      <c r="F65" s="4"/>
      <c r="G65" s="4"/>
      <c r="H65">
        <v>200</v>
      </c>
      <c r="I65">
        <f t="shared" si="5"/>
        <v>22.885000000000002</v>
      </c>
      <c r="J65" s="12">
        <v>200</v>
      </c>
      <c r="K65">
        <f t="shared" si="2"/>
        <v>22.885000000000002</v>
      </c>
      <c r="L65">
        <f t="shared" si="3"/>
        <v>0</v>
      </c>
    </row>
    <row r="66" spans="1:12" ht="15.6" x14ac:dyDescent="0.3">
      <c r="A66" s="1" t="s">
        <v>64</v>
      </c>
      <c r="B66" s="7">
        <v>10</v>
      </c>
      <c r="C66" s="8">
        <v>4711</v>
      </c>
      <c r="D66" s="2"/>
      <c r="E66" s="4">
        <f t="shared" ref="E66:E97" si="6">C66-D66</f>
        <v>4711</v>
      </c>
      <c r="F66" s="4"/>
      <c r="G66" s="4">
        <v>100</v>
      </c>
      <c r="H66">
        <v>90</v>
      </c>
      <c r="I66">
        <f t="shared" ref="I66:I97" si="7">C66/H66</f>
        <v>52.344444444444441</v>
      </c>
      <c r="J66" s="12">
        <v>85</v>
      </c>
      <c r="K66">
        <f t="shared" si="2"/>
        <v>55.423529411764704</v>
      </c>
      <c r="L66">
        <f t="shared" si="3"/>
        <v>-5</v>
      </c>
    </row>
    <row r="67" spans="1:12" ht="15.6" x14ac:dyDescent="0.3">
      <c r="A67" s="1" t="s">
        <v>65</v>
      </c>
      <c r="B67" s="7">
        <v>10</v>
      </c>
      <c r="C67" s="8">
        <v>4714</v>
      </c>
      <c r="D67" s="2">
        <v>27</v>
      </c>
      <c r="E67" s="4">
        <f t="shared" si="6"/>
        <v>4687</v>
      </c>
      <c r="F67" s="4"/>
      <c r="G67" s="4"/>
      <c r="H67">
        <v>40</v>
      </c>
      <c r="I67">
        <f t="shared" si="7"/>
        <v>117.85</v>
      </c>
      <c r="J67" s="12">
        <v>50</v>
      </c>
      <c r="K67">
        <f t="shared" ref="K67:K130" si="8">C67/J67</f>
        <v>94.28</v>
      </c>
      <c r="L67">
        <f t="shared" ref="L67:L130" si="9">J67-H67</f>
        <v>10</v>
      </c>
    </row>
    <row r="68" spans="1:12" ht="15.6" x14ac:dyDescent="0.3">
      <c r="A68" s="1" t="s">
        <v>66</v>
      </c>
      <c r="B68" s="7">
        <v>10</v>
      </c>
      <c r="C68" s="8">
        <v>4990</v>
      </c>
      <c r="D68" s="2">
        <v>368</v>
      </c>
      <c r="E68" s="4">
        <f t="shared" si="6"/>
        <v>4622</v>
      </c>
      <c r="F68" s="4"/>
      <c r="G68" s="4"/>
      <c r="H68">
        <v>200</v>
      </c>
      <c r="I68">
        <f t="shared" si="7"/>
        <v>24.95</v>
      </c>
      <c r="J68" s="12">
        <v>200</v>
      </c>
      <c r="K68">
        <f t="shared" si="8"/>
        <v>24.95</v>
      </c>
      <c r="L68">
        <f t="shared" si="9"/>
        <v>0</v>
      </c>
    </row>
    <row r="69" spans="1:12" ht="15.6" x14ac:dyDescent="0.3">
      <c r="A69" s="1" t="s">
        <v>67</v>
      </c>
      <c r="B69" s="7">
        <v>10</v>
      </c>
      <c r="C69" s="8">
        <f>5028+87</f>
        <v>5115</v>
      </c>
      <c r="D69" s="2">
        <v>428</v>
      </c>
      <c r="E69" s="4">
        <f t="shared" si="6"/>
        <v>4687</v>
      </c>
      <c r="F69" s="4"/>
      <c r="G69" s="4"/>
      <c r="H69">
        <v>200</v>
      </c>
      <c r="I69">
        <f t="shared" si="7"/>
        <v>25.574999999999999</v>
      </c>
      <c r="J69" s="12">
        <v>200</v>
      </c>
      <c r="K69">
        <f t="shared" si="8"/>
        <v>25.574999999999999</v>
      </c>
      <c r="L69">
        <f t="shared" si="9"/>
        <v>0</v>
      </c>
    </row>
    <row r="70" spans="1:12" ht="15.6" x14ac:dyDescent="0.3">
      <c r="A70" s="1" t="s">
        <v>68</v>
      </c>
      <c r="B70" s="7">
        <v>10</v>
      </c>
      <c r="C70" s="8">
        <f>5002+344</f>
        <v>5346</v>
      </c>
      <c r="D70" s="2">
        <v>402</v>
      </c>
      <c r="E70" s="4">
        <f t="shared" si="6"/>
        <v>4944</v>
      </c>
      <c r="F70" s="4"/>
      <c r="G70" s="4"/>
      <c r="H70">
        <v>200</v>
      </c>
      <c r="I70">
        <f t="shared" si="7"/>
        <v>26.73</v>
      </c>
      <c r="J70" s="12">
        <v>200</v>
      </c>
      <c r="K70">
        <f t="shared" si="8"/>
        <v>26.73</v>
      </c>
      <c r="L70">
        <f t="shared" si="9"/>
        <v>0</v>
      </c>
    </row>
    <row r="71" spans="1:12" ht="15.6" x14ac:dyDescent="0.3">
      <c r="A71" s="1" t="s">
        <v>69</v>
      </c>
      <c r="B71" s="7">
        <v>11</v>
      </c>
      <c r="C71" s="8">
        <f>5026+52</f>
        <v>5078</v>
      </c>
      <c r="D71" s="2">
        <v>426</v>
      </c>
      <c r="E71" s="4">
        <f t="shared" si="6"/>
        <v>4652</v>
      </c>
      <c r="F71" s="4"/>
      <c r="G71" s="4"/>
      <c r="H71">
        <v>18</v>
      </c>
      <c r="I71">
        <f t="shared" si="7"/>
        <v>282.11111111111109</v>
      </c>
      <c r="J71" s="12">
        <v>18</v>
      </c>
      <c r="K71">
        <f t="shared" si="8"/>
        <v>282.11111111111109</v>
      </c>
      <c r="L71">
        <f t="shared" si="9"/>
        <v>0</v>
      </c>
    </row>
    <row r="72" spans="1:12" ht="15.6" x14ac:dyDescent="0.3">
      <c r="A72" s="1" t="s">
        <v>70</v>
      </c>
      <c r="B72" s="7">
        <v>11</v>
      </c>
      <c r="C72" s="8">
        <v>5092</v>
      </c>
      <c r="D72" s="2">
        <v>379</v>
      </c>
      <c r="E72" s="4">
        <f t="shared" si="6"/>
        <v>4713</v>
      </c>
      <c r="F72" s="4"/>
      <c r="G72" s="4"/>
      <c r="H72">
        <v>200</v>
      </c>
      <c r="I72">
        <f t="shared" si="7"/>
        <v>25.46</v>
      </c>
      <c r="J72" s="12">
        <v>200</v>
      </c>
      <c r="K72">
        <f t="shared" si="8"/>
        <v>25.46</v>
      </c>
      <c r="L72">
        <f t="shared" si="9"/>
        <v>0</v>
      </c>
    </row>
    <row r="73" spans="1:12" ht="15.6" x14ac:dyDescent="0.3">
      <c r="A73" s="1" t="s">
        <v>71</v>
      </c>
      <c r="B73" s="7">
        <v>11</v>
      </c>
      <c r="C73" s="8">
        <v>5063</v>
      </c>
      <c r="D73" s="2">
        <v>365</v>
      </c>
      <c r="E73" s="4">
        <f t="shared" si="6"/>
        <v>4698</v>
      </c>
      <c r="F73" s="4"/>
      <c r="G73" s="4"/>
      <c r="H73">
        <v>200</v>
      </c>
      <c r="I73">
        <f t="shared" si="7"/>
        <v>25.315000000000001</v>
      </c>
      <c r="J73" s="12">
        <v>200</v>
      </c>
      <c r="K73">
        <f t="shared" si="8"/>
        <v>25.315000000000001</v>
      </c>
      <c r="L73">
        <f t="shared" si="9"/>
        <v>0</v>
      </c>
    </row>
    <row r="74" spans="1:12" ht="15.6" x14ac:dyDescent="0.3">
      <c r="A74" s="1" t="s">
        <v>72</v>
      </c>
      <c r="B74" s="7">
        <v>11</v>
      </c>
      <c r="C74" s="8">
        <v>4984</v>
      </c>
      <c r="D74" s="2">
        <v>387</v>
      </c>
      <c r="E74" s="4">
        <f t="shared" si="6"/>
        <v>4597</v>
      </c>
      <c r="F74" s="4"/>
      <c r="G74" s="4"/>
      <c r="H74">
        <v>200</v>
      </c>
      <c r="I74">
        <f t="shared" si="7"/>
        <v>24.92</v>
      </c>
      <c r="J74" s="12">
        <v>200</v>
      </c>
      <c r="K74">
        <f t="shared" si="8"/>
        <v>24.92</v>
      </c>
      <c r="L74">
        <f t="shared" si="9"/>
        <v>0</v>
      </c>
    </row>
    <row r="75" spans="1:12" ht="15.6" x14ac:dyDescent="0.3">
      <c r="A75" s="1" t="s">
        <v>73</v>
      </c>
      <c r="B75" s="7">
        <v>11</v>
      </c>
      <c r="C75" s="8">
        <v>5167</v>
      </c>
      <c r="D75" s="2">
        <v>393</v>
      </c>
      <c r="E75" s="4">
        <f t="shared" si="6"/>
        <v>4774</v>
      </c>
      <c r="F75" s="4"/>
      <c r="G75" s="4"/>
      <c r="H75">
        <v>200</v>
      </c>
      <c r="I75">
        <f t="shared" si="7"/>
        <v>25.835000000000001</v>
      </c>
      <c r="J75" s="12">
        <v>200</v>
      </c>
      <c r="K75">
        <f t="shared" si="8"/>
        <v>25.835000000000001</v>
      </c>
      <c r="L75">
        <f t="shared" si="9"/>
        <v>0</v>
      </c>
    </row>
    <row r="76" spans="1:12" ht="15.6" x14ac:dyDescent="0.3">
      <c r="A76" s="1" t="s">
        <v>74</v>
      </c>
      <c r="B76" s="7">
        <v>11</v>
      </c>
      <c r="C76" s="8">
        <v>4773</v>
      </c>
      <c r="D76" s="2">
        <v>38</v>
      </c>
      <c r="E76" s="4">
        <f t="shared" si="6"/>
        <v>4735</v>
      </c>
      <c r="F76" s="4"/>
      <c r="G76" s="4"/>
      <c r="H76">
        <v>200</v>
      </c>
      <c r="I76">
        <f t="shared" si="7"/>
        <v>23.864999999999998</v>
      </c>
      <c r="J76" s="12">
        <v>200</v>
      </c>
      <c r="K76">
        <f t="shared" si="8"/>
        <v>23.864999999999998</v>
      </c>
      <c r="L76">
        <f t="shared" si="9"/>
        <v>0</v>
      </c>
    </row>
    <row r="77" spans="1:12" ht="15.6" x14ac:dyDescent="0.3">
      <c r="A77" s="1" t="s">
        <v>75</v>
      </c>
      <c r="B77" s="7">
        <v>11</v>
      </c>
      <c r="C77" s="8">
        <f>5009+40</f>
        <v>5049</v>
      </c>
      <c r="D77" s="2">
        <v>409</v>
      </c>
      <c r="E77" s="4">
        <f t="shared" si="6"/>
        <v>4640</v>
      </c>
      <c r="F77" s="4"/>
      <c r="G77" s="4"/>
      <c r="H77">
        <v>200</v>
      </c>
      <c r="I77">
        <f t="shared" si="7"/>
        <v>25.245000000000001</v>
      </c>
      <c r="J77" s="12">
        <v>200</v>
      </c>
      <c r="K77">
        <f t="shared" si="8"/>
        <v>25.245000000000001</v>
      </c>
      <c r="L77">
        <f t="shared" si="9"/>
        <v>0</v>
      </c>
    </row>
    <row r="78" spans="1:12" ht="15.6" x14ac:dyDescent="0.3">
      <c r="A78" s="1" t="s">
        <v>76</v>
      </c>
      <c r="B78" s="7">
        <v>11</v>
      </c>
      <c r="C78" s="8">
        <v>4710</v>
      </c>
      <c r="D78" s="2">
        <v>18</v>
      </c>
      <c r="E78" s="4">
        <f t="shared" si="6"/>
        <v>4692</v>
      </c>
      <c r="F78" s="4"/>
      <c r="G78" s="4"/>
      <c r="H78">
        <v>45</v>
      </c>
      <c r="I78">
        <f t="shared" si="7"/>
        <v>104.66666666666667</v>
      </c>
      <c r="J78" s="12">
        <v>55</v>
      </c>
      <c r="K78">
        <f t="shared" si="8"/>
        <v>85.63636363636364</v>
      </c>
      <c r="L78">
        <f t="shared" si="9"/>
        <v>10</v>
      </c>
    </row>
    <row r="79" spans="1:12" ht="15.6" x14ac:dyDescent="0.3">
      <c r="A79" s="1" t="s">
        <v>77</v>
      </c>
      <c r="B79" s="7">
        <v>11</v>
      </c>
      <c r="C79" s="8">
        <v>4890</v>
      </c>
      <c r="D79" s="2">
        <v>392</v>
      </c>
      <c r="E79" s="4">
        <f t="shared" si="6"/>
        <v>4498</v>
      </c>
      <c r="F79" s="4"/>
      <c r="G79" s="4"/>
      <c r="H79">
        <v>200</v>
      </c>
      <c r="I79">
        <f t="shared" si="7"/>
        <v>24.45</v>
      </c>
      <c r="J79" s="12">
        <v>200</v>
      </c>
      <c r="K79">
        <f t="shared" si="8"/>
        <v>24.45</v>
      </c>
      <c r="L79">
        <f t="shared" si="9"/>
        <v>0</v>
      </c>
    </row>
    <row r="80" spans="1:12" ht="15.6" x14ac:dyDescent="0.3">
      <c r="A80" s="1" t="s">
        <v>78</v>
      </c>
      <c r="B80" s="7">
        <v>11</v>
      </c>
      <c r="C80" s="8">
        <f>5011+100</f>
        <v>5111</v>
      </c>
      <c r="D80" s="2">
        <v>411</v>
      </c>
      <c r="E80" s="4">
        <f t="shared" si="6"/>
        <v>4700</v>
      </c>
      <c r="F80" s="4"/>
      <c r="G80" s="4"/>
      <c r="H80">
        <v>200</v>
      </c>
      <c r="I80">
        <f t="shared" si="7"/>
        <v>25.555</v>
      </c>
      <c r="J80" s="12">
        <v>200</v>
      </c>
      <c r="K80">
        <f t="shared" si="8"/>
        <v>25.555</v>
      </c>
      <c r="L80">
        <f t="shared" si="9"/>
        <v>0</v>
      </c>
    </row>
    <row r="81" spans="1:12" ht="15.6" x14ac:dyDescent="0.3">
      <c r="A81" s="1" t="s">
        <v>79</v>
      </c>
      <c r="B81" s="7">
        <v>11</v>
      </c>
      <c r="C81" s="8">
        <v>4627</v>
      </c>
      <c r="D81" s="2"/>
      <c r="E81" s="4">
        <f t="shared" si="6"/>
        <v>4627</v>
      </c>
      <c r="F81" s="4"/>
      <c r="G81" s="4"/>
      <c r="H81">
        <v>23</v>
      </c>
      <c r="I81">
        <f t="shared" si="7"/>
        <v>201.17391304347825</v>
      </c>
      <c r="J81" s="12">
        <v>22</v>
      </c>
      <c r="K81">
        <f t="shared" si="8"/>
        <v>210.31818181818181</v>
      </c>
      <c r="L81">
        <f t="shared" si="9"/>
        <v>-1</v>
      </c>
    </row>
    <row r="82" spans="1:12" ht="15.6" x14ac:dyDescent="0.3">
      <c r="A82" s="1" t="s">
        <v>80</v>
      </c>
      <c r="B82" s="7">
        <v>12</v>
      </c>
      <c r="C82" s="8">
        <v>4590</v>
      </c>
      <c r="D82" s="2">
        <v>18</v>
      </c>
      <c r="E82" s="4">
        <f t="shared" si="6"/>
        <v>4572</v>
      </c>
      <c r="F82" s="4"/>
      <c r="G82" s="4"/>
      <c r="H82">
        <v>22</v>
      </c>
      <c r="I82">
        <f t="shared" si="7"/>
        <v>208.63636363636363</v>
      </c>
      <c r="J82" s="12">
        <v>25</v>
      </c>
      <c r="K82">
        <f t="shared" si="8"/>
        <v>183.6</v>
      </c>
      <c r="L82">
        <f t="shared" si="9"/>
        <v>3</v>
      </c>
    </row>
    <row r="83" spans="1:12" ht="15.6" x14ac:dyDescent="0.3">
      <c r="A83" s="1" t="s">
        <v>81</v>
      </c>
      <c r="B83" s="7">
        <v>12</v>
      </c>
      <c r="C83" s="8">
        <f>5013+173</f>
        <v>5186</v>
      </c>
      <c r="D83" s="2">
        <v>213</v>
      </c>
      <c r="E83" s="4">
        <f t="shared" si="6"/>
        <v>4973</v>
      </c>
      <c r="F83" s="4"/>
      <c r="G83" s="4"/>
      <c r="H83">
        <v>150</v>
      </c>
      <c r="I83">
        <f t="shared" si="7"/>
        <v>34.573333333333331</v>
      </c>
      <c r="J83" s="12">
        <v>150</v>
      </c>
      <c r="K83">
        <f t="shared" si="8"/>
        <v>34.573333333333331</v>
      </c>
      <c r="L83">
        <f t="shared" si="9"/>
        <v>0</v>
      </c>
    </row>
    <row r="84" spans="1:12" ht="15.6" x14ac:dyDescent="0.3">
      <c r="A84" s="1" t="s">
        <v>82</v>
      </c>
      <c r="B84" s="7">
        <v>12</v>
      </c>
      <c r="C84" s="8">
        <v>4974</v>
      </c>
      <c r="D84" s="2">
        <v>371</v>
      </c>
      <c r="E84" s="4">
        <f t="shared" si="6"/>
        <v>4603</v>
      </c>
      <c r="F84" s="4"/>
      <c r="G84" s="4">
        <v>160</v>
      </c>
      <c r="H84">
        <v>150</v>
      </c>
      <c r="I84">
        <f t="shared" si="7"/>
        <v>33.159999999999997</v>
      </c>
      <c r="J84" s="12">
        <v>150</v>
      </c>
      <c r="K84">
        <f t="shared" si="8"/>
        <v>33.159999999999997</v>
      </c>
      <c r="L84">
        <f t="shared" si="9"/>
        <v>0</v>
      </c>
    </row>
    <row r="85" spans="1:12" ht="15.6" x14ac:dyDescent="0.3">
      <c r="A85" s="1" t="s">
        <v>83</v>
      </c>
      <c r="B85" s="7">
        <v>12</v>
      </c>
      <c r="C85" s="8">
        <v>4637</v>
      </c>
      <c r="D85" s="2"/>
      <c r="E85" s="4">
        <f t="shared" si="6"/>
        <v>4637</v>
      </c>
      <c r="F85" s="4"/>
      <c r="G85" s="4"/>
      <c r="H85">
        <v>200</v>
      </c>
      <c r="I85">
        <f t="shared" si="7"/>
        <v>23.184999999999999</v>
      </c>
      <c r="J85" s="12">
        <v>200</v>
      </c>
      <c r="K85">
        <f t="shared" si="8"/>
        <v>23.184999999999999</v>
      </c>
      <c r="L85">
        <f t="shared" si="9"/>
        <v>0</v>
      </c>
    </row>
    <row r="86" spans="1:12" ht="15.6" x14ac:dyDescent="0.3">
      <c r="A86" s="1" t="s">
        <v>84</v>
      </c>
      <c r="B86" s="7">
        <v>12</v>
      </c>
      <c r="C86" s="8">
        <v>4895</v>
      </c>
      <c r="D86" s="2">
        <v>376</v>
      </c>
      <c r="E86" s="4">
        <f t="shared" si="6"/>
        <v>4519</v>
      </c>
      <c r="F86" s="4"/>
      <c r="G86" s="4">
        <v>180</v>
      </c>
      <c r="H86">
        <v>200</v>
      </c>
      <c r="I86">
        <f t="shared" si="7"/>
        <v>24.475000000000001</v>
      </c>
      <c r="J86" s="12">
        <v>200</v>
      </c>
      <c r="K86">
        <f t="shared" si="8"/>
        <v>24.475000000000001</v>
      </c>
      <c r="L86">
        <f t="shared" si="9"/>
        <v>0</v>
      </c>
    </row>
    <row r="87" spans="1:12" ht="15.6" x14ac:dyDescent="0.3">
      <c r="A87" s="1" t="s">
        <v>85</v>
      </c>
      <c r="B87" s="7">
        <v>12</v>
      </c>
      <c r="C87" s="8">
        <v>4722</v>
      </c>
      <c r="D87" s="2"/>
      <c r="E87" s="4">
        <f t="shared" si="6"/>
        <v>4722</v>
      </c>
      <c r="F87" s="4"/>
      <c r="G87" s="4"/>
      <c r="H87">
        <v>80</v>
      </c>
      <c r="I87">
        <f t="shared" si="7"/>
        <v>59.024999999999999</v>
      </c>
      <c r="J87" s="12">
        <v>80</v>
      </c>
      <c r="K87">
        <f t="shared" si="8"/>
        <v>59.024999999999999</v>
      </c>
      <c r="L87">
        <f t="shared" si="9"/>
        <v>0</v>
      </c>
    </row>
    <row r="88" spans="1:12" ht="15.6" x14ac:dyDescent="0.3">
      <c r="A88" s="1" t="s">
        <v>86</v>
      </c>
      <c r="B88" s="7">
        <v>12</v>
      </c>
      <c r="C88" s="8">
        <v>4726</v>
      </c>
      <c r="D88" s="2"/>
      <c r="E88" s="4">
        <f t="shared" si="6"/>
        <v>4726</v>
      </c>
      <c r="F88" s="4"/>
      <c r="G88" s="4">
        <v>50</v>
      </c>
      <c r="H88">
        <v>45</v>
      </c>
      <c r="I88">
        <f t="shared" si="7"/>
        <v>105.02222222222223</v>
      </c>
      <c r="J88" s="12">
        <v>60</v>
      </c>
      <c r="K88">
        <f t="shared" si="8"/>
        <v>78.766666666666666</v>
      </c>
      <c r="L88">
        <f t="shared" si="9"/>
        <v>15</v>
      </c>
    </row>
    <row r="89" spans="1:12" ht="15.6" x14ac:dyDescent="0.3">
      <c r="A89" s="1" t="s">
        <v>87</v>
      </c>
      <c r="B89" s="7">
        <v>13</v>
      </c>
      <c r="C89" s="8">
        <v>1585</v>
      </c>
      <c r="D89" s="2"/>
      <c r="E89" s="4">
        <f t="shared" si="6"/>
        <v>1585</v>
      </c>
      <c r="F89" s="4"/>
      <c r="G89" s="4"/>
      <c r="H89">
        <v>6</v>
      </c>
      <c r="I89">
        <f t="shared" si="7"/>
        <v>264.16666666666669</v>
      </c>
      <c r="J89" s="12">
        <v>6</v>
      </c>
      <c r="K89">
        <f t="shared" si="8"/>
        <v>264.16666666666669</v>
      </c>
      <c r="L89">
        <f t="shared" si="9"/>
        <v>0</v>
      </c>
    </row>
    <row r="90" spans="1:12" ht="15.6" x14ac:dyDescent="0.3">
      <c r="A90" s="1" t="s">
        <v>88</v>
      </c>
      <c r="B90" s="7">
        <v>13</v>
      </c>
      <c r="C90" s="8">
        <v>1692</v>
      </c>
      <c r="D90" s="2"/>
      <c r="E90" s="4">
        <f t="shared" si="6"/>
        <v>1692</v>
      </c>
      <c r="F90" s="4"/>
      <c r="G90" s="4">
        <v>170</v>
      </c>
      <c r="H90">
        <v>200</v>
      </c>
      <c r="I90">
        <f t="shared" si="7"/>
        <v>8.4600000000000009</v>
      </c>
      <c r="J90" s="12">
        <v>150</v>
      </c>
      <c r="K90">
        <f t="shared" si="8"/>
        <v>11.28</v>
      </c>
      <c r="L90">
        <f t="shared" si="9"/>
        <v>-50</v>
      </c>
    </row>
    <row r="91" spans="1:12" ht="15.6" x14ac:dyDescent="0.3">
      <c r="A91" s="1" t="s">
        <v>89</v>
      </c>
      <c r="B91" s="7">
        <v>13</v>
      </c>
      <c r="C91" s="8">
        <v>1614</v>
      </c>
      <c r="D91" s="2"/>
      <c r="E91" s="4">
        <f t="shared" si="6"/>
        <v>1614</v>
      </c>
      <c r="F91" s="4"/>
      <c r="G91" s="4">
        <v>180</v>
      </c>
      <c r="H91">
        <v>200</v>
      </c>
      <c r="I91">
        <f t="shared" si="7"/>
        <v>8.07</v>
      </c>
      <c r="J91" s="12">
        <v>200</v>
      </c>
      <c r="K91">
        <f t="shared" si="8"/>
        <v>8.07</v>
      </c>
      <c r="L91">
        <f t="shared" si="9"/>
        <v>0</v>
      </c>
    </row>
    <row r="92" spans="1:12" ht="15.6" x14ac:dyDescent="0.3">
      <c r="A92" s="1" t="s">
        <v>90</v>
      </c>
      <c r="B92" s="7">
        <v>13</v>
      </c>
      <c r="C92" s="8">
        <v>1609</v>
      </c>
      <c r="D92" s="2"/>
      <c r="E92" s="4">
        <f t="shared" si="6"/>
        <v>1609</v>
      </c>
      <c r="F92" s="4"/>
      <c r="G92" s="4"/>
      <c r="H92">
        <v>18</v>
      </c>
      <c r="I92">
        <f t="shared" si="7"/>
        <v>89.388888888888886</v>
      </c>
      <c r="J92" s="12">
        <v>18</v>
      </c>
      <c r="K92">
        <f t="shared" si="8"/>
        <v>89.388888888888886</v>
      </c>
      <c r="L92">
        <f t="shared" si="9"/>
        <v>0</v>
      </c>
    </row>
    <row r="93" spans="1:12" ht="15.6" x14ac:dyDescent="0.3">
      <c r="A93" s="1" t="s">
        <v>91</v>
      </c>
      <c r="B93" s="7">
        <v>13</v>
      </c>
      <c r="C93" s="8">
        <v>1763</v>
      </c>
      <c r="D93" s="2">
        <v>158</v>
      </c>
      <c r="E93" s="4">
        <f t="shared" si="6"/>
        <v>1605</v>
      </c>
      <c r="F93" s="4"/>
      <c r="G93" s="4"/>
      <c r="H93">
        <v>200</v>
      </c>
      <c r="I93">
        <f t="shared" si="7"/>
        <v>8.8149999999999995</v>
      </c>
      <c r="J93" s="12">
        <v>200</v>
      </c>
      <c r="K93">
        <f t="shared" si="8"/>
        <v>8.8149999999999995</v>
      </c>
      <c r="L93">
        <f t="shared" si="9"/>
        <v>0</v>
      </c>
    </row>
    <row r="94" spans="1:12" ht="15.6" x14ac:dyDescent="0.3">
      <c r="A94" s="1" t="s">
        <v>92</v>
      </c>
      <c r="B94" s="7">
        <v>13</v>
      </c>
      <c r="C94" s="8">
        <v>1754</v>
      </c>
      <c r="D94" s="2">
        <v>157</v>
      </c>
      <c r="E94" s="4">
        <f t="shared" si="6"/>
        <v>1597</v>
      </c>
      <c r="F94" s="4"/>
      <c r="G94" s="4"/>
      <c r="H94">
        <v>200</v>
      </c>
      <c r="I94">
        <f t="shared" si="7"/>
        <v>8.77</v>
      </c>
      <c r="J94" s="12">
        <v>200</v>
      </c>
      <c r="K94">
        <f t="shared" si="8"/>
        <v>8.77</v>
      </c>
      <c r="L94">
        <f t="shared" si="9"/>
        <v>0</v>
      </c>
    </row>
    <row r="95" spans="1:12" ht="15.6" x14ac:dyDescent="0.3">
      <c r="A95" s="1" t="s">
        <v>93</v>
      </c>
      <c r="B95" s="7">
        <v>13</v>
      </c>
      <c r="C95" s="8">
        <v>1758</v>
      </c>
      <c r="D95" s="2">
        <v>150</v>
      </c>
      <c r="E95" s="4">
        <f t="shared" si="6"/>
        <v>1608</v>
      </c>
      <c r="F95" s="4"/>
      <c r="G95" s="4"/>
      <c r="H95">
        <v>200</v>
      </c>
      <c r="I95">
        <f t="shared" si="7"/>
        <v>8.7899999999999991</v>
      </c>
      <c r="J95" s="12">
        <v>200</v>
      </c>
      <c r="K95">
        <f t="shared" si="8"/>
        <v>8.7899999999999991</v>
      </c>
      <c r="L95">
        <f t="shared" si="9"/>
        <v>0</v>
      </c>
    </row>
    <row r="96" spans="1:12" ht="15.6" x14ac:dyDescent="0.3">
      <c r="A96" s="1" t="s">
        <v>94</v>
      </c>
      <c r="B96" s="7">
        <v>14</v>
      </c>
      <c r="C96" s="8">
        <v>1630</v>
      </c>
      <c r="D96" s="2"/>
      <c r="E96" s="4">
        <f t="shared" si="6"/>
        <v>1630</v>
      </c>
      <c r="F96" s="4"/>
      <c r="G96" s="4"/>
      <c r="H96">
        <v>9</v>
      </c>
      <c r="I96">
        <f t="shared" si="7"/>
        <v>181.11111111111111</v>
      </c>
      <c r="J96" s="12">
        <v>10</v>
      </c>
      <c r="K96">
        <f t="shared" si="8"/>
        <v>163</v>
      </c>
      <c r="L96">
        <f t="shared" si="9"/>
        <v>1</v>
      </c>
    </row>
    <row r="97" spans="1:12" ht="15.6" x14ac:dyDescent="0.3">
      <c r="A97" s="1" t="s">
        <v>95</v>
      </c>
      <c r="B97" s="7">
        <v>14</v>
      </c>
      <c r="C97" s="8">
        <v>1625</v>
      </c>
      <c r="D97" s="2"/>
      <c r="E97" s="4">
        <f t="shared" si="6"/>
        <v>1625</v>
      </c>
      <c r="F97" s="4"/>
      <c r="G97" s="4"/>
      <c r="H97">
        <v>15</v>
      </c>
      <c r="I97">
        <f t="shared" si="7"/>
        <v>108.33333333333333</v>
      </c>
      <c r="J97" s="12">
        <v>18</v>
      </c>
      <c r="K97">
        <f t="shared" si="8"/>
        <v>90.277777777777771</v>
      </c>
      <c r="L97">
        <f t="shared" si="9"/>
        <v>3</v>
      </c>
    </row>
    <row r="98" spans="1:12" ht="15.6" x14ac:dyDescent="0.3">
      <c r="A98" s="1" t="s">
        <v>96</v>
      </c>
      <c r="B98" s="7">
        <v>14</v>
      </c>
      <c r="C98" s="8">
        <v>1758</v>
      </c>
      <c r="D98" s="2">
        <v>119</v>
      </c>
      <c r="E98" s="4">
        <f t="shared" ref="E98:E129" si="10">C98-D98</f>
        <v>1639</v>
      </c>
      <c r="F98" s="4"/>
      <c r="G98" s="4"/>
      <c r="H98">
        <v>12</v>
      </c>
      <c r="I98">
        <f t="shared" ref="I98:I129" si="11">C98/H98</f>
        <v>146.5</v>
      </c>
      <c r="J98" s="12">
        <v>12</v>
      </c>
      <c r="K98">
        <f t="shared" si="8"/>
        <v>146.5</v>
      </c>
      <c r="L98">
        <f t="shared" si="9"/>
        <v>0</v>
      </c>
    </row>
    <row r="99" spans="1:12" ht="15.6" x14ac:dyDescent="0.3">
      <c r="A99" s="1" t="s">
        <v>97</v>
      </c>
      <c r="B99" s="7">
        <v>14</v>
      </c>
      <c r="C99" s="8">
        <v>1697</v>
      </c>
      <c r="D99" s="2">
        <v>103</v>
      </c>
      <c r="E99" s="4">
        <f t="shared" si="10"/>
        <v>1594</v>
      </c>
      <c r="F99" s="4"/>
      <c r="G99" s="4"/>
      <c r="H99">
        <v>100</v>
      </c>
      <c r="I99">
        <f t="shared" si="11"/>
        <v>16.97</v>
      </c>
      <c r="J99" s="12">
        <v>150</v>
      </c>
      <c r="K99">
        <f t="shared" si="8"/>
        <v>11.313333333333333</v>
      </c>
      <c r="L99">
        <f t="shared" si="9"/>
        <v>50</v>
      </c>
    </row>
    <row r="100" spans="1:12" ht="15.6" x14ac:dyDescent="0.3">
      <c r="A100" s="1" t="s">
        <v>98</v>
      </c>
      <c r="B100" s="7">
        <v>14</v>
      </c>
      <c r="C100" s="8">
        <v>1901</v>
      </c>
      <c r="D100" s="2">
        <v>167</v>
      </c>
      <c r="E100" s="4">
        <f t="shared" si="10"/>
        <v>1734</v>
      </c>
      <c r="F100" s="4"/>
      <c r="G100" s="4"/>
      <c r="H100">
        <v>200</v>
      </c>
      <c r="I100">
        <f t="shared" si="11"/>
        <v>9.5050000000000008</v>
      </c>
      <c r="J100" s="12">
        <v>200</v>
      </c>
      <c r="K100">
        <f t="shared" si="8"/>
        <v>9.5050000000000008</v>
      </c>
      <c r="L100">
        <f t="shared" si="9"/>
        <v>0</v>
      </c>
    </row>
    <row r="101" spans="1:12" ht="15.6" x14ac:dyDescent="0.3">
      <c r="A101" s="1" t="s">
        <v>99</v>
      </c>
      <c r="B101" s="7">
        <v>14</v>
      </c>
      <c r="C101" s="8">
        <v>1622</v>
      </c>
      <c r="D101" s="2"/>
      <c r="E101" s="4">
        <f t="shared" si="10"/>
        <v>1622</v>
      </c>
      <c r="F101" s="4"/>
      <c r="G101" s="4"/>
      <c r="H101">
        <v>35</v>
      </c>
      <c r="I101">
        <f t="shared" si="11"/>
        <v>46.342857142857142</v>
      </c>
      <c r="J101" s="12">
        <v>40</v>
      </c>
      <c r="K101">
        <f t="shared" si="8"/>
        <v>40.549999999999997</v>
      </c>
      <c r="L101">
        <f t="shared" si="9"/>
        <v>5</v>
      </c>
    </row>
    <row r="102" spans="1:12" ht="15.6" x14ac:dyDescent="0.3">
      <c r="A102" s="1" t="s">
        <v>100</v>
      </c>
      <c r="B102" s="7">
        <v>14</v>
      </c>
      <c r="C102" s="8">
        <v>1626</v>
      </c>
      <c r="D102" s="2"/>
      <c r="E102" s="4">
        <f t="shared" si="10"/>
        <v>1626</v>
      </c>
      <c r="F102" s="4"/>
      <c r="G102" s="4"/>
      <c r="H102">
        <v>200</v>
      </c>
      <c r="I102">
        <f t="shared" si="11"/>
        <v>8.1300000000000008</v>
      </c>
      <c r="J102" s="12">
        <v>200</v>
      </c>
      <c r="K102">
        <f t="shared" si="8"/>
        <v>8.1300000000000008</v>
      </c>
      <c r="L102">
        <f t="shared" si="9"/>
        <v>0</v>
      </c>
    </row>
    <row r="103" spans="1:12" ht="15.6" x14ac:dyDescent="0.3">
      <c r="A103" s="1" t="s">
        <v>101</v>
      </c>
      <c r="B103" s="7">
        <v>14</v>
      </c>
      <c r="C103" s="8">
        <v>1596</v>
      </c>
      <c r="D103" s="2"/>
      <c r="E103" s="4">
        <f t="shared" si="10"/>
        <v>1596</v>
      </c>
      <c r="F103" s="4"/>
      <c r="G103" s="4"/>
      <c r="H103">
        <v>200</v>
      </c>
      <c r="I103">
        <f t="shared" si="11"/>
        <v>7.98</v>
      </c>
      <c r="J103" s="12">
        <v>200</v>
      </c>
      <c r="K103">
        <f t="shared" si="8"/>
        <v>7.98</v>
      </c>
      <c r="L103">
        <f t="shared" si="9"/>
        <v>0</v>
      </c>
    </row>
    <row r="104" spans="1:12" ht="15.6" x14ac:dyDescent="0.3">
      <c r="A104" s="1" t="s">
        <v>102</v>
      </c>
      <c r="B104" s="7">
        <v>14</v>
      </c>
      <c r="C104" s="8">
        <v>1614</v>
      </c>
      <c r="D104" s="2"/>
      <c r="E104" s="4">
        <f t="shared" si="10"/>
        <v>1614</v>
      </c>
      <c r="F104" s="4"/>
      <c r="G104" s="4"/>
      <c r="H104">
        <v>100</v>
      </c>
      <c r="I104">
        <f t="shared" si="11"/>
        <v>16.14</v>
      </c>
      <c r="J104" s="12">
        <v>150</v>
      </c>
      <c r="K104">
        <f t="shared" si="8"/>
        <v>10.76</v>
      </c>
      <c r="L104">
        <f t="shared" si="9"/>
        <v>50</v>
      </c>
    </row>
    <row r="105" spans="1:12" ht="15.6" x14ac:dyDescent="0.3">
      <c r="A105" s="1" t="s">
        <v>103</v>
      </c>
      <c r="B105" s="7">
        <v>15</v>
      </c>
      <c r="C105" s="8">
        <v>1554</v>
      </c>
      <c r="D105" s="2"/>
      <c r="E105" s="4">
        <f t="shared" si="10"/>
        <v>1554</v>
      </c>
      <c r="F105" s="4"/>
      <c r="G105" s="4"/>
      <c r="H105">
        <v>65</v>
      </c>
      <c r="I105">
        <f t="shared" si="11"/>
        <v>23.907692307692308</v>
      </c>
      <c r="J105" s="12">
        <v>90</v>
      </c>
      <c r="K105">
        <f t="shared" si="8"/>
        <v>17.266666666666666</v>
      </c>
      <c r="L105">
        <f t="shared" si="9"/>
        <v>25</v>
      </c>
    </row>
    <row r="106" spans="1:12" ht="15.6" x14ac:dyDescent="0.3">
      <c r="A106" s="1" t="s">
        <v>104</v>
      </c>
      <c r="B106" s="7">
        <v>15</v>
      </c>
      <c r="C106" s="8">
        <v>1615</v>
      </c>
      <c r="D106" s="2"/>
      <c r="E106" s="4">
        <f t="shared" si="10"/>
        <v>1615</v>
      </c>
      <c r="F106" s="4"/>
      <c r="G106" s="4"/>
      <c r="H106">
        <v>12</v>
      </c>
      <c r="I106">
        <f t="shared" si="11"/>
        <v>134.58333333333334</v>
      </c>
      <c r="J106" s="12">
        <v>17</v>
      </c>
      <c r="K106">
        <f t="shared" si="8"/>
        <v>95</v>
      </c>
      <c r="L106">
        <f t="shared" si="9"/>
        <v>5</v>
      </c>
    </row>
    <row r="107" spans="1:12" ht="15.6" x14ac:dyDescent="0.3">
      <c r="A107" s="1" t="s">
        <v>105</v>
      </c>
      <c r="B107" s="7">
        <v>15</v>
      </c>
      <c r="C107" s="8">
        <v>1694</v>
      </c>
      <c r="D107" s="2"/>
      <c r="E107" s="4">
        <f t="shared" si="10"/>
        <v>1694</v>
      </c>
      <c r="F107" s="4"/>
      <c r="G107" s="4"/>
      <c r="H107">
        <v>17</v>
      </c>
      <c r="I107">
        <f t="shared" si="11"/>
        <v>99.647058823529406</v>
      </c>
      <c r="J107" s="12">
        <v>17</v>
      </c>
      <c r="K107">
        <f t="shared" si="8"/>
        <v>99.647058823529406</v>
      </c>
      <c r="L107">
        <f t="shared" si="9"/>
        <v>0</v>
      </c>
    </row>
    <row r="108" spans="1:12" ht="15.6" x14ac:dyDescent="0.3">
      <c r="A108" s="1" t="s">
        <v>106</v>
      </c>
      <c r="B108" s="7">
        <v>15</v>
      </c>
      <c r="C108" s="8">
        <v>1631</v>
      </c>
      <c r="D108" s="2"/>
      <c r="E108" s="4">
        <f t="shared" si="10"/>
        <v>1631</v>
      </c>
      <c r="F108" s="4"/>
      <c r="G108" s="4"/>
      <c r="H108">
        <v>7</v>
      </c>
      <c r="I108">
        <f t="shared" si="11"/>
        <v>233</v>
      </c>
      <c r="J108" s="12">
        <v>8</v>
      </c>
      <c r="K108">
        <f t="shared" si="8"/>
        <v>203.875</v>
      </c>
      <c r="L108">
        <f t="shared" si="9"/>
        <v>1</v>
      </c>
    </row>
    <row r="109" spans="1:12" ht="15.6" x14ac:dyDescent="0.3">
      <c r="A109" s="1" t="s">
        <v>107</v>
      </c>
      <c r="B109" s="7">
        <v>15</v>
      </c>
      <c r="C109" s="8">
        <v>1689</v>
      </c>
      <c r="D109" s="2"/>
      <c r="E109" s="4">
        <f t="shared" si="10"/>
        <v>1689</v>
      </c>
      <c r="F109" s="4"/>
      <c r="G109" s="4"/>
      <c r="H109">
        <v>55</v>
      </c>
      <c r="I109">
        <f t="shared" si="11"/>
        <v>30.709090909090911</v>
      </c>
      <c r="J109" s="12">
        <v>50</v>
      </c>
      <c r="K109">
        <f t="shared" si="8"/>
        <v>33.78</v>
      </c>
      <c r="L109">
        <f t="shared" si="9"/>
        <v>-5</v>
      </c>
    </row>
    <row r="110" spans="1:12" ht="15.6" x14ac:dyDescent="0.3">
      <c r="A110" s="1" t="s">
        <v>108</v>
      </c>
      <c r="B110" s="7">
        <v>15</v>
      </c>
      <c r="C110" s="8">
        <v>1788</v>
      </c>
      <c r="D110" s="2">
        <v>154</v>
      </c>
      <c r="E110" s="4">
        <f t="shared" si="10"/>
        <v>1634</v>
      </c>
      <c r="F110" s="4"/>
      <c r="G110" s="4"/>
      <c r="H110">
        <v>90</v>
      </c>
      <c r="I110">
        <f t="shared" si="11"/>
        <v>19.866666666666667</v>
      </c>
      <c r="J110" s="12">
        <v>90</v>
      </c>
      <c r="K110">
        <f t="shared" si="8"/>
        <v>19.866666666666667</v>
      </c>
      <c r="L110">
        <f t="shared" si="9"/>
        <v>0</v>
      </c>
    </row>
    <row r="111" spans="1:12" ht="15.6" x14ac:dyDescent="0.3">
      <c r="A111" s="1" t="s">
        <v>109</v>
      </c>
      <c r="B111" s="7">
        <v>15</v>
      </c>
      <c r="C111" s="8">
        <v>1739</v>
      </c>
      <c r="D111" s="2">
        <v>132</v>
      </c>
      <c r="E111" s="4">
        <f t="shared" si="10"/>
        <v>1607</v>
      </c>
      <c r="F111" s="4"/>
      <c r="G111" s="4"/>
      <c r="H111">
        <v>140</v>
      </c>
      <c r="I111">
        <f t="shared" si="11"/>
        <v>12.421428571428571</v>
      </c>
      <c r="J111" s="12">
        <v>150</v>
      </c>
      <c r="K111">
        <f t="shared" si="8"/>
        <v>11.593333333333334</v>
      </c>
      <c r="L111">
        <f t="shared" si="9"/>
        <v>10</v>
      </c>
    </row>
    <row r="112" spans="1:12" ht="15.6" x14ac:dyDescent="0.3">
      <c r="A112" s="1" t="s">
        <v>110</v>
      </c>
      <c r="B112" s="7">
        <v>15</v>
      </c>
      <c r="C112" s="8">
        <v>1702</v>
      </c>
      <c r="D112" s="2"/>
      <c r="E112" s="4">
        <f t="shared" si="10"/>
        <v>1702</v>
      </c>
      <c r="F112" s="4"/>
      <c r="G112" s="4"/>
      <c r="H112">
        <v>200</v>
      </c>
      <c r="I112">
        <f t="shared" si="11"/>
        <v>8.51</v>
      </c>
      <c r="J112" s="12">
        <v>200</v>
      </c>
      <c r="K112">
        <f t="shared" si="8"/>
        <v>8.51</v>
      </c>
      <c r="L112">
        <f t="shared" si="9"/>
        <v>0</v>
      </c>
    </row>
    <row r="113" spans="1:12" ht="15.6" x14ac:dyDescent="0.3">
      <c r="A113" s="1" t="s">
        <v>111</v>
      </c>
      <c r="B113" s="7">
        <v>15</v>
      </c>
      <c r="C113" s="8">
        <v>1810</v>
      </c>
      <c r="D113" s="2">
        <v>156</v>
      </c>
      <c r="E113" s="4">
        <f t="shared" si="10"/>
        <v>1654</v>
      </c>
      <c r="F113" s="4"/>
      <c r="G113" s="4"/>
      <c r="H113">
        <v>200</v>
      </c>
      <c r="I113">
        <f t="shared" si="11"/>
        <v>9.0500000000000007</v>
      </c>
      <c r="J113" s="12">
        <v>200</v>
      </c>
      <c r="K113">
        <f t="shared" si="8"/>
        <v>9.0500000000000007</v>
      </c>
      <c r="L113">
        <f t="shared" si="9"/>
        <v>0</v>
      </c>
    </row>
    <row r="114" spans="1:12" ht="15.6" x14ac:dyDescent="0.3">
      <c r="A114" s="1" t="s">
        <v>112</v>
      </c>
      <c r="B114" s="7">
        <v>15</v>
      </c>
      <c r="C114" s="8">
        <v>1629</v>
      </c>
      <c r="D114" s="2"/>
      <c r="E114" s="4">
        <f t="shared" si="10"/>
        <v>1629</v>
      </c>
      <c r="F114" s="4"/>
      <c r="G114" s="4"/>
      <c r="H114">
        <v>200</v>
      </c>
      <c r="I114">
        <f t="shared" si="11"/>
        <v>8.1449999999999996</v>
      </c>
      <c r="J114" s="12">
        <v>200</v>
      </c>
      <c r="K114">
        <f t="shared" si="8"/>
        <v>8.1449999999999996</v>
      </c>
      <c r="L114">
        <f t="shared" si="9"/>
        <v>0</v>
      </c>
    </row>
    <row r="115" spans="1:12" ht="15.6" x14ac:dyDescent="0.3">
      <c r="A115" s="1" t="s">
        <v>113</v>
      </c>
      <c r="B115" s="7">
        <v>15</v>
      </c>
      <c r="C115" s="8">
        <v>1828</v>
      </c>
      <c r="D115" s="2">
        <v>148</v>
      </c>
      <c r="E115" s="4">
        <f t="shared" si="10"/>
        <v>1680</v>
      </c>
      <c r="F115" s="4"/>
      <c r="G115" s="4"/>
      <c r="H115">
        <v>40</v>
      </c>
      <c r="I115">
        <f t="shared" si="11"/>
        <v>45.7</v>
      </c>
      <c r="J115" s="12">
        <v>50</v>
      </c>
      <c r="K115">
        <f t="shared" si="8"/>
        <v>36.56</v>
      </c>
      <c r="L115">
        <f t="shared" si="9"/>
        <v>10</v>
      </c>
    </row>
    <row r="116" spans="1:12" ht="15.6" x14ac:dyDescent="0.3">
      <c r="A116" s="1" t="s">
        <v>114</v>
      </c>
      <c r="B116" s="7">
        <v>16</v>
      </c>
      <c r="C116" s="8">
        <v>1830</v>
      </c>
      <c r="D116" s="2">
        <v>145</v>
      </c>
      <c r="E116" s="4">
        <f t="shared" si="10"/>
        <v>1685</v>
      </c>
      <c r="F116" s="4"/>
      <c r="G116" s="4"/>
      <c r="H116">
        <v>130</v>
      </c>
      <c r="I116">
        <f t="shared" si="11"/>
        <v>14.076923076923077</v>
      </c>
      <c r="J116" s="12">
        <v>150</v>
      </c>
      <c r="K116">
        <f t="shared" si="8"/>
        <v>12.2</v>
      </c>
      <c r="L116">
        <f t="shared" si="9"/>
        <v>20</v>
      </c>
    </row>
    <row r="117" spans="1:12" ht="15.6" x14ac:dyDescent="0.3">
      <c r="A117" s="1" t="s">
        <v>115</v>
      </c>
      <c r="B117" s="7">
        <v>16</v>
      </c>
      <c r="C117" s="8">
        <v>1649</v>
      </c>
      <c r="D117" s="2"/>
      <c r="E117" s="4">
        <f t="shared" si="10"/>
        <v>1649</v>
      </c>
      <c r="F117" s="4"/>
      <c r="G117" s="4"/>
      <c r="H117">
        <v>200</v>
      </c>
      <c r="I117">
        <f t="shared" si="11"/>
        <v>8.2449999999999992</v>
      </c>
      <c r="J117" s="12">
        <v>200</v>
      </c>
      <c r="K117">
        <f t="shared" si="8"/>
        <v>8.2449999999999992</v>
      </c>
      <c r="L117">
        <f t="shared" si="9"/>
        <v>0</v>
      </c>
    </row>
    <row r="118" spans="1:12" ht="15.6" x14ac:dyDescent="0.3">
      <c r="A118" s="1" t="s">
        <v>116</v>
      </c>
      <c r="B118" s="7">
        <v>16</v>
      </c>
      <c r="C118" s="8">
        <v>1581</v>
      </c>
      <c r="D118" s="2"/>
      <c r="E118" s="4">
        <f t="shared" si="10"/>
        <v>1581</v>
      </c>
      <c r="F118" s="4"/>
      <c r="G118" s="4"/>
      <c r="H118" s="10">
        <v>6</v>
      </c>
      <c r="I118">
        <f t="shared" si="11"/>
        <v>263.5</v>
      </c>
      <c r="J118" s="12">
        <v>6</v>
      </c>
      <c r="K118">
        <f t="shared" si="8"/>
        <v>263.5</v>
      </c>
      <c r="L118">
        <f t="shared" si="9"/>
        <v>0</v>
      </c>
    </row>
    <row r="119" spans="1:12" ht="15.6" x14ac:dyDescent="0.3">
      <c r="A119" s="1" t="s">
        <v>117</v>
      </c>
      <c r="B119" s="7">
        <v>16</v>
      </c>
      <c r="C119" s="8">
        <v>1811</v>
      </c>
      <c r="D119" s="2">
        <v>145</v>
      </c>
      <c r="E119" s="4">
        <f t="shared" si="10"/>
        <v>1666</v>
      </c>
      <c r="F119" s="4"/>
      <c r="G119" s="4"/>
      <c r="H119">
        <v>200</v>
      </c>
      <c r="I119">
        <f t="shared" si="11"/>
        <v>9.0549999999999997</v>
      </c>
      <c r="J119" s="12">
        <v>200</v>
      </c>
      <c r="K119">
        <f t="shared" si="8"/>
        <v>9.0549999999999997</v>
      </c>
      <c r="L119">
        <f t="shared" si="9"/>
        <v>0</v>
      </c>
    </row>
    <row r="120" spans="1:12" ht="15.6" x14ac:dyDescent="0.3">
      <c r="A120" s="1" t="s">
        <v>118</v>
      </c>
      <c r="B120" s="7">
        <v>17</v>
      </c>
      <c r="C120" s="8">
        <v>1658</v>
      </c>
      <c r="D120" s="2"/>
      <c r="E120" s="4">
        <f t="shared" si="10"/>
        <v>1658</v>
      </c>
      <c r="F120" s="4"/>
      <c r="G120" s="4"/>
      <c r="H120">
        <v>4</v>
      </c>
      <c r="I120">
        <f t="shared" si="11"/>
        <v>414.5</v>
      </c>
      <c r="J120" s="12">
        <v>4</v>
      </c>
      <c r="K120">
        <f t="shared" si="8"/>
        <v>414.5</v>
      </c>
      <c r="L120">
        <f t="shared" si="9"/>
        <v>0</v>
      </c>
    </row>
    <row r="121" spans="1:12" ht="15.6" x14ac:dyDescent="0.3">
      <c r="A121" s="1" t="s">
        <v>119</v>
      </c>
      <c r="B121" s="7">
        <v>17</v>
      </c>
      <c r="C121" s="8">
        <v>1772</v>
      </c>
      <c r="D121" s="2">
        <v>124</v>
      </c>
      <c r="E121" s="4">
        <f t="shared" si="10"/>
        <v>1648</v>
      </c>
      <c r="F121" s="4"/>
      <c r="G121" s="4"/>
      <c r="H121">
        <v>200</v>
      </c>
      <c r="I121">
        <f t="shared" si="11"/>
        <v>8.86</v>
      </c>
      <c r="J121" s="12">
        <v>200</v>
      </c>
      <c r="K121">
        <f t="shared" si="8"/>
        <v>8.86</v>
      </c>
      <c r="L121">
        <f t="shared" si="9"/>
        <v>0</v>
      </c>
    </row>
    <row r="122" spans="1:12" ht="15.6" x14ac:dyDescent="0.3">
      <c r="A122" s="1" t="s">
        <v>120</v>
      </c>
      <c r="B122" s="7">
        <v>17</v>
      </c>
      <c r="C122" s="8">
        <v>1669</v>
      </c>
      <c r="D122" s="2"/>
      <c r="E122" s="4">
        <f t="shared" si="10"/>
        <v>1669</v>
      </c>
      <c r="F122" s="4"/>
      <c r="G122" s="4"/>
      <c r="H122">
        <v>10</v>
      </c>
      <c r="I122">
        <f t="shared" si="11"/>
        <v>166.9</v>
      </c>
      <c r="J122" s="12">
        <v>11</v>
      </c>
      <c r="K122">
        <f t="shared" si="8"/>
        <v>151.72727272727272</v>
      </c>
      <c r="L122">
        <f t="shared" si="9"/>
        <v>1</v>
      </c>
    </row>
    <row r="123" spans="1:12" ht="15.6" x14ac:dyDescent="0.3">
      <c r="A123" s="1" t="s">
        <v>121</v>
      </c>
      <c r="B123" s="7">
        <v>17</v>
      </c>
      <c r="C123" s="8">
        <v>1659</v>
      </c>
      <c r="D123" s="2"/>
      <c r="E123" s="4">
        <f t="shared" si="10"/>
        <v>1659</v>
      </c>
      <c r="F123" s="4"/>
      <c r="G123" s="4"/>
      <c r="H123">
        <v>200</v>
      </c>
      <c r="I123">
        <f t="shared" si="11"/>
        <v>8.2949999999999999</v>
      </c>
      <c r="J123" s="12">
        <v>200</v>
      </c>
      <c r="K123">
        <f t="shared" si="8"/>
        <v>8.2949999999999999</v>
      </c>
      <c r="L123">
        <f t="shared" si="9"/>
        <v>0</v>
      </c>
    </row>
    <row r="124" spans="1:12" ht="15.6" x14ac:dyDescent="0.3">
      <c r="A124" s="1" t="s">
        <v>122</v>
      </c>
      <c r="B124" s="7">
        <v>17</v>
      </c>
      <c r="C124" s="8">
        <v>1762</v>
      </c>
      <c r="D124" s="2">
        <v>129</v>
      </c>
      <c r="E124" s="4">
        <f t="shared" si="10"/>
        <v>1633</v>
      </c>
      <c r="F124" s="4"/>
      <c r="G124" s="4"/>
      <c r="H124">
        <v>9</v>
      </c>
      <c r="I124">
        <f t="shared" si="11"/>
        <v>195.77777777777777</v>
      </c>
      <c r="J124" s="12">
        <v>10</v>
      </c>
      <c r="K124">
        <f t="shared" si="8"/>
        <v>176.2</v>
      </c>
      <c r="L124">
        <f t="shared" si="9"/>
        <v>1</v>
      </c>
    </row>
    <row r="125" spans="1:12" ht="15.6" x14ac:dyDescent="0.3">
      <c r="A125" s="1" t="s">
        <v>123</v>
      </c>
      <c r="B125" s="7">
        <v>18</v>
      </c>
      <c r="C125" s="8">
        <v>1592</v>
      </c>
      <c r="D125" s="2"/>
      <c r="E125" s="4">
        <f t="shared" si="10"/>
        <v>1592</v>
      </c>
      <c r="F125" s="4"/>
      <c r="G125" s="4"/>
      <c r="H125">
        <v>120</v>
      </c>
      <c r="I125">
        <f t="shared" si="11"/>
        <v>13.266666666666667</v>
      </c>
      <c r="J125" s="12">
        <v>200</v>
      </c>
      <c r="K125">
        <f t="shared" si="8"/>
        <v>7.96</v>
      </c>
      <c r="L125">
        <f t="shared" si="9"/>
        <v>80</v>
      </c>
    </row>
    <row r="126" spans="1:12" ht="15.6" x14ac:dyDescent="0.3">
      <c r="A126" s="1" t="s">
        <v>124</v>
      </c>
      <c r="B126" s="7">
        <v>18</v>
      </c>
      <c r="C126" s="8">
        <v>1829</v>
      </c>
      <c r="D126" s="2"/>
      <c r="E126" s="4">
        <f t="shared" si="10"/>
        <v>1829</v>
      </c>
      <c r="F126" s="4"/>
      <c r="G126" s="4"/>
      <c r="H126">
        <v>40</v>
      </c>
      <c r="I126">
        <f t="shared" si="11"/>
        <v>45.725000000000001</v>
      </c>
      <c r="J126" s="12">
        <v>35</v>
      </c>
      <c r="K126">
        <f t="shared" si="8"/>
        <v>52.25714285714286</v>
      </c>
      <c r="L126">
        <f t="shared" si="9"/>
        <v>-5</v>
      </c>
    </row>
    <row r="127" spans="1:12" ht="15.6" x14ac:dyDescent="0.3">
      <c r="A127" s="1" t="s">
        <v>125</v>
      </c>
      <c r="B127" s="7">
        <v>18</v>
      </c>
      <c r="C127" s="8">
        <v>1636</v>
      </c>
      <c r="D127" s="2"/>
      <c r="E127" s="4">
        <f t="shared" si="10"/>
        <v>1636</v>
      </c>
      <c r="F127" s="4"/>
      <c r="G127" s="4"/>
      <c r="H127">
        <v>9</v>
      </c>
      <c r="I127">
        <f t="shared" si="11"/>
        <v>181.77777777777777</v>
      </c>
      <c r="J127" s="12">
        <v>8</v>
      </c>
      <c r="K127">
        <f t="shared" si="8"/>
        <v>204.5</v>
      </c>
      <c r="L127">
        <f t="shared" si="9"/>
        <v>-1</v>
      </c>
    </row>
    <row r="128" spans="1:12" ht="15.6" x14ac:dyDescent="0.3">
      <c r="A128" s="1" t="s">
        <v>126</v>
      </c>
      <c r="B128" s="7">
        <v>18</v>
      </c>
      <c r="C128" s="8">
        <v>1626</v>
      </c>
      <c r="D128" s="2"/>
      <c r="E128" s="4">
        <f t="shared" si="10"/>
        <v>1626</v>
      </c>
      <c r="F128" s="4"/>
      <c r="G128" s="4"/>
      <c r="H128">
        <v>15</v>
      </c>
      <c r="I128">
        <f t="shared" si="11"/>
        <v>108.4</v>
      </c>
      <c r="J128" s="12">
        <v>15</v>
      </c>
      <c r="K128">
        <f t="shared" si="8"/>
        <v>108.4</v>
      </c>
      <c r="L128">
        <f t="shared" si="9"/>
        <v>0</v>
      </c>
    </row>
    <row r="129" spans="1:12" ht="15.6" x14ac:dyDescent="0.3">
      <c r="A129" s="1" t="s">
        <v>127</v>
      </c>
      <c r="B129" s="7">
        <v>18</v>
      </c>
      <c r="C129" s="8">
        <v>1732</v>
      </c>
      <c r="D129" s="2"/>
      <c r="E129" s="4">
        <f t="shared" si="10"/>
        <v>1732</v>
      </c>
      <c r="F129" s="4"/>
      <c r="G129" s="4"/>
      <c r="H129">
        <v>5</v>
      </c>
      <c r="I129">
        <f t="shared" si="11"/>
        <v>346.4</v>
      </c>
      <c r="J129" s="12">
        <v>5</v>
      </c>
      <c r="K129">
        <f t="shared" si="8"/>
        <v>346.4</v>
      </c>
      <c r="L129">
        <f t="shared" si="9"/>
        <v>0</v>
      </c>
    </row>
    <row r="130" spans="1:12" ht="15.6" x14ac:dyDescent="0.3">
      <c r="A130" s="1" t="s">
        <v>128</v>
      </c>
      <c r="B130" s="7">
        <v>18</v>
      </c>
      <c r="C130" s="8">
        <v>1736</v>
      </c>
      <c r="D130" s="2">
        <v>153</v>
      </c>
      <c r="E130" s="4">
        <f t="shared" ref="E130:E150" si="12">C130-D130</f>
        <v>1583</v>
      </c>
      <c r="F130" s="4"/>
      <c r="G130" s="4"/>
      <c r="H130">
        <v>150</v>
      </c>
      <c r="I130">
        <f t="shared" ref="I130:I150" si="13">C130/H130</f>
        <v>11.573333333333334</v>
      </c>
      <c r="J130" s="12">
        <v>175</v>
      </c>
      <c r="K130">
        <f t="shared" si="8"/>
        <v>9.92</v>
      </c>
      <c r="L130">
        <f t="shared" si="9"/>
        <v>25</v>
      </c>
    </row>
    <row r="131" spans="1:12" ht="15.6" x14ac:dyDescent="0.3">
      <c r="A131" s="1" t="s">
        <v>129</v>
      </c>
      <c r="B131" s="7">
        <v>18</v>
      </c>
      <c r="C131" s="8">
        <v>1679</v>
      </c>
      <c r="D131" s="2"/>
      <c r="E131" s="4">
        <f t="shared" si="12"/>
        <v>1679</v>
      </c>
      <c r="F131" s="4"/>
      <c r="G131" s="4"/>
      <c r="H131">
        <v>18</v>
      </c>
      <c r="I131">
        <f t="shared" si="13"/>
        <v>93.277777777777771</v>
      </c>
      <c r="J131" s="12">
        <v>18</v>
      </c>
      <c r="K131">
        <f t="shared" ref="K131:K150" si="14">C131/J131</f>
        <v>93.277777777777771</v>
      </c>
      <c r="L131">
        <f t="shared" ref="L131:L150" si="15">J131-H131</f>
        <v>0</v>
      </c>
    </row>
    <row r="132" spans="1:12" ht="15.6" x14ac:dyDescent="0.3">
      <c r="A132" s="1" t="s">
        <v>130</v>
      </c>
      <c r="B132" s="7">
        <v>19</v>
      </c>
      <c r="C132" s="8">
        <v>1801</v>
      </c>
      <c r="D132" s="2">
        <v>120</v>
      </c>
      <c r="E132" s="4">
        <f t="shared" si="12"/>
        <v>1681</v>
      </c>
      <c r="F132" s="4"/>
      <c r="G132" s="4"/>
      <c r="H132">
        <v>90</v>
      </c>
      <c r="I132">
        <f t="shared" si="13"/>
        <v>20.011111111111113</v>
      </c>
      <c r="J132" s="12">
        <v>100</v>
      </c>
      <c r="K132">
        <f t="shared" si="14"/>
        <v>18.010000000000002</v>
      </c>
      <c r="L132">
        <f t="shared" si="15"/>
        <v>10</v>
      </c>
    </row>
    <row r="133" spans="1:12" ht="15.6" x14ac:dyDescent="0.3">
      <c r="A133" s="1" t="s">
        <v>131</v>
      </c>
      <c r="B133" s="7">
        <v>19</v>
      </c>
      <c r="C133" s="8">
        <v>1768</v>
      </c>
      <c r="D133" s="2">
        <v>133</v>
      </c>
      <c r="E133" s="4">
        <f t="shared" si="12"/>
        <v>1635</v>
      </c>
      <c r="F133" s="4"/>
      <c r="G133" s="4"/>
      <c r="H133">
        <v>200</v>
      </c>
      <c r="I133">
        <f t="shared" si="13"/>
        <v>8.84</v>
      </c>
      <c r="J133" s="12">
        <v>200</v>
      </c>
      <c r="K133">
        <f t="shared" si="14"/>
        <v>8.84</v>
      </c>
      <c r="L133">
        <f t="shared" si="15"/>
        <v>0</v>
      </c>
    </row>
    <row r="134" spans="1:12" ht="15.6" x14ac:dyDescent="0.3">
      <c r="A134" s="1" t="s">
        <v>132</v>
      </c>
      <c r="B134" s="7">
        <v>19</v>
      </c>
      <c r="C134" s="8">
        <v>1660</v>
      </c>
      <c r="D134" s="2"/>
      <c r="E134" s="4">
        <f t="shared" si="12"/>
        <v>1660</v>
      </c>
      <c r="F134" s="4"/>
      <c r="G134" s="4"/>
      <c r="H134">
        <v>200</v>
      </c>
      <c r="I134">
        <f t="shared" si="13"/>
        <v>8.3000000000000007</v>
      </c>
      <c r="J134" s="12">
        <v>200</v>
      </c>
      <c r="K134">
        <f t="shared" si="14"/>
        <v>8.3000000000000007</v>
      </c>
      <c r="L134">
        <f t="shared" si="15"/>
        <v>0</v>
      </c>
    </row>
    <row r="135" spans="1:12" ht="15.6" x14ac:dyDescent="0.3">
      <c r="A135" s="1" t="s">
        <v>133</v>
      </c>
      <c r="B135" s="7">
        <v>19</v>
      </c>
      <c r="C135" s="8">
        <v>1766</v>
      </c>
      <c r="D135" s="2">
        <v>92</v>
      </c>
      <c r="E135" s="4">
        <f t="shared" si="12"/>
        <v>1674</v>
      </c>
      <c r="F135" s="4"/>
      <c r="G135" s="4"/>
      <c r="H135">
        <v>180</v>
      </c>
      <c r="I135">
        <f t="shared" si="13"/>
        <v>9.8111111111111118</v>
      </c>
      <c r="J135" s="12">
        <v>200</v>
      </c>
      <c r="K135">
        <f t="shared" si="14"/>
        <v>8.83</v>
      </c>
      <c r="L135">
        <f t="shared" si="15"/>
        <v>20</v>
      </c>
    </row>
    <row r="136" spans="1:12" ht="15.6" x14ac:dyDescent="0.3">
      <c r="A136" s="1" t="s">
        <v>134</v>
      </c>
      <c r="B136" s="7">
        <v>19</v>
      </c>
      <c r="C136" s="8">
        <v>1593</v>
      </c>
      <c r="D136" s="2"/>
      <c r="E136" s="4">
        <f t="shared" si="12"/>
        <v>1593</v>
      </c>
      <c r="F136" s="4"/>
      <c r="G136" s="4"/>
      <c r="H136">
        <v>10</v>
      </c>
      <c r="I136">
        <f t="shared" si="13"/>
        <v>159.30000000000001</v>
      </c>
      <c r="J136" s="12">
        <v>13</v>
      </c>
      <c r="K136">
        <f t="shared" si="14"/>
        <v>122.53846153846153</v>
      </c>
      <c r="L136">
        <f t="shared" si="15"/>
        <v>3</v>
      </c>
    </row>
    <row r="137" spans="1:12" ht="15.6" x14ac:dyDescent="0.3">
      <c r="A137" s="1" t="s">
        <v>135</v>
      </c>
      <c r="B137" s="7">
        <v>19</v>
      </c>
      <c r="C137" s="8">
        <v>1671</v>
      </c>
      <c r="D137" s="2"/>
      <c r="E137" s="4">
        <f t="shared" si="12"/>
        <v>1671</v>
      </c>
      <c r="F137" s="4"/>
      <c r="G137" s="4"/>
      <c r="H137">
        <v>200</v>
      </c>
      <c r="I137">
        <f t="shared" si="13"/>
        <v>8.3550000000000004</v>
      </c>
      <c r="J137" s="12">
        <v>200</v>
      </c>
      <c r="K137">
        <f t="shared" si="14"/>
        <v>8.3550000000000004</v>
      </c>
      <c r="L137">
        <f t="shared" si="15"/>
        <v>0</v>
      </c>
    </row>
    <row r="138" spans="1:12" ht="15.6" x14ac:dyDescent="0.3">
      <c r="A138" s="1" t="s">
        <v>136</v>
      </c>
      <c r="B138" s="7">
        <v>19</v>
      </c>
      <c r="C138" s="8">
        <v>1715</v>
      </c>
      <c r="D138" s="2">
        <v>134</v>
      </c>
      <c r="E138" s="4">
        <f t="shared" si="12"/>
        <v>1581</v>
      </c>
      <c r="F138" s="4"/>
      <c r="G138" s="4"/>
      <c r="H138">
        <v>200</v>
      </c>
      <c r="I138">
        <f t="shared" si="13"/>
        <v>8.5749999999999993</v>
      </c>
      <c r="J138" s="12">
        <v>200</v>
      </c>
      <c r="K138">
        <f t="shared" si="14"/>
        <v>8.5749999999999993</v>
      </c>
      <c r="L138">
        <f t="shared" si="15"/>
        <v>0</v>
      </c>
    </row>
    <row r="139" spans="1:12" ht="15.6" x14ac:dyDescent="0.3">
      <c r="A139" s="1" t="s">
        <v>137</v>
      </c>
      <c r="B139" s="7">
        <v>19</v>
      </c>
      <c r="C139" s="8">
        <v>1613</v>
      </c>
      <c r="D139" s="2"/>
      <c r="E139" s="4">
        <f t="shared" si="12"/>
        <v>1613</v>
      </c>
      <c r="F139" s="4"/>
      <c r="G139" s="4"/>
      <c r="H139">
        <v>200</v>
      </c>
      <c r="I139">
        <f t="shared" si="13"/>
        <v>8.0649999999999995</v>
      </c>
      <c r="J139" s="12">
        <v>200</v>
      </c>
      <c r="K139">
        <f t="shared" si="14"/>
        <v>8.0649999999999995</v>
      </c>
      <c r="L139">
        <f t="shared" si="15"/>
        <v>0</v>
      </c>
    </row>
    <row r="140" spans="1:12" ht="15.6" x14ac:dyDescent="0.3">
      <c r="A140" s="1" t="s">
        <v>138</v>
      </c>
      <c r="B140" s="7">
        <v>19</v>
      </c>
      <c r="C140" s="8">
        <v>1660</v>
      </c>
      <c r="D140" s="2"/>
      <c r="E140" s="4">
        <f t="shared" si="12"/>
        <v>1660</v>
      </c>
      <c r="F140" s="4"/>
      <c r="G140" s="4"/>
      <c r="H140">
        <v>200</v>
      </c>
      <c r="I140">
        <f t="shared" si="13"/>
        <v>8.3000000000000007</v>
      </c>
      <c r="J140" s="12">
        <v>200</v>
      </c>
      <c r="K140">
        <f t="shared" si="14"/>
        <v>8.3000000000000007</v>
      </c>
      <c r="L140">
        <f t="shared" si="15"/>
        <v>0</v>
      </c>
    </row>
    <row r="141" spans="1:12" ht="15.6" x14ac:dyDescent="0.3">
      <c r="A141" s="1" t="s">
        <v>139</v>
      </c>
      <c r="B141" s="7">
        <v>19</v>
      </c>
      <c r="C141" s="8">
        <v>1661</v>
      </c>
      <c r="D141" s="2"/>
      <c r="E141" s="4">
        <f t="shared" si="12"/>
        <v>1661</v>
      </c>
      <c r="F141" s="4"/>
      <c r="G141" s="4"/>
      <c r="H141">
        <v>200</v>
      </c>
      <c r="I141">
        <f t="shared" si="13"/>
        <v>8.3049999999999997</v>
      </c>
      <c r="J141" s="12">
        <v>200</v>
      </c>
      <c r="K141">
        <f t="shared" si="14"/>
        <v>8.3049999999999997</v>
      </c>
      <c r="L141">
        <f t="shared" si="15"/>
        <v>0</v>
      </c>
    </row>
    <row r="142" spans="1:12" ht="15.6" x14ac:dyDescent="0.3">
      <c r="A142" s="1" t="s">
        <v>140</v>
      </c>
      <c r="B142" s="7">
        <v>19</v>
      </c>
      <c r="C142" s="8">
        <v>1707</v>
      </c>
      <c r="D142" s="2"/>
      <c r="E142" s="4">
        <f t="shared" si="12"/>
        <v>1707</v>
      </c>
      <c r="F142" s="4"/>
      <c r="G142" s="4"/>
      <c r="H142">
        <v>200</v>
      </c>
      <c r="I142">
        <f t="shared" si="13"/>
        <v>8.5350000000000001</v>
      </c>
      <c r="J142" s="12">
        <v>200</v>
      </c>
      <c r="K142">
        <f t="shared" si="14"/>
        <v>8.5350000000000001</v>
      </c>
      <c r="L142">
        <f t="shared" si="15"/>
        <v>0</v>
      </c>
    </row>
    <row r="143" spans="1:12" ht="15.6" x14ac:dyDescent="0.3">
      <c r="A143" s="1" t="s">
        <v>141</v>
      </c>
      <c r="B143" s="7">
        <v>20</v>
      </c>
      <c r="C143" s="8">
        <v>1587</v>
      </c>
      <c r="D143" s="2"/>
      <c r="E143" s="4">
        <f t="shared" si="12"/>
        <v>1587</v>
      </c>
      <c r="F143" s="4"/>
      <c r="G143" s="4"/>
      <c r="H143">
        <v>5</v>
      </c>
      <c r="I143">
        <f t="shared" si="13"/>
        <v>317.39999999999998</v>
      </c>
      <c r="J143" s="12">
        <v>6</v>
      </c>
      <c r="K143">
        <f t="shared" si="14"/>
        <v>264.5</v>
      </c>
      <c r="L143">
        <f t="shared" si="15"/>
        <v>1</v>
      </c>
    </row>
    <row r="144" spans="1:12" ht="15.6" x14ac:dyDescent="0.3">
      <c r="A144" s="1" t="s">
        <v>142</v>
      </c>
      <c r="B144" s="7">
        <v>20</v>
      </c>
      <c r="C144" s="8">
        <v>1572</v>
      </c>
      <c r="D144" s="2"/>
      <c r="E144" s="4">
        <f t="shared" si="12"/>
        <v>1572</v>
      </c>
      <c r="F144" s="4"/>
      <c r="G144" s="4"/>
      <c r="H144">
        <v>65</v>
      </c>
      <c r="I144">
        <f t="shared" si="13"/>
        <v>24.184615384615384</v>
      </c>
      <c r="J144" s="12">
        <v>85</v>
      </c>
      <c r="K144">
        <f t="shared" si="14"/>
        <v>18.494117647058822</v>
      </c>
      <c r="L144">
        <f t="shared" si="15"/>
        <v>20</v>
      </c>
    </row>
    <row r="145" spans="1:12" ht="15.6" x14ac:dyDescent="0.3">
      <c r="A145" s="1" t="s">
        <v>143</v>
      </c>
      <c r="B145" s="7">
        <v>20</v>
      </c>
      <c r="C145" s="8">
        <v>1605</v>
      </c>
      <c r="D145" s="2"/>
      <c r="E145" s="4">
        <f t="shared" si="12"/>
        <v>1605</v>
      </c>
      <c r="F145" s="4"/>
      <c r="G145" s="4"/>
      <c r="H145">
        <v>200</v>
      </c>
      <c r="I145">
        <f t="shared" si="13"/>
        <v>8.0250000000000004</v>
      </c>
      <c r="J145" s="12">
        <v>150</v>
      </c>
      <c r="K145">
        <f t="shared" si="14"/>
        <v>10.7</v>
      </c>
      <c r="L145">
        <f t="shared" si="15"/>
        <v>-50</v>
      </c>
    </row>
    <row r="146" spans="1:12" ht="15.6" x14ac:dyDescent="0.3">
      <c r="A146" s="1" t="s">
        <v>144</v>
      </c>
      <c r="B146" s="7">
        <v>21</v>
      </c>
      <c r="C146" s="8">
        <v>1626</v>
      </c>
      <c r="D146" s="2"/>
      <c r="E146" s="4">
        <f t="shared" si="12"/>
        <v>1626</v>
      </c>
      <c r="F146" s="4"/>
      <c r="G146" s="4"/>
      <c r="H146">
        <v>35</v>
      </c>
      <c r="I146">
        <f t="shared" si="13"/>
        <v>46.457142857142856</v>
      </c>
      <c r="J146" s="12">
        <v>35</v>
      </c>
      <c r="K146">
        <f t="shared" si="14"/>
        <v>46.457142857142856</v>
      </c>
      <c r="L146">
        <f t="shared" si="15"/>
        <v>0</v>
      </c>
    </row>
    <row r="147" spans="1:12" ht="15.6" x14ac:dyDescent="0.3">
      <c r="A147" s="1" t="s">
        <v>145</v>
      </c>
      <c r="B147" s="7">
        <v>21</v>
      </c>
      <c r="C147" s="8">
        <v>1800</v>
      </c>
      <c r="D147" s="2">
        <v>143</v>
      </c>
      <c r="E147" s="4">
        <f t="shared" si="12"/>
        <v>1657</v>
      </c>
      <c r="F147" s="4"/>
      <c r="G147" s="4"/>
      <c r="H147">
        <v>100</v>
      </c>
      <c r="I147">
        <f t="shared" si="13"/>
        <v>18</v>
      </c>
      <c r="J147" s="12">
        <v>100</v>
      </c>
      <c r="K147">
        <f t="shared" si="14"/>
        <v>18</v>
      </c>
      <c r="L147">
        <f t="shared" si="15"/>
        <v>0</v>
      </c>
    </row>
    <row r="148" spans="1:12" ht="15.6" x14ac:dyDescent="0.3">
      <c r="A148" s="1" t="s">
        <v>155</v>
      </c>
      <c r="B148" s="7">
        <v>21</v>
      </c>
      <c r="C148" s="8">
        <v>1647</v>
      </c>
      <c r="D148" s="2"/>
      <c r="E148" s="4">
        <f t="shared" si="12"/>
        <v>1647</v>
      </c>
      <c r="F148" s="4"/>
      <c r="G148" s="4"/>
      <c r="H148">
        <v>120</v>
      </c>
      <c r="I148">
        <f t="shared" si="13"/>
        <v>13.725</v>
      </c>
      <c r="J148" s="12">
        <v>100</v>
      </c>
      <c r="K148">
        <f t="shared" si="14"/>
        <v>16.47</v>
      </c>
      <c r="L148">
        <f t="shared" si="15"/>
        <v>-20</v>
      </c>
    </row>
    <row r="149" spans="1:12" ht="15.6" x14ac:dyDescent="0.3">
      <c r="A149" s="1" t="s">
        <v>146</v>
      </c>
      <c r="B149" s="7">
        <v>21</v>
      </c>
      <c r="C149" s="8">
        <v>1580</v>
      </c>
      <c r="D149" s="2"/>
      <c r="E149" s="4">
        <f t="shared" si="12"/>
        <v>1580</v>
      </c>
      <c r="F149" s="4"/>
      <c r="G149" s="4"/>
      <c r="H149">
        <v>65</v>
      </c>
      <c r="I149">
        <f t="shared" si="13"/>
        <v>24.307692307692307</v>
      </c>
      <c r="J149" s="12">
        <v>80</v>
      </c>
      <c r="K149">
        <f t="shared" si="14"/>
        <v>19.75</v>
      </c>
      <c r="L149">
        <f t="shared" si="15"/>
        <v>15</v>
      </c>
    </row>
    <row r="150" spans="1:12" ht="15.6" x14ac:dyDescent="0.3">
      <c r="A150" s="1" t="s">
        <v>147</v>
      </c>
      <c r="B150" s="3">
        <v>21</v>
      </c>
      <c r="C150" s="6">
        <v>1676</v>
      </c>
      <c r="D150" s="3"/>
      <c r="E150" s="4">
        <f t="shared" si="12"/>
        <v>1676</v>
      </c>
      <c r="F150" s="4"/>
      <c r="G150" s="4"/>
      <c r="H150">
        <v>100</v>
      </c>
      <c r="I150">
        <f t="shared" si="13"/>
        <v>16.760000000000002</v>
      </c>
      <c r="J150" s="12">
        <v>100</v>
      </c>
      <c r="K150">
        <f t="shared" si="14"/>
        <v>16.760000000000002</v>
      </c>
      <c r="L150">
        <f t="shared" si="15"/>
        <v>0</v>
      </c>
    </row>
    <row r="151" spans="1:12" x14ac:dyDescent="0.3">
      <c r="G151" t="s">
        <v>158</v>
      </c>
      <c r="H151" t="s">
        <v>157</v>
      </c>
      <c r="I151">
        <f>SUM(I2:I150)</f>
        <v>8968.6127933788248</v>
      </c>
      <c r="J151" s="12" t="s">
        <v>159</v>
      </c>
      <c r="K151">
        <f>SUM(K2:K150)</f>
        <v>8566.9131363303277</v>
      </c>
      <c r="L151" t="s">
        <v>159</v>
      </c>
    </row>
    <row r="152" spans="1:12" x14ac:dyDescent="0.3">
      <c r="G152">
        <f>5750+66</f>
        <v>5816</v>
      </c>
      <c r="J152" s="12">
        <f>I151-G152</f>
        <v>3152.6127933788248</v>
      </c>
      <c r="L152">
        <f>K151-G152</f>
        <v>2750.9131363303277</v>
      </c>
    </row>
  </sheetData>
  <autoFilter ref="I1:I152" xr:uid="{2EA480AD-2AE0-465F-9D9C-02164119561C}"/>
  <hyperlinks>
    <hyperlink ref="A2" r:id="rId1" tooltip="Cave Column" display="https://growtopia.fandom.com/wiki/Cave_Column" xr:uid="{68D5F1D4-8122-4E4E-A0CC-90B4782F6635}"/>
    <hyperlink ref="A3" r:id="rId2" tooltip="Door" display="https://growtopia.fandom.com/wiki/Door" xr:uid="{B6FE8E2F-6701-4CD0-ADD6-4E2A9CBDFC7B}"/>
    <hyperlink ref="A4" r:id="rId3" tooltip="Glass Pane" display="https://growtopia.fandom.com/wiki/Glass_Pane" xr:uid="{AB7CA4DB-5426-4480-A7B6-B101595046A5}"/>
    <hyperlink ref="A5" r:id="rId4" tooltip="Grass" display="https://growtopia.fandom.com/wiki/Grass" xr:uid="{5C29EA6A-D60A-48EB-8BF8-1DA217D3A753}"/>
    <hyperlink ref="A6" r:id="rId5" tooltip="Lava Rock" display="https://growtopia.fandom.com/wiki/Lava_Rock" xr:uid="{5A6AAF21-B63B-4AFC-9774-3211B157CFE9}"/>
    <hyperlink ref="A7" r:id="rId6" tooltip="Martian Tree" display="https://growtopia.fandom.com/wiki/Martian_Tree" xr:uid="{F2B46C1B-8602-4AA3-85C5-23D584D65391}"/>
    <hyperlink ref="A8" r:id="rId7" tooltip="Sign" display="https://growtopia.fandom.com/wiki/Sign" xr:uid="{E51B4AD8-EEA8-4C4B-827A-28CD3C337CDF}"/>
    <hyperlink ref="A9" r:id="rId8" tooltip="Wood Block" display="https://growtopia.fandom.com/wiki/Wood_Block" xr:uid="{6DA9B323-B61A-4EE5-8804-BF815C1E0E38}"/>
    <hyperlink ref="A10" r:id="rId9" tooltip="Amber Glass" display="https://growtopia.fandom.com/wiki/Amber_Glass" xr:uid="{51C252A9-D9FA-4547-A3EB-6F686B95582C}"/>
    <hyperlink ref="A11" r:id="rId10" tooltip="Bricks" display="https://growtopia.fandom.com/wiki/Bricks" xr:uid="{897AF7CC-2429-4BF2-A198-2A1D983FECD0}"/>
    <hyperlink ref="A12" r:id="rId11" tooltip="Crappy Sign" display="https://growtopia.fandom.com/wiki/Crappy_Sign" xr:uid="{DD8D072E-185E-43DC-BD08-D45827541FE9}"/>
    <hyperlink ref="A13" r:id="rId12" tooltip="Daisy" display="https://growtopia.fandom.com/wiki/Daisy" xr:uid="{8EE4F3FF-287A-4FAF-8D85-46F0994D63B4}"/>
    <hyperlink ref="A14" r:id="rId13" tooltip="Happy Joy Plaque" display="https://growtopia.fandom.com/wiki/Happy_Joy_Plaque" xr:uid="{DE276FBF-0336-4148-911D-C7D0BBCEC75D}"/>
    <hyperlink ref="A15" r:id="rId14" tooltip="Mushroom" display="https://growtopia.fandom.com/wiki/Mushroom" xr:uid="{AC972167-3F9D-4277-8AAD-3A0DEEEC8A71}"/>
    <hyperlink ref="A16" r:id="rId15" tooltip="Rock Background" display="https://growtopia.fandom.com/wiki/Rock_Background" xr:uid="{978F9498-A60A-40FC-999C-C919DB000D00}"/>
    <hyperlink ref="A17" r:id="rId16" tooltip="Rose" display="https://growtopia.fandom.com/wiki/Rose" xr:uid="{A7519F2B-CADF-4805-8EA6-FE4A7E781C1F}"/>
    <hyperlink ref="A18" r:id="rId17" tooltip="Super Crate Box" display="https://growtopia.fandom.com/wiki/Super_Crate_Box" xr:uid="{5C7A17ED-68E2-44BA-9754-618748C0184A}"/>
    <hyperlink ref="A19" r:id="rId18" tooltip="Terracotta Pot" display="https://growtopia.fandom.com/wiki/Terracotta_Pot" xr:uid="{7F6FEFD2-11DA-47E5-903E-01C1E228AE36}"/>
    <hyperlink ref="A20" r:id="rId19" tooltip="Torch" display="https://growtopia.fandom.com/wiki/Torch" xr:uid="{E8A5D82B-6898-479C-A7B2-C1A9323751C5}"/>
    <hyperlink ref="A21" r:id="rId20" tooltip="Wheat" display="https://growtopia.fandom.com/wiki/Wheat" xr:uid="{C2F3F6EA-4F18-4BC0-BF4E-6E5D0885D39E}"/>
    <hyperlink ref="A22" r:id="rId21" tooltip="Black Block" display="https://growtopia.fandom.com/wiki/Black_Block" xr:uid="{3857AB79-5A51-45D7-BDFB-B90CACA14362}"/>
    <hyperlink ref="A23" r:id="rId22" tooltip="Brown Block" display="https://growtopia.fandom.com/wiki/Brown_Block" xr:uid="{25BAE946-488D-49FE-97A3-5230536DB8E3}"/>
    <hyperlink ref="A24" r:id="rId23" tooltip="Cliffside" display="https://growtopia.fandom.com/wiki/Cliffside" xr:uid="{A0401A5F-9BD9-4D19-810D-AE4DADA847F3}"/>
    <hyperlink ref="A25" r:id="rId24" tooltip="Grey Block" display="https://growtopia.fandom.com/wiki/Grey_Block" xr:uid="{033C18C7-8BC8-440B-904A-E0D531CA66B6}"/>
    <hyperlink ref="A26" r:id="rId25" tooltip="Mini Blocks" display="https://growtopia.fandom.com/wiki/Mini_Blocks" xr:uid="{BA3B73C4-737E-4E11-995A-A66B623005A4}"/>
    <hyperlink ref="A27" r:id="rId26" tooltip="Mud Glob" display="https://growtopia.fandom.com/wiki/Mud_Glob" xr:uid="{A52B3D8E-6E69-4313-984D-3D72E62FD9E5}"/>
    <hyperlink ref="A28" r:id="rId27" tooltip="Pointy Sign" display="https://growtopia.fandom.com/wiki/Pointy_Sign" xr:uid="{C97EEF79-9799-4425-9F43-D999177FFA65}"/>
    <hyperlink ref="A29" r:id="rId28" tooltip="Red Block" display="https://growtopia.fandom.com/wiki/Red_Block" xr:uid="{470DB88C-CE5D-4AFB-AFD3-AFA3344532A7}"/>
    <hyperlink ref="A30" r:id="rId29" tooltip="Wooden Background" display="https://growtopia.fandom.com/wiki/Wooden_Background" xr:uid="{8A6DC2AD-81B1-4609-9719-EA202683D8DA}"/>
    <hyperlink ref="A31" r:id="rId30" tooltip="Wooden Platform" display="https://growtopia.fandom.com/wiki/Wooden_Platform" xr:uid="{F7CB01F4-E277-4C19-991A-95F4BB608A40}"/>
    <hyperlink ref="A32" r:id="rId31" tooltip="Aqua Block" display="https://growtopia.fandom.com/wiki/Aqua_Block" xr:uid="{0D67BE6D-34AD-4AE5-B18E-35E97BF6CE59}"/>
    <hyperlink ref="A33" r:id="rId32" tooltip="Danger Sign" display="https://growtopia.fandom.com/wiki/Danger_Sign" xr:uid="{AD2CADEB-42EA-4B54-93C8-2E3A95CEE11A}"/>
    <hyperlink ref="A34" r:id="rId33" tooltip="Evil Bricks" display="https://growtopia.fandom.com/wiki/Evil_Bricks" xr:uid="{572BFC0E-9A7F-49C0-82AC-47ED70FD1C9A}"/>
    <hyperlink ref="A35" r:id="rId34" tooltip="Green Block" display="https://growtopia.fandom.com/wiki/Green_Block" xr:uid="{F9E70473-1621-4282-AD08-775731951B0E}"/>
    <hyperlink ref="A36" r:id="rId35" tooltip="Rock Platform" display="https://growtopia.fandom.com/wiki/Rock_Platform" xr:uid="{F66A445D-8E42-4269-B4A0-5A13DEF83A5F}"/>
    <hyperlink ref="A37" r:id="rId36" tooltip="Stone Wall" display="https://growtopia.fandom.com/wiki/Stone_Wall" xr:uid="{E9AAFD50-FA88-42FE-B65D-4C2287B091FA}"/>
    <hyperlink ref="A38" r:id="rId37" tooltip="Poppy" display="https://growtopia.fandom.com/wiki/Poppy" xr:uid="{6880A30D-CBD3-45B3-88D7-93DE4653AA5D}"/>
    <hyperlink ref="A39" r:id="rId38" tooltip="White Block" display="https://growtopia.fandom.com/wiki/White_Block" xr:uid="{2AE81949-E2CE-48D9-8330-B4749815241C}"/>
    <hyperlink ref="A40" r:id="rId39" tooltip="Window" display="https://growtopia.fandom.com/wiki/Window" xr:uid="{D09B6E61-BE7D-4DDA-9B16-11EAD5C7B526}"/>
    <hyperlink ref="A41" r:id="rId40" tooltip="Wooden Table" display="https://growtopia.fandom.com/wiki/Wooden_Table" xr:uid="{FDADD653-023C-4622-AFCC-FA7F9255F44D}"/>
    <hyperlink ref="A42" r:id="rId41" tooltip="Yellow Block" display="https://growtopia.fandom.com/wiki/Yellow_Block" xr:uid="{1AF4B176-2D0D-4E21-B8BA-9F1FB162B9DD}"/>
    <hyperlink ref="A43" r:id="rId42" tooltip="Barn Block" display="https://growtopia.fandom.com/wiki/Barn_Block" xr:uid="{9F072FE1-63DA-440B-8E27-F98DA672F032}"/>
    <hyperlink ref="A44" r:id="rId43" tooltip="Brick Background" display="https://growtopia.fandom.com/wiki/Brick_Background" xr:uid="{64AA5962-CD41-41B7-B6B9-7674E114197B}"/>
    <hyperlink ref="A45" r:id="rId44" tooltip="Cave Platform" display="https://growtopia.fandom.com/wiki/Cave_Platform" xr:uid="{19F7582B-0A0A-455E-ACEE-6EDAEA7C2862}"/>
    <hyperlink ref="A46" r:id="rId45" tooltip="Flowery Wallpaper" display="https://growtopia.fandom.com/wiki/Flowery_Wallpaper" xr:uid="{32432E37-5E1D-4430-99B4-0FF3F98E0BDF}"/>
    <hyperlink ref="A47" r:id="rId46" tooltip="Glass Block" display="https://growtopia.fandom.com/wiki/Glass_Block" xr:uid="{800AA4FF-7531-4715-930D-6454462867C0}"/>
    <hyperlink ref="A48" r:id="rId47" tooltip="Grimstone" display="https://growtopia.fandom.com/wiki/Grimstone" xr:uid="{B0750CD4-DC5D-46B4-9187-EE8BACC40D56}"/>
    <hyperlink ref="A49" r:id="rId48" tooltip="Red Bricks" display="https://growtopia.fandom.com/wiki/Red_Bricks" xr:uid="{EFECDC32-7CB3-43EC-BECE-ED436C053A72}"/>
    <hyperlink ref="A50" r:id="rId49" tooltip="Toilet" display="https://growtopia.fandom.com/wiki/Toilet" xr:uid="{B02D8A55-85A5-43A2-A5FB-C83B22CD1617}"/>
    <hyperlink ref="A51" r:id="rId50" tooltip="Death Spikes" display="https://growtopia.fandom.com/wiki/Death_Spikes" xr:uid="{10886E46-0CEE-4B28-849B-6EFC84E167D9}"/>
    <hyperlink ref="A52" r:id="rId51" tooltip="Dungeon Door" display="https://growtopia.fandom.com/wiki/Dungeon_Door" xr:uid="{47BF1C6A-FB32-4301-8F15-BF4CC264E3EA}"/>
    <hyperlink ref="A53" r:id="rId52" tooltip="Pencil" display="https://growtopia.fandom.com/wiki/Pencil" xr:uid="{F2D36291-E674-4386-ACB1-35979AC1343B}"/>
    <hyperlink ref="A54" r:id="rId53" tooltip="Red Wood Wall" display="https://growtopia.fandom.com/wiki/Red_Wood_Wall" xr:uid="{84CAF8AA-32E3-4D45-8BBB-C4F4D6FDA971}"/>
    <hyperlink ref="A55" r:id="rId54" tooltip="Barn Door" display="https://growtopia.fandom.com/wiki/Barn_Door" xr:uid="{4BE6DCA5-3812-47C9-B1DF-AE5B793ECF9C}"/>
    <hyperlink ref="A56" r:id="rId55" tooltip="Bush" display="https://growtopia.fandom.com/wiki/Bush" xr:uid="{4D543E09-278A-45AB-BA47-4D27AE3D74B8}"/>
    <hyperlink ref="A57" r:id="rId56" tooltip="Devil Horns" display="https://growtopia.fandom.com/wiki/Devil_Horns" xr:uid="{5466B1F4-E628-4F80-90FB-62080C8DB6B3}"/>
    <hyperlink ref="A58" r:id="rId57" tooltip="Exclamation Sign" display="https://growtopia.fandom.com/wiki/Exclamation_Sign" xr:uid="{0D5CBD66-AF46-41EC-9D37-C57971852BD9}"/>
    <hyperlink ref="A59" r:id="rId58" tooltip="Orange Block" display="https://growtopia.fandom.com/wiki/Orange_Block" xr:uid="{86C9EB5F-F922-4168-9845-479DC4C1DE76}"/>
    <hyperlink ref="A60" r:id="rId59" tooltip="Rune Carved Stone Pillar" display="https://growtopia.fandom.com/wiki/Rune_Carved_Stone_Pillar" xr:uid="{526A629E-F6B3-4C8E-AD85-6ECFAD2E0C81}"/>
    <hyperlink ref="A61" r:id="rId60" tooltip="Sheet Music: Blank" display="https://growtopia.fandom.com/wiki/Sheet_Music:_Blank" xr:uid="{6CF35CCC-8E1B-476B-B28B-8065D6E68CC9}"/>
    <hyperlink ref="A62" r:id="rId61" tooltip="Stalactite" display="https://growtopia.fandom.com/wiki/Stalactite" xr:uid="{2075C10D-D87D-46A3-85F2-2D4527836F78}"/>
    <hyperlink ref="A63" r:id="rId62" tooltip="Stalagmite" display="https://growtopia.fandom.com/wiki/Stalagmite" xr:uid="{A74A4A6E-BF42-437D-B7D8-55DCEC1233CB}"/>
    <hyperlink ref="A64" r:id="rId63" tooltip="Texas Limestone" display="https://growtopia.fandom.com/wiki/Texas_Limestone" xr:uid="{6E915743-39E8-41FD-966C-A47C182BBB8B}"/>
    <hyperlink ref="A65" r:id="rId64" tooltip="Dwarven Column" display="https://growtopia.fandom.com/wiki/Dwarven_Column" xr:uid="{FC1A2640-7764-471B-ACAA-5A4C4A23B92B}"/>
    <hyperlink ref="A66" r:id="rId65" tooltip="House Entrance" display="https://growtopia.fandom.com/wiki/House_Entrance" xr:uid="{2A77A192-ED70-4A14-9208-E1FA56355F72}"/>
    <hyperlink ref="A67" r:id="rId66" tooltip="Painting: Dink Duck" display="https://growtopia.fandom.com/wiki/Painting:_Dink_Duck" xr:uid="{10F7F104-58FA-4838-BFE7-72B8D40C3720}"/>
    <hyperlink ref="A68" r:id="rId67" tooltip="Painting: Yerfdog" display="https://growtopia.fandom.com/wiki/Painting:_Yerfdog" xr:uid="{55C1FE3B-D4BB-46F8-BC8B-4C789E55E88A}"/>
    <hyperlink ref="A69" r:id="rId68" tooltip="Stripey Wallpaper" display="https://growtopia.fandom.com/wiki/Stripey_Wallpaper" xr:uid="{2360518D-A6D5-4612-8EBD-CC4FB311F821}"/>
    <hyperlink ref="A70" r:id="rId69" tooltip="Wooden Window" display="https://growtopia.fandom.com/wiki/Wooden_Window" xr:uid="{DD0CFE47-80C9-42CA-9B58-B37725D9A76C}"/>
    <hyperlink ref="A71" r:id="rId70" tooltip="Barrel" display="https://growtopia.fandom.com/wiki/Barrel" xr:uid="{542BAE5E-A085-48BB-805C-54203B790AFF}"/>
    <hyperlink ref="A72" r:id="rId71" tooltip="Checker Wallpaper" display="https://growtopia.fandom.com/wiki/Checker_Wallpaper" xr:uid="{D89DED53-85CB-43C1-ADAE-7C8BF8DEE2FB}"/>
    <hyperlink ref="A73" r:id="rId72" tooltip="Dark Brown Block" display="https://growtopia.fandom.com/wiki/Dark_Brown_Block" xr:uid="{F9EF1D76-0540-4F10-94EA-1834DFDD5DEA}"/>
    <hyperlink ref="A74" r:id="rId73" tooltip="Dark Grey Block" display="https://growtopia.fandom.com/wiki/Dark_Grey_Block" xr:uid="{5082B474-9DEE-4A48-A411-A0200E2E51AB}"/>
    <hyperlink ref="A75" r:id="rId74" tooltip="Dark Red Block" display="https://growtopia.fandom.com/wiki/Dark_Red_Block" xr:uid="{A83BFFAC-59D7-46BB-9145-B4D4D781C382}"/>
    <hyperlink ref="A76" r:id="rId75" tooltip="Red Glass Block" display="https://growtopia.fandom.com/wiki/Red_Glass_Block" xr:uid="{868D9D0B-88D0-4C06-8A1B-29D781B103C9}"/>
    <hyperlink ref="A77" r:id="rId76" tooltip="Sidewalk" display="https://growtopia.fandom.com/wiki/Sidewalk" xr:uid="{BE0D7F6D-DD2E-439F-B124-8B082AEE3491}"/>
    <hyperlink ref="A78" r:id="rId77" tooltip="Tenement Building" display="https://growtopia.fandom.com/wiki/Tenement_Building" xr:uid="{68BB3D13-2AC5-4BFD-85E9-4EBE3804EA85}"/>
    <hyperlink ref="A79" r:id="rId78" tooltip="Tomato" display="https://growtopia.fandom.com/wiki/Tomato" xr:uid="{5CE00181-A104-4E94-80D9-484BAA75EADD}"/>
    <hyperlink ref="A80" r:id="rId79" tooltip="Window Curtains" display="https://growtopia.fandom.com/wiki/Window_Curtains" xr:uid="{08B48B3B-F764-425C-962C-15672E598F38}"/>
    <hyperlink ref="A81" r:id="rId80" tooltip="Wooden Chair" display="https://growtopia.fandom.com/wiki/Wooden_Chair" xr:uid="{9BC25F19-AB00-4529-9CEB-13106F8C2FCB}"/>
    <hyperlink ref="A82" r:id="rId81" tooltip="Blueberry" display="https://growtopia.fandom.com/wiki/Blueberry" xr:uid="{BFE6E61C-CA10-4234-9B2D-8971B73F7CF6}"/>
    <hyperlink ref="A83" r:id="rId82" tooltip="Dark Aqua Block" display="https://growtopia.fandom.com/wiki/Dark_Aqua_Block" xr:uid="{194DDED5-3D60-416F-AD69-FB227432F022}"/>
    <hyperlink ref="A84" r:id="rId83" tooltip="Dark Green Block" display="https://growtopia.fandom.com/wiki/Dark_Green_Block" xr:uid="{A4B3DE94-ED9D-4C12-8A29-4B71DBEC0371}"/>
    <hyperlink ref="A85" r:id="rId84" tooltip="Romantic Bushes" display="https://growtopia.fandom.com/wiki/Romantic_Bushes" xr:uid="{C822E101-6B06-450B-8C52-A340E5805715}"/>
    <hyperlink ref="A86" r:id="rId85" tooltip="Staircase" display="https://growtopia.fandom.com/wiki/Staircase" xr:uid="{1F53A830-F830-4881-932C-1D6CC04AB328}"/>
    <hyperlink ref="A87" r:id="rId86" tooltip="Water Bucket" display="https://growtopia.fandom.com/wiki/Water_Bucket" xr:uid="{D69C6147-D021-4D05-81A2-63EE3CD08161}"/>
    <hyperlink ref="A88" r:id="rId87" tooltip="Western Building" display="https://growtopia.fandom.com/wiki/Western_Building" xr:uid="{EDDB7D68-97EB-4E92-BFF6-D0FA4EA2CD11}"/>
    <hyperlink ref="A89" r:id="rId88" tooltip="Bathtub" display="https://growtopia.fandom.com/wiki/Bathtub" xr:uid="{1DCC7D32-9689-4102-975F-66B96E0EBA58}"/>
    <hyperlink ref="A90" r:id="rId89" tooltip="Big Old Down Arrow" display="https://growtopia.fandom.com/wiki/Big_Old_Down_Arrow" xr:uid="{D4106EB7-D00F-4905-9669-F78486EF6AED}"/>
    <hyperlink ref="A91" r:id="rId90" tooltip="Big Old Sideways Arrow" display="https://growtopia.fandom.com/wiki/Big_Old_Sideways_Arrow" xr:uid="{26D3F5E7-EB2E-4C76-8FE5-A635967B317B}"/>
    <hyperlink ref="A92" r:id="rId91" tooltip="Dark Yellow Block" display="https://growtopia.fandom.com/wiki/Dark_Yellow_Block" xr:uid="{A3D3B071-E528-4358-8F70-3F917F2F7524}"/>
    <hyperlink ref="A93" r:id="rId92" tooltip="Sheet Music: Drums" display="https://growtopia.fandom.com/wiki/Sheet_Music:_Drums" xr:uid="{24344C68-8D4C-480C-819E-541C1FB4273F}"/>
    <hyperlink ref="A94" r:id="rId93" tooltip="Tiger Block" display="https://growtopia.fandom.com/wiki/Tiger_Block" xr:uid="{AE2162C8-AF9A-457A-B950-CE2BCADE9272}"/>
    <hyperlink ref="A95" r:id="rId94" tooltip="Twisted Spikes" display="https://growtopia.fandom.com/wiki/Twisted_Spikes" xr:uid="{9D76B0E8-A393-4187-B460-4BF094501AB6}"/>
    <hyperlink ref="A96" r:id="rId95" tooltip="Bed" display="https://growtopia.fandom.com/wiki/Bed" xr:uid="{43266B26-4DA8-410C-AEF2-1D0F4967A590}"/>
    <hyperlink ref="A97" r:id="rId96" tooltip="Biohazard Sign" display="https://growtopia.fandom.com/wiki/Biohazard_Sign" xr:uid="{D4F1C045-8EFD-46A3-97A8-66BE4468CD85}"/>
    <hyperlink ref="A98" r:id="rId97" tooltip="Bubble Wrap" display="https://growtopia.fandom.com/wiki/Bubble_Wrap" xr:uid="{A3453DA6-5EE8-4FFA-8BE8-0D83F0EDFB93}"/>
    <hyperlink ref="A99" r:id="rId98" tooltip="Dresser" display="https://growtopia.fandom.com/wiki/Dresser" xr:uid="{6B74ECCD-2850-4484-BB6B-A205A6DBBD33}"/>
    <hyperlink ref="A100" r:id="rId99" tooltip="Saloon Doors" display="https://growtopia.fandom.com/wiki/Saloon_Doors" xr:uid="{3CA0F9EA-004B-498B-8BD9-46EA42EF83EE}"/>
    <hyperlink ref="A101" r:id="rId100" tooltip="Sheet Music: Piano Note" display="https://growtopia.fandom.com/wiki/Sheet_Music:_Piano_Note" xr:uid="{D8B5AF02-3E84-45E2-9E49-EF490B7EC956}"/>
    <hyperlink ref="A102" r:id="rId101" tooltip="Viney Block" display="https://growtopia.fandom.com/wiki/Viney_Block" xr:uid="{7F741C54-D50C-47B3-B056-CD5558CB5874}"/>
    <hyperlink ref="A103" r:id="rId102" tooltip="Viney Wallpaper" display="https://growtopia.fandom.com/wiki/Viney_Wallpaper" xr:uid="{C07E3DB6-A5AA-4677-876D-BD6865740A5D}"/>
    <hyperlink ref="A104" r:id="rId103" tooltip="Western Banner" display="https://growtopia.fandom.com/wiki/Western_Banner" xr:uid="{5D0BD413-806F-463B-989E-602DA7ADBCAD}"/>
    <hyperlink ref="A105" r:id="rId104" tooltip="Air Duct" display="https://growtopia.fandom.com/wiki/Air_Duct" xr:uid="{FB50661C-D610-4442-96BE-AA64D4D0381E}"/>
    <hyperlink ref="A106" r:id="rId105" tooltip="Blue Block" display="https://growtopia.fandom.com/wiki/Blue_Block" xr:uid="{5BE1ADA2-8FF9-4BA4-A1A6-3C2C0EF5B3A3}"/>
    <hyperlink ref="A107" r:id="rId106" tooltip="Lattice Background" display="https://growtopia.fandom.com/wiki/Lattice_Background" xr:uid="{0A548A4B-66B4-4E2B-836B-2C7AE93A0675}"/>
    <hyperlink ref="A108" r:id="rId107" tooltip="Olde Timey Radio" display="https://growtopia.fandom.com/wiki/Olde_Timey_Radio" xr:uid="{F4685D01-4AC6-49C8-A8E1-F58355E4902F}"/>
    <hyperlink ref="A109" r:id="rId108" tooltip="Orange" display="https://growtopia.fandom.com/wiki/Orange" xr:uid="{0CCA29AA-9F4C-4C43-808A-2B78BA0B0CEE}"/>
    <hyperlink ref="A110" r:id="rId109" tooltip="Polka Dot Block" display="https://growtopia.fandom.com/wiki/Polka_Dot_Block" xr:uid="{A2F50291-BBFA-4F2D-944F-31165CA6D2F7}"/>
    <hyperlink ref="A111" r:id="rId110" tooltip="Secret Passage" display="https://growtopia.fandom.com/wiki/Secret_Passage" xr:uid="{E5A65ED9-56A2-4CF0-B655-5C42D1D499A7}"/>
    <hyperlink ref="A112" r:id="rId111" tooltip="Sheet Music: Flat Piano" display="https://growtopia.fandom.com/wiki/Sheet_Music:_Flat_Piano" xr:uid="{8685D248-470A-4D9D-B77A-3AC8C926DE70}"/>
    <hyperlink ref="A113" r:id="rId112" tooltip="Sheet Music: Sax Note" display="https://growtopia.fandom.com/wiki/Sheet_Music:_Sax_Note" xr:uid="{C88D56FC-BC51-452A-A78A-C00E1253E71A}"/>
    <hyperlink ref="A114" r:id="rId113" tooltip="Street Sign" display="https://growtopia.fandom.com/wiki/Street_Sign" xr:uid="{AD952BBD-6C80-4300-8A52-653412A0D871}"/>
    <hyperlink ref="A115" r:id="rId114" tooltip="Tangram Block" display="https://growtopia.fandom.com/wiki/Tangram_Block" xr:uid="{6D15B8A3-2E22-4434-88F9-C30E13A0CAE4}"/>
    <hyperlink ref="A116" r:id="rId115" tooltip="Dark Orange Block" display="https://growtopia.fandom.com/wiki/Dark_Orange_Block" xr:uid="{2F3BDCB2-7DBD-4A24-8498-8AF1E218551F}"/>
    <hyperlink ref="A117" r:id="rId116" tooltip="Gargoyle" display="https://growtopia.fandom.com/wiki/Gargoyle" xr:uid="{C57A8837-C776-4D28-ABA0-FBA38B9E83A3}"/>
    <hyperlink ref="A118" r:id="rId117" tooltip="Portcullis" display="https://growtopia.fandom.com/wiki/Portcullis" xr:uid="{CABBD034-D143-4775-95A1-25DDF9A53D3A}"/>
    <hyperlink ref="A119" r:id="rId118" tooltip="Sheet Music: Flat Sax" display="https://growtopia.fandom.com/wiki/Sheet_Music:_Flat_Sax" xr:uid="{2C18508C-BFD5-41C7-86C9-116B90E341C0}"/>
    <hyperlink ref="A120" r:id="rId119" tooltip="Ancient Stone Gate" display="https://growtopia.fandom.com/wiki/Ancient_Stone_Gate" xr:uid="{0CBB3076-E553-4839-BCD6-3AE086F81B98}"/>
    <hyperlink ref="A121" r:id="rId120" tooltip="Arrow Placard" display="https://growtopia.fandom.com/wiki/Arrow_Placard" xr:uid="{B90503F4-FBF5-407A-8A53-23D5CF35E181}"/>
    <hyperlink ref="A122" r:id="rId121" tooltip="Cactus" display="https://growtopia.fandom.com/wiki/Cactus" xr:uid="{CF0BF85D-71FA-409F-AD52-6A4829FD6AB7}"/>
    <hyperlink ref="A123" r:id="rId122" tooltip="Picket Fence" display="https://growtopia.fandom.com/wiki/Picket_Fence" xr:uid="{37CA5D50-55C2-42FA-B1EB-65D982F8AE76}"/>
    <hyperlink ref="A124" r:id="rId123" tooltip="Screen Door" display="https://growtopia.fandom.com/wiki/Screen_Door" xr:uid="{7F536528-AF7F-44DF-A1BC-D48F75B2142C}"/>
    <hyperlink ref="A125" r:id="rId124" tooltip="Blue Star Wallpaper" display="https://growtopia.fandom.com/wiki/Blue_Star_Wallpaper" xr:uid="{EF6CF597-F05C-47C3-844F-101D9B0986BB}"/>
    <hyperlink ref="A126" r:id="rId125" tooltip="Cuzco Wall Mount" display="https://growtopia.fandom.com/wiki/Cuzco_Wall_Mount" xr:uid="{20094BBC-9186-4343-9AA8-5483D77B4D5B}"/>
    <hyperlink ref="A127" r:id="rId126" tooltip="Das Red Balloon" display="https://growtopia.fandom.com/wiki/Das_Red_Balloon" xr:uid="{2356D541-1FDE-4EA8-9A18-48E9F0009C8B}"/>
    <hyperlink ref="A128" r:id="rId127" tooltip="Foliage" display="https://growtopia.fandom.com/wiki/Foliage" xr:uid="{4AC5E3FC-F4A0-4FC3-A1E7-7C2F44AC38A6}"/>
    <hyperlink ref="A129" r:id="rId128" tooltip="Plumbing" display="https://growtopia.fandom.com/wiki/Plumbing" xr:uid="{2A9A9AEB-26D0-46E7-B0FF-FEF0342E50CA}"/>
    <hyperlink ref="A130" r:id="rId129" tooltip="Salt Block" display="https://growtopia.fandom.com/wiki/Salt_Block" xr:uid="{95953847-B23E-48AF-9096-3042D5EB379C}"/>
    <hyperlink ref="A131" r:id="rId130" tooltip="Sandstone" display="https://growtopia.fandom.com/wiki/Sandstone" xr:uid="{11A17589-EEB0-46CF-B4F7-7289C5649B9C}"/>
    <hyperlink ref="A132" r:id="rId131" tooltip="Apple" display="https://growtopia.fandom.com/wiki/Apple" xr:uid="{7BEB4FB1-C675-473E-8033-851114C4462F}"/>
    <hyperlink ref="A133" r:id="rId132" tooltip="Command - Move" display="https://growtopia.fandom.com/wiki/Command_-_Move" xr:uid="{46469E10-555D-4006-AE30-DF6BE73D88D7}"/>
    <hyperlink ref="A134" r:id="rId133" tooltip="For Sale Sign" display="https://growtopia.fandom.com/wiki/For_Sale_Sign" xr:uid="{41B8AA22-2F02-4752-84DC-CB66F315AE98}"/>
    <hyperlink ref="A135" r:id="rId134" tooltip="Ice Crust Block" display="https://growtopia.fandom.com/wiki/Ice_Crust_Block" xr:uid="{A7922F63-EF38-4DBB-93DE-A244C768D2DE}"/>
    <hyperlink ref="A136" r:id="rId135" tooltip="Purple Block" display="https://growtopia.fandom.com/wiki/Purple_Block" xr:uid="{218211F1-9F57-404E-8863-C365907C9924}"/>
    <hyperlink ref="A137" r:id="rId136" tooltip="Sheet Music: Flat Electric Guitar" display="https://growtopia.fandom.com/wiki/Sheet_Music:_Flat_Electric_Guitar" xr:uid="{713C42F9-C6D2-4432-BBB7-1A1153847C88}"/>
    <hyperlink ref="A138" r:id="rId137" tooltip="Sheet Music: Flat Flute" display="https://growtopia.fandom.com/wiki/Sheet_Music:_Flat_Flute" xr:uid="{E4DD05D5-0EE4-455F-A081-1BFD436CF37A}"/>
    <hyperlink ref="A139" r:id="rId138" tooltip="Sheet Music: Flat Lyre" display="https://growtopia.fandom.com/wiki/Sheet_Music:_Flat_Lyre" xr:uid="{39C9A778-1508-43B3-8647-89496ABF6435}"/>
    <hyperlink ref="A140" r:id="rId139" tooltip="Sheet Music: Flat Mexican Trumpet" display="https://growtopia.fandom.com/wiki/Sheet_Music:_Flat_Mexican_Trumpet" xr:uid="{E66460ED-2062-4F9A-9B6B-7825F8D41A42}"/>
    <hyperlink ref="A141" r:id="rId140" tooltip="Sheet Music: Flat Spanish Guitar" display="https://growtopia.fandom.com/wiki/Sheet_Music:_Flat_Spanish_Guitar" xr:uid="{74E72021-3268-491A-BA28-213190D57AD6}"/>
    <hyperlink ref="A142" r:id="rId141" tooltip="Sheet Music: Flat Violin" display="https://growtopia.fandom.com/wiki/Sheet_Music:_Flat_Violin" xr:uid="{4E4759F8-2442-4639-A9A2-4C7849B0ED93}"/>
    <hyperlink ref="A143" r:id="rId142" tooltip="Outie Block" display="https://growtopia.fandom.com/wiki/Outie_Block" xr:uid="{F4F9D10C-A80C-4FE5-8C90-9FF66E67FE51}"/>
    <hyperlink ref="A144" r:id="rId143" tooltip="Rustic Fence" display="https://growtopia.fandom.com/wiki/Rustic_Fence" xr:uid="{FF14410F-7F71-4AC5-B412-F502D06FC5BC}"/>
    <hyperlink ref="A145" r:id="rId144" tooltip="School Desk" display="https://growtopia.fandom.com/wiki/School_Desk" xr:uid="{9C3B764E-387E-4C32-8882-CB362FE9412C}"/>
    <hyperlink ref="A146" r:id="rId145" tooltip="Air Vent" display="https://growtopia.fandom.com/wiki/Air_Vent" xr:uid="{6F484A09-C46F-46C5-B5F8-F1C85E7F5A9B}"/>
    <hyperlink ref="A147" r:id="rId146" tooltip="Ancient Block" display="https://growtopia.fandom.com/wiki/Ancient_Block" xr:uid="{54FB5FA7-1F68-4977-A54B-D4B35A10ACB1}"/>
    <hyperlink ref="A148" r:id="rId147" tooltip="Gem Sign" display="https://growtopia.fandom.com/wiki/Gem_Sign" xr:uid="{1BE9E5BE-F884-40B6-9F80-C8BAFD14DBFC}"/>
    <hyperlink ref="A149" r:id="rId148" tooltip="Seaweed" display="https://growtopia.fandom.com/wiki/Seaweed" xr:uid="{62F138BD-FE16-4AC2-8148-A1F092C4EDC6}"/>
    <hyperlink ref="A150" r:id="rId149" tooltip="Swiss Cheese Block" display="https://growtopia.fandom.com/wiki/Swiss_Cheese_Block" xr:uid="{263654C7-A5CE-49B0-A691-FDD908B26C51}"/>
  </hyperlinks>
  <pageMargins left="0.7" right="0.7" top="0.75" bottom="0.75" header="0.3" footer="0.3"/>
  <drawing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Maulana</dc:creator>
  <cp:lastModifiedBy>Farhan Maulana</cp:lastModifiedBy>
  <dcterms:created xsi:type="dcterms:W3CDTF">2024-11-27T14:14:54Z</dcterms:created>
  <dcterms:modified xsi:type="dcterms:W3CDTF">2024-11-30T09:30:20Z</dcterms:modified>
</cp:coreProperties>
</file>