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78" i="1"/>
  <c r="D83"/>
  <c r="D77" s="1"/>
  <c r="E77" s="1"/>
  <c r="E71"/>
  <c r="E72"/>
  <c r="E73"/>
  <c r="E74"/>
  <c r="E75"/>
  <c r="E76"/>
  <c r="E78"/>
  <c r="E79"/>
  <c r="E80"/>
  <c r="E81"/>
  <c r="E82"/>
  <c r="E84"/>
  <c r="E85"/>
  <c r="E86"/>
  <c r="E87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47"/>
  <c r="E48"/>
  <c r="E49"/>
  <c r="E50"/>
  <c r="E5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D46"/>
  <c r="D47"/>
  <c r="C52"/>
  <c r="D52"/>
  <c r="D59"/>
  <c r="E83" l="1"/>
</calcChain>
</file>

<file path=xl/sharedStrings.xml><?xml version="1.0" encoding="utf-8"?>
<sst xmlns="http://schemas.openxmlformats.org/spreadsheetml/2006/main" count="146" uniqueCount="139">
  <si>
    <t>项目进度总结（工作量的计算）</t>
  </si>
  <si>
    <t>阶段</t>
    <phoneticPr fontId="1" type="noConversion"/>
  </si>
  <si>
    <t>实际</t>
    <phoneticPr fontId="1" type="noConversion"/>
  </si>
  <si>
    <t>计划</t>
    <phoneticPr fontId="1" type="noConversion"/>
  </si>
  <si>
    <t>计划</t>
  </si>
  <si>
    <t>配置管理计划</t>
  </si>
  <si>
    <t>软件测试计划</t>
  </si>
  <si>
    <t>项目开发计划</t>
  </si>
  <si>
    <t>绘制甘特图</t>
  </si>
  <si>
    <t>项目任务简述</t>
  </si>
  <si>
    <t>完成各计划说明书</t>
  </si>
  <si>
    <t>需求与策划</t>
  </si>
  <si>
    <t>需求分析</t>
  </si>
  <si>
    <t>2.1.1</t>
  </si>
  <si>
    <t>初步需求分析</t>
  </si>
  <si>
    <t>2.1.1.1</t>
  </si>
  <si>
    <t>参与初步需求分析讨论</t>
  </si>
  <si>
    <t>2.1.1.2</t>
  </si>
  <si>
    <t>2.1.1.3</t>
  </si>
  <si>
    <t>2.1.1.4</t>
  </si>
  <si>
    <t>2.1.1.5</t>
  </si>
  <si>
    <t>2.1.1.6</t>
  </si>
  <si>
    <t>2.1.1.7</t>
  </si>
  <si>
    <t>2.1.1.8</t>
  </si>
  <si>
    <t>2.1.2</t>
  </si>
  <si>
    <t>明细需求并书写需求说明书</t>
  </si>
  <si>
    <t>2.1.2.1</t>
  </si>
  <si>
    <t>引言部分</t>
  </si>
  <si>
    <t>2.1.2.2</t>
  </si>
  <si>
    <t>任务概述部分</t>
  </si>
  <si>
    <t>2.1.2.3</t>
  </si>
  <si>
    <t>需求规定部分</t>
  </si>
  <si>
    <t>2.1.2.4</t>
  </si>
  <si>
    <t>运行环境部分</t>
  </si>
  <si>
    <t>2.1.3</t>
  </si>
  <si>
    <t>整合并审阅需求说明书</t>
  </si>
  <si>
    <t>2.1.4</t>
  </si>
  <si>
    <t>最终审阅需求说明书</t>
  </si>
  <si>
    <t>2.1.5</t>
  </si>
  <si>
    <t>完成需求分析</t>
  </si>
  <si>
    <t>游戏策划</t>
  </si>
  <si>
    <t>2.2.1</t>
  </si>
  <si>
    <t>游戏系统策划</t>
  </si>
  <si>
    <t>2.2.2</t>
  </si>
  <si>
    <t>游戏剧情策划</t>
  </si>
  <si>
    <t>2.2.3</t>
  </si>
  <si>
    <t>游戏关卡策划</t>
  </si>
  <si>
    <t>2.2.4</t>
  </si>
  <si>
    <t>编写策划文档</t>
  </si>
  <si>
    <t>2.2.5</t>
  </si>
  <si>
    <t>完成策划</t>
  </si>
  <si>
    <t>完成需求说明书和策划文档</t>
  </si>
  <si>
    <t>设计</t>
  </si>
  <si>
    <t>概要设计</t>
  </si>
  <si>
    <t>文件格式设计</t>
  </si>
  <si>
    <t>角色设计</t>
  </si>
  <si>
    <t>故事设计</t>
  </si>
  <si>
    <t>场景设计</t>
  </si>
  <si>
    <t>数值设计</t>
  </si>
  <si>
    <t>详细设计</t>
  </si>
  <si>
    <t>武器设计</t>
  </si>
  <si>
    <t>完成详细设计说明书</t>
  </si>
  <si>
    <t>开发</t>
  </si>
  <si>
    <t>资源制作与收集</t>
  </si>
  <si>
    <t>4.1.1</t>
  </si>
  <si>
    <t>文本资源</t>
  </si>
  <si>
    <t>4.1.2</t>
  </si>
  <si>
    <t>音乐资源</t>
  </si>
  <si>
    <t>4.1.3</t>
  </si>
  <si>
    <r>
      <t>音效资源</t>
    </r>
    <r>
      <rPr>
        <sz val="10.5"/>
        <color theme="1"/>
        <rFont val="Arial"/>
        <family val="2"/>
      </rPr>
      <t xml:space="preserve"> </t>
    </r>
  </si>
  <si>
    <t>4.1.4</t>
  </si>
  <si>
    <t>图片资源</t>
  </si>
  <si>
    <t>4.1.5</t>
  </si>
  <si>
    <t>模型资源</t>
  </si>
  <si>
    <t>4.1.5.1</t>
  </si>
  <si>
    <t>场景模型</t>
  </si>
  <si>
    <t>4.1.5.2</t>
  </si>
  <si>
    <t>角色模型</t>
  </si>
  <si>
    <t>4.1.5.3</t>
  </si>
  <si>
    <t>武器模型</t>
  </si>
  <si>
    <t>4.1.5.4</t>
  </si>
  <si>
    <t>完成模型制作</t>
  </si>
  <si>
    <t>4.1.6</t>
  </si>
  <si>
    <t>脚本资源</t>
  </si>
  <si>
    <t>4.1.7</t>
  </si>
  <si>
    <t>资源收集、制作完成</t>
  </si>
  <si>
    <t>编码</t>
  </si>
  <si>
    <t>4.2.1</t>
  </si>
  <si>
    <t>搭建基本程序框架</t>
  </si>
  <si>
    <t>4.2.2</t>
  </si>
  <si>
    <r>
      <t>编写</t>
    </r>
    <r>
      <rPr>
        <sz val="10.5"/>
        <color theme="1"/>
        <rFont val="Arial"/>
        <family val="2"/>
      </rPr>
      <t>Ogitor</t>
    </r>
    <r>
      <rPr>
        <sz val="10.5"/>
        <color theme="1"/>
        <rFont val="宋体"/>
        <family val="3"/>
        <charset val="134"/>
      </rPr>
      <t>插件</t>
    </r>
  </si>
  <si>
    <t>4.2.3</t>
  </si>
  <si>
    <t>编写场景读取器</t>
  </si>
  <si>
    <t>4.2.4</t>
  </si>
  <si>
    <r>
      <t>完成</t>
    </r>
    <r>
      <rPr>
        <sz val="10.5"/>
        <color theme="1"/>
        <rFont val="Arial"/>
        <family val="2"/>
      </rPr>
      <t>Entity</t>
    </r>
    <r>
      <rPr>
        <sz val="10.5"/>
        <color theme="1"/>
        <rFont val="宋体"/>
        <family val="3"/>
        <charset val="134"/>
      </rPr>
      <t>类及</t>
    </r>
    <r>
      <rPr>
        <sz val="10.5"/>
        <color theme="1"/>
        <rFont val="Arial"/>
        <family val="2"/>
      </rPr>
      <t>Allen</t>
    </r>
    <r>
      <rPr>
        <sz val="10.5"/>
        <color theme="1"/>
        <rFont val="宋体"/>
        <family val="3"/>
        <charset val="134"/>
      </rPr>
      <t>子类。</t>
    </r>
  </si>
  <si>
    <t>4.2.5</t>
  </si>
  <si>
    <t>完成控制系统</t>
  </si>
  <si>
    <t>4.2.6</t>
  </si>
  <si>
    <r>
      <t>完成道具系统</t>
    </r>
    <r>
      <rPr>
        <sz val="10.5"/>
        <color theme="1"/>
        <rFont val="Arial"/>
        <family val="2"/>
      </rPr>
      <t>(Props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Arial"/>
        <family val="2"/>
      </rPr>
      <t>Weapon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Arial"/>
        <family val="2"/>
      </rPr>
      <t>Ammunition</t>
    </r>
    <r>
      <rPr>
        <sz val="10.5"/>
        <color theme="1"/>
        <rFont val="宋体"/>
        <family val="3"/>
        <charset val="134"/>
      </rPr>
      <t>）</t>
    </r>
  </si>
  <si>
    <t>4.2.7</t>
  </si>
  <si>
    <r>
      <t>BattleState</t>
    </r>
    <r>
      <rPr>
        <sz val="10.5"/>
        <color theme="1"/>
        <rFont val="宋体"/>
        <family val="3"/>
        <charset val="134"/>
      </rPr>
      <t>的编写</t>
    </r>
  </si>
  <si>
    <t>4.2.8</t>
  </si>
  <si>
    <t>完成配置管理</t>
  </si>
  <si>
    <t>4.2.9</t>
  </si>
  <si>
    <r>
      <t>完成怪物系统</t>
    </r>
    <r>
      <rPr>
        <sz val="10.5"/>
        <color theme="1"/>
        <rFont val="Arial"/>
        <family val="2"/>
      </rPr>
      <t>(Monster)</t>
    </r>
  </si>
  <si>
    <t>4.2.10</t>
  </si>
  <si>
    <r>
      <t>完成</t>
    </r>
    <r>
      <rPr>
        <sz val="10.5"/>
        <color theme="1"/>
        <rFont val="Arial"/>
        <family val="2"/>
      </rPr>
      <t>Agent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Arial"/>
        <family val="2"/>
      </rPr>
      <t>AIAgent.</t>
    </r>
  </si>
  <si>
    <t>4.2.11</t>
  </si>
  <si>
    <r>
      <t>完成</t>
    </r>
    <r>
      <rPr>
        <sz val="10.5"/>
        <color theme="1"/>
        <rFont val="Arial"/>
        <family val="2"/>
      </rPr>
      <t>MenuState,OptionState,CreaditState,AnimationState</t>
    </r>
    <r>
      <rPr>
        <sz val="10.5"/>
        <color theme="1"/>
        <rFont val="宋体"/>
        <family val="3"/>
        <charset val="134"/>
      </rPr>
      <t>。</t>
    </r>
  </si>
  <si>
    <t>4.2.12</t>
  </si>
  <si>
    <r>
      <t>完成</t>
    </r>
    <r>
      <rPr>
        <sz val="10.5"/>
        <color theme="1"/>
        <rFont val="Arial"/>
        <family val="2"/>
      </rPr>
      <t>TextManager</t>
    </r>
  </si>
  <si>
    <t>4.2.13</t>
  </si>
  <si>
    <r>
      <t>完成</t>
    </r>
    <r>
      <rPr>
        <sz val="10.5"/>
        <color theme="1"/>
        <rFont val="Arial"/>
        <family val="2"/>
      </rPr>
      <t>QAManager</t>
    </r>
    <r>
      <rPr>
        <sz val="10.5"/>
        <color theme="1"/>
        <rFont val="宋体"/>
        <family val="3"/>
        <charset val="134"/>
      </rPr>
      <t>及对应的</t>
    </r>
    <r>
      <rPr>
        <sz val="10.5"/>
        <color theme="1"/>
        <rFont val="Arial"/>
        <family val="2"/>
      </rPr>
      <t>Question</t>
    </r>
    <r>
      <rPr>
        <sz val="10.5"/>
        <color theme="1"/>
        <rFont val="宋体"/>
        <family val="3"/>
        <charset val="134"/>
      </rPr>
      <t>。</t>
    </r>
  </si>
  <si>
    <t>4.2.14</t>
  </si>
  <si>
    <r>
      <t>完成</t>
    </r>
    <r>
      <rPr>
        <sz val="10.5"/>
        <color theme="1"/>
        <rFont val="Arial"/>
        <family val="2"/>
      </rPr>
      <t>AnimationManager</t>
    </r>
  </si>
  <si>
    <t>4.2.15</t>
  </si>
  <si>
    <t>整合各系统</t>
  </si>
  <si>
    <t>4.2.16</t>
  </si>
  <si>
    <t>各系统整合完成</t>
  </si>
  <si>
    <t>基本完成的游戏成品</t>
  </si>
  <si>
    <t>测试</t>
  </si>
  <si>
    <t>设计测试用例</t>
  </si>
  <si>
    <t>5.1.1</t>
  </si>
  <si>
    <t>设计整合测试测试用例</t>
  </si>
  <si>
    <t>5.1.2</t>
  </si>
  <si>
    <t>设计系统测试测试用例</t>
  </si>
  <si>
    <t>5.1.3</t>
  </si>
  <si>
    <r>
      <t>设计可玩性测试</t>
    </r>
    <r>
      <rPr>
        <sz val="10.5"/>
        <color theme="1"/>
        <rFont val="Arial"/>
        <family val="2"/>
      </rPr>
      <t>/Alpha</t>
    </r>
    <r>
      <rPr>
        <sz val="10.5"/>
        <color theme="1"/>
        <rFont val="宋体"/>
        <family val="3"/>
        <charset val="134"/>
      </rPr>
      <t>测试测试用例</t>
    </r>
  </si>
  <si>
    <t>5.1.4</t>
  </si>
  <si>
    <t>完成测试用例设计</t>
  </si>
  <si>
    <t>实施测试</t>
  </si>
  <si>
    <t>5.2.1</t>
  </si>
  <si>
    <t>整合测试</t>
  </si>
  <si>
    <t>5.2.2</t>
  </si>
  <si>
    <t>系统测试</t>
  </si>
  <si>
    <t>5.2.3</t>
  </si>
  <si>
    <r>
      <t>可玩性测试</t>
    </r>
    <r>
      <rPr>
        <sz val="10.5"/>
        <color theme="1"/>
        <rFont val="Arial"/>
        <family val="2"/>
      </rPr>
      <t>/ Alpha</t>
    </r>
    <r>
      <rPr>
        <sz val="10.5"/>
        <color theme="1"/>
        <rFont val="宋体"/>
        <family val="3"/>
        <charset val="134"/>
      </rPr>
      <t>测试</t>
    </r>
  </si>
  <si>
    <t>完成测试</t>
  </si>
  <si>
    <t>偏差(%)</t>
    <phoneticPr fontId="1" type="noConversion"/>
  </si>
</sst>
</file>

<file path=xl/styles.xml><?xml version="1.0" encoding="utf-8"?>
<styleSheet xmlns="http://schemas.openxmlformats.org/spreadsheetml/2006/main">
  <numFmts count="1">
    <numFmt numFmtId="180" formatCode="0.00_ "/>
  </numFmts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Arial"/>
      <family val="2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8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1E3C5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7"/>
  <sheetViews>
    <sheetView tabSelected="1" workbookViewId="0">
      <selection activeCell="D83" sqref="D83"/>
    </sheetView>
  </sheetViews>
  <sheetFormatPr defaultRowHeight="13.5"/>
  <cols>
    <col min="2" max="2" width="53.875" customWidth="1"/>
    <col min="5" max="5" width="11.625" bestFit="1" customWidth="1"/>
  </cols>
  <sheetData>
    <row r="1" spans="1:5">
      <c r="A1" t="s">
        <v>0</v>
      </c>
    </row>
    <row r="2" spans="1:5">
      <c r="A2" t="s">
        <v>1</v>
      </c>
      <c r="C2" t="s">
        <v>3</v>
      </c>
      <c r="D2" t="s">
        <v>2</v>
      </c>
      <c r="E2" t="s">
        <v>138</v>
      </c>
    </row>
    <row r="3" spans="1:5">
      <c r="A3" s="1">
        <v>1</v>
      </c>
      <c r="B3" t="s">
        <v>4</v>
      </c>
      <c r="C3" s="1">
        <v>10</v>
      </c>
      <c r="D3" s="1">
        <v>10</v>
      </c>
      <c r="E3" s="2">
        <f t="shared" ref="E3:E31" si="0">(D3-C3) * 100/(D3 + 0.000001)</f>
        <v>0</v>
      </c>
    </row>
    <row r="4" spans="1:5">
      <c r="A4" s="1">
        <v>1.1000000000000001</v>
      </c>
      <c r="B4" t="s">
        <v>5</v>
      </c>
      <c r="C4" s="1">
        <v>2</v>
      </c>
      <c r="D4" s="1">
        <v>2</v>
      </c>
      <c r="E4" s="2">
        <f t="shared" si="0"/>
        <v>0</v>
      </c>
    </row>
    <row r="5" spans="1:5">
      <c r="A5" s="1">
        <v>1.2</v>
      </c>
      <c r="B5" t="s">
        <v>6</v>
      </c>
      <c r="C5" s="1">
        <v>2</v>
      </c>
      <c r="D5" s="1">
        <v>2</v>
      </c>
      <c r="E5" s="2">
        <f t="shared" si="0"/>
        <v>0</v>
      </c>
    </row>
    <row r="6" spans="1:5">
      <c r="A6" s="1">
        <v>1.3</v>
      </c>
      <c r="B6" t="s">
        <v>7</v>
      </c>
      <c r="C6" s="1">
        <v>2</v>
      </c>
      <c r="D6" s="1">
        <v>2</v>
      </c>
      <c r="E6" s="2">
        <f t="shared" si="0"/>
        <v>0</v>
      </c>
    </row>
    <row r="7" spans="1:5">
      <c r="A7" s="1">
        <v>1.4</v>
      </c>
      <c r="B7" t="s">
        <v>8</v>
      </c>
      <c r="C7" s="1">
        <v>2</v>
      </c>
      <c r="D7" s="1">
        <v>2</v>
      </c>
      <c r="E7" s="2">
        <f t="shared" si="0"/>
        <v>0</v>
      </c>
    </row>
    <row r="8" spans="1:5">
      <c r="A8" s="1">
        <v>1.5</v>
      </c>
      <c r="B8" t="s">
        <v>9</v>
      </c>
      <c r="C8" s="1">
        <v>2</v>
      </c>
      <c r="D8" s="1">
        <v>2</v>
      </c>
      <c r="E8" s="2">
        <f t="shared" si="0"/>
        <v>0</v>
      </c>
    </row>
    <row r="9" spans="1:5">
      <c r="A9" s="1">
        <v>1.6</v>
      </c>
      <c r="B9" t="s">
        <v>10</v>
      </c>
      <c r="C9" s="1">
        <v>0</v>
      </c>
      <c r="D9" s="1">
        <v>0</v>
      </c>
      <c r="E9" s="2">
        <f t="shared" si="0"/>
        <v>0</v>
      </c>
    </row>
    <row r="10" spans="1:5">
      <c r="A10" s="1">
        <v>2</v>
      </c>
      <c r="B10" t="s">
        <v>11</v>
      </c>
      <c r="C10" s="1">
        <v>13</v>
      </c>
      <c r="D10" s="1">
        <v>13</v>
      </c>
      <c r="E10" s="2">
        <f t="shared" si="0"/>
        <v>0</v>
      </c>
    </row>
    <row r="11" spans="1:5">
      <c r="A11" s="1">
        <v>2.1</v>
      </c>
      <c r="B11" t="s">
        <v>12</v>
      </c>
      <c r="C11" s="1">
        <v>9</v>
      </c>
      <c r="D11" s="1">
        <v>9</v>
      </c>
      <c r="E11" s="2">
        <f t="shared" si="0"/>
        <v>0</v>
      </c>
    </row>
    <row r="12" spans="1:5">
      <c r="A12" s="1" t="s">
        <v>13</v>
      </c>
      <c r="B12" t="s">
        <v>14</v>
      </c>
      <c r="C12" s="1">
        <v>4</v>
      </c>
      <c r="D12" s="1">
        <v>4</v>
      </c>
      <c r="E12" s="2">
        <f t="shared" si="0"/>
        <v>0</v>
      </c>
    </row>
    <row r="13" spans="1:5">
      <c r="A13" s="1" t="s">
        <v>15</v>
      </c>
      <c r="B13" t="s">
        <v>16</v>
      </c>
      <c r="C13" s="1">
        <v>0.5</v>
      </c>
      <c r="D13" s="1">
        <v>0.5</v>
      </c>
      <c r="E13" s="2">
        <f t="shared" si="0"/>
        <v>0</v>
      </c>
    </row>
    <row r="14" spans="1:5">
      <c r="A14" s="1" t="s">
        <v>17</v>
      </c>
      <c r="B14" t="s">
        <v>16</v>
      </c>
      <c r="C14" s="1">
        <v>0.5</v>
      </c>
      <c r="D14" s="1">
        <v>0.5</v>
      </c>
      <c r="E14" s="2">
        <f t="shared" si="0"/>
        <v>0</v>
      </c>
    </row>
    <row r="15" spans="1:5">
      <c r="A15" s="1" t="s">
        <v>18</v>
      </c>
      <c r="B15" t="s">
        <v>16</v>
      </c>
      <c r="C15" s="1">
        <v>0.5</v>
      </c>
      <c r="D15" s="1">
        <v>0.5</v>
      </c>
      <c r="E15" s="2">
        <f t="shared" si="0"/>
        <v>0</v>
      </c>
    </row>
    <row r="16" spans="1:5">
      <c r="A16" s="1" t="s">
        <v>19</v>
      </c>
      <c r="B16" t="s">
        <v>16</v>
      </c>
      <c r="C16" s="1">
        <v>0.5</v>
      </c>
      <c r="D16" s="1">
        <v>0.5</v>
      </c>
      <c r="E16" s="2">
        <f t="shared" si="0"/>
        <v>0</v>
      </c>
    </row>
    <row r="17" spans="1:5">
      <c r="A17" s="1" t="s">
        <v>20</v>
      </c>
      <c r="B17" t="s">
        <v>16</v>
      </c>
      <c r="C17" s="1">
        <v>0.5</v>
      </c>
      <c r="D17" s="1">
        <v>0.5</v>
      </c>
      <c r="E17" s="2">
        <f t="shared" si="0"/>
        <v>0</v>
      </c>
    </row>
    <row r="18" spans="1:5">
      <c r="A18" s="1" t="s">
        <v>21</v>
      </c>
      <c r="B18" t="s">
        <v>16</v>
      </c>
      <c r="C18" s="1">
        <v>0.5</v>
      </c>
      <c r="D18" s="1">
        <v>0.5</v>
      </c>
      <c r="E18" s="2">
        <f t="shared" si="0"/>
        <v>0</v>
      </c>
    </row>
    <row r="19" spans="1:5">
      <c r="A19" s="1" t="s">
        <v>22</v>
      </c>
      <c r="B19" t="s">
        <v>16</v>
      </c>
      <c r="C19" s="1">
        <v>0.5</v>
      </c>
      <c r="D19" s="1">
        <v>0.5</v>
      </c>
      <c r="E19" s="2">
        <f t="shared" si="0"/>
        <v>0</v>
      </c>
    </row>
    <row r="20" spans="1:5">
      <c r="A20" s="1" t="s">
        <v>23</v>
      </c>
      <c r="B20" t="s">
        <v>16</v>
      </c>
      <c r="C20" s="1">
        <v>0.5</v>
      </c>
      <c r="D20" s="1">
        <v>0.5</v>
      </c>
      <c r="E20" s="2">
        <f t="shared" si="0"/>
        <v>0</v>
      </c>
    </row>
    <row r="21" spans="1:5">
      <c r="A21" s="1" t="s">
        <v>24</v>
      </c>
      <c r="B21" t="s">
        <v>25</v>
      </c>
      <c r="C21" s="1">
        <v>4</v>
      </c>
      <c r="D21" s="1">
        <v>4</v>
      </c>
      <c r="E21" s="2">
        <f t="shared" si="0"/>
        <v>0</v>
      </c>
    </row>
    <row r="22" spans="1:5">
      <c r="A22" s="1" t="s">
        <v>26</v>
      </c>
      <c r="B22" t="s">
        <v>27</v>
      </c>
      <c r="C22" s="1">
        <v>1</v>
      </c>
      <c r="D22" s="1">
        <v>1</v>
      </c>
      <c r="E22" s="2">
        <f t="shared" si="0"/>
        <v>0</v>
      </c>
    </row>
    <row r="23" spans="1:5">
      <c r="A23" s="1" t="s">
        <v>28</v>
      </c>
      <c r="B23" t="s">
        <v>29</v>
      </c>
      <c r="C23" s="1">
        <v>1</v>
      </c>
      <c r="D23" s="1">
        <v>1</v>
      </c>
      <c r="E23" s="2">
        <f t="shared" si="0"/>
        <v>0</v>
      </c>
    </row>
    <row r="24" spans="1:5">
      <c r="A24" s="1" t="s">
        <v>30</v>
      </c>
      <c r="B24" t="s">
        <v>31</v>
      </c>
      <c r="C24" s="1">
        <v>1</v>
      </c>
      <c r="D24" s="1">
        <v>1</v>
      </c>
      <c r="E24" s="2">
        <f t="shared" si="0"/>
        <v>0</v>
      </c>
    </row>
    <row r="25" spans="1:5">
      <c r="A25" s="1" t="s">
        <v>32</v>
      </c>
      <c r="B25" t="s">
        <v>33</v>
      </c>
      <c r="C25" s="1">
        <v>1</v>
      </c>
      <c r="D25" s="1">
        <v>1</v>
      </c>
      <c r="E25" s="2">
        <f t="shared" si="0"/>
        <v>0</v>
      </c>
    </row>
    <row r="26" spans="1:5">
      <c r="A26" s="1" t="s">
        <v>34</v>
      </c>
      <c r="B26" t="s">
        <v>35</v>
      </c>
      <c r="C26" s="1">
        <v>0.5</v>
      </c>
      <c r="D26" s="1">
        <v>0.5</v>
      </c>
      <c r="E26" s="2">
        <f t="shared" si="0"/>
        <v>0</v>
      </c>
    </row>
    <row r="27" spans="1:5">
      <c r="A27" s="1" t="s">
        <v>36</v>
      </c>
      <c r="B27" t="s">
        <v>37</v>
      </c>
      <c r="C27" s="1">
        <v>0.5</v>
      </c>
      <c r="D27" s="1">
        <v>0.5</v>
      </c>
      <c r="E27" s="2">
        <f t="shared" si="0"/>
        <v>0</v>
      </c>
    </row>
    <row r="28" spans="1:5">
      <c r="A28" s="1" t="s">
        <v>38</v>
      </c>
      <c r="B28" t="s">
        <v>39</v>
      </c>
      <c r="C28" s="1">
        <v>0</v>
      </c>
      <c r="D28" s="1">
        <v>0</v>
      </c>
      <c r="E28" s="2">
        <f t="shared" si="0"/>
        <v>0</v>
      </c>
    </row>
    <row r="29" spans="1:5">
      <c r="A29" s="1">
        <v>2.2000000000000002</v>
      </c>
      <c r="B29" t="s">
        <v>40</v>
      </c>
      <c r="C29" s="1">
        <v>4</v>
      </c>
      <c r="D29" s="1">
        <v>4</v>
      </c>
      <c r="E29" s="2">
        <f t="shared" si="0"/>
        <v>0</v>
      </c>
    </row>
    <row r="30" spans="1:5">
      <c r="A30" s="1" t="s">
        <v>41</v>
      </c>
      <c r="B30" t="s">
        <v>42</v>
      </c>
      <c r="C30" s="1">
        <v>1</v>
      </c>
      <c r="D30" s="1">
        <v>1</v>
      </c>
      <c r="E30" s="2">
        <f t="shared" si="0"/>
        <v>0</v>
      </c>
    </row>
    <row r="31" spans="1:5">
      <c r="A31" s="1" t="s">
        <v>43</v>
      </c>
      <c r="B31" t="s">
        <v>44</v>
      </c>
      <c r="C31" s="1">
        <v>2</v>
      </c>
      <c r="D31" s="1">
        <v>2</v>
      </c>
      <c r="E31" s="2">
        <f t="shared" si="0"/>
        <v>0</v>
      </c>
    </row>
    <row r="32" spans="1:5">
      <c r="A32" s="1" t="s">
        <v>45</v>
      </c>
      <c r="B32" t="s">
        <v>46</v>
      </c>
      <c r="C32" s="1">
        <v>1</v>
      </c>
      <c r="D32" s="1">
        <v>1</v>
      </c>
      <c r="E32" s="2">
        <f t="shared" ref="E32:E45" si="1">(D32-C32) * 100/(D32 + 0.000001)</f>
        <v>0</v>
      </c>
    </row>
    <row r="33" spans="1:5">
      <c r="A33" s="1" t="s">
        <v>47</v>
      </c>
      <c r="B33" t="s">
        <v>48</v>
      </c>
      <c r="C33" s="1">
        <v>1</v>
      </c>
      <c r="D33" s="1">
        <v>1</v>
      </c>
      <c r="E33" s="2">
        <f t="shared" si="1"/>
        <v>0</v>
      </c>
    </row>
    <row r="34" spans="1:5">
      <c r="A34" s="1" t="s">
        <v>49</v>
      </c>
      <c r="B34" t="s">
        <v>50</v>
      </c>
      <c r="C34" s="1">
        <v>0</v>
      </c>
      <c r="D34" s="1">
        <v>0</v>
      </c>
      <c r="E34" s="2">
        <f t="shared" si="1"/>
        <v>0</v>
      </c>
    </row>
    <row r="35" spans="1:5">
      <c r="A35" s="1">
        <v>2.2999999999999998</v>
      </c>
      <c r="B35" t="s">
        <v>51</v>
      </c>
      <c r="C35" s="1">
        <v>0</v>
      </c>
      <c r="D35" s="1">
        <v>0</v>
      </c>
      <c r="E35" s="2">
        <f t="shared" si="1"/>
        <v>0</v>
      </c>
    </row>
    <row r="36" spans="1:5">
      <c r="A36" s="1">
        <v>3</v>
      </c>
      <c r="B36" t="s">
        <v>52</v>
      </c>
      <c r="C36" s="1">
        <v>16</v>
      </c>
      <c r="D36" s="1">
        <v>16</v>
      </c>
      <c r="E36" s="2">
        <f t="shared" si="1"/>
        <v>0</v>
      </c>
    </row>
    <row r="37" spans="1:5">
      <c r="A37" s="1">
        <v>3.1</v>
      </c>
      <c r="B37" t="s">
        <v>53</v>
      </c>
      <c r="C37" s="1">
        <v>2</v>
      </c>
      <c r="D37" s="1">
        <v>2</v>
      </c>
      <c r="E37" s="2">
        <f t="shared" si="1"/>
        <v>0</v>
      </c>
    </row>
    <row r="38" spans="1:5">
      <c r="A38" s="1">
        <v>3.2</v>
      </c>
      <c r="B38" t="s">
        <v>54</v>
      </c>
      <c r="C38" s="1">
        <v>2</v>
      </c>
      <c r="D38" s="1">
        <v>2</v>
      </c>
      <c r="E38" s="2">
        <f t="shared" si="1"/>
        <v>0</v>
      </c>
    </row>
    <row r="39" spans="1:5">
      <c r="A39" s="1">
        <v>3.3</v>
      </c>
      <c r="B39" t="s">
        <v>55</v>
      </c>
      <c r="C39" s="1">
        <v>2</v>
      </c>
      <c r="D39" s="1">
        <v>2</v>
      </c>
      <c r="E39" s="2">
        <f t="shared" si="1"/>
        <v>0</v>
      </c>
    </row>
    <row r="40" spans="1:5">
      <c r="A40" s="1">
        <v>3.4</v>
      </c>
      <c r="B40" t="s">
        <v>56</v>
      </c>
      <c r="C40" s="1">
        <v>2</v>
      </c>
      <c r="D40" s="1">
        <v>2</v>
      </c>
      <c r="E40" s="2">
        <f t="shared" si="1"/>
        <v>0</v>
      </c>
    </row>
    <row r="41" spans="1:5">
      <c r="A41" s="1">
        <v>3.5</v>
      </c>
      <c r="B41" t="s">
        <v>57</v>
      </c>
      <c r="C41" s="1">
        <v>2</v>
      </c>
      <c r="D41" s="1">
        <v>2</v>
      </c>
      <c r="E41" s="2">
        <f t="shared" si="1"/>
        <v>0</v>
      </c>
    </row>
    <row r="42" spans="1:5">
      <c r="A42" s="1">
        <v>3.6</v>
      </c>
      <c r="B42" t="s">
        <v>58</v>
      </c>
      <c r="C42" s="1">
        <v>2</v>
      </c>
      <c r="D42" s="1">
        <v>2</v>
      </c>
      <c r="E42" s="2">
        <f t="shared" si="1"/>
        <v>0</v>
      </c>
    </row>
    <row r="43" spans="1:5">
      <c r="A43" s="1">
        <v>3.7</v>
      </c>
      <c r="B43" t="s">
        <v>59</v>
      </c>
      <c r="C43" s="1">
        <v>2</v>
      </c>
      <c r="D43" s="1">
        <v>2</v>
      </c>
      <c r="E43" s="2">
        <f t="shared" si="1"/>
        <v>0</v>
      </c>
    </row>
    <row r="44" spans="1:5">
      <c r="A44" s="1">
        <v>3.8</v>
      </c>
      <c r="B44" t="s">
        <v>60</v>
      </c>
      <c r="C44" s="1">
        <v>2</v>
      </c>
      <c r="D44" s="1">
        <v>2</v>
      </c>
      <c r="E44" s="2">
        <f t="shared" si="1"/>
        <v>0</v>
      </c>
    </row>
    <row r="45" spans="1:5">
      <c r="A45" s="1">
        <v>3.9</v>
      </c>
      <c r="B45" t="s">
        <v>61</v>
      </c>
      <c r="C45" s="1">
        <v>0</v>
      </c>
      <c r="D45" s="1">
        <v>0</v>
      </c>
      <c r="E45" s="2">
        <f t="shared" si="1"/>
        <v>0</v>
      </c>
    </row>
    <row r="46" spans="1:5">
      <c r="A46" s="1">
        <v>4</v>
      </c>
      <c r="B46" t="s">
        <v>62</v>
      </c>
      <c r="C46" s="1">
        <v>53</v>
      </c>
      <c r="D46" s="1">
        <f>D47 + D59 + D76</f>
        <v>96</v>
      </c>
      <c r="E46" s="2">
        <f>(D46-C46) * 100/(D46 + 0.000001)</f>
        <v>44.791666200086809</v>
      </c>
    </row>
    <row r="47" spans="1:5">
      <c r="A47" s="1">
        <v>4.0999999999999996</v>
      </c>
      <c r="B47" t="s">
        <v>63</v>
      </c>
      <c r="C47" s="1">
        <v>25</v>
      </c>
      <c r="D47" s="1">
        <f>SUM(D48:D52) + D57 + D58</f>
        <v>43</v>
      </c>
      <c r="E47" s="2">
        <f t="shared" ref="E47:E87" si="2">(D47-C47) * 100/(D47 + 0.000001)</f>
        <v>41.860464142779904</v>
      </c>
    </row>
    <row r="48" spans="1:5">
      <c r="A48" s="1" t="s">
        <v>64</v>
      </c>
      <c r="B48" t="s">
        <v>65</v>
      </c>
      <c r="C48" s="1">
        <v>4</v>
      </c>
      <c r="D48" s="1">
        <v>4</v>
      </c>
      <c r="E48" s="2">
        <f t="shared" si="2"/>
        <v>0</v>
      </c>
    </row>
    <row r="49" spans="1:5">
      <c r="A49" s="1" t="s">
        <v>66</v>
      </c>
      <c r="B49" t="s">
        <v>67</v>
      </c>
      <c r="C49" s="1">
        <v>0.5</v>
      </c>
      <c r="D49" s="1">
        <v>0.5</v>
      </c>
      <c r="E49" s="2">
        <f t="shared" si="2"/>
        <v>0</v>
      </c>
    </row>
    <row r="50" spans="1:5" ht="14.25">
      <c r="A50" s="1" t="s">
        <v>68</v>
      </c>
      <c r="B50" t="s">
        <v>69</v>
      </c>
      <c r="C50" s="1">
        <v>0.5</v>
      </c>
      <c r="D50" s="1">
        <v>0.5</v>
      </c>
      <c r="E50" s="2">
        <f t="shared" si="2"/>
        <v>0</v>
      </c>
    </row>
    <row r="51" spans="1:5">
      <c r="A51" s="1" t="s">
        <v>70</v>
      </c>
      <c r="B51" t="s">
        <v>71</v>
      </c>
      <c r="C51" s="1">
        <v>4</v>
      </c>
      <c r="D51" s="1">
        <v>4</v>
      </c>
      <c r="E51" s="2">
        <f t="shared" si="2"/>
        <v>0</v>
      </c>
    </row>
    <row r="52" spans="1:5">
      <c r="A52" s="1" t="s">
        <v>72</v>
      </c>
      <c r="B52" t="s">
        <v>73</v>
      </c>
      <c r="C52" s="1">
        <f>SUM(C53:C56)</f>
        <v>15</v>
      </c>
      <c r="D52" s="1">
        <f>SUM(D53:D56)</f>
        <v>33</v>
      </c>
      <c r="E52" s="2">
        <f t="shared" si="2"/>
        <v>54.545452892562039</v>
      </c>
    </row>
    <row r="53" spans="1:5">
      <c r="A53" s="1" t="s">
        <v>74</v>
      </c>
      <c r="B53" t="s">
        <v>75</v>
      </c>
      <c r="C53" s="1">
        <v>5</v>
      </c>
      <c r="D53" s="1">
        <v>5</v>
      </c>
      <c r="E53" s="2">
        <f t="shared" si="2"/>
        <v>0</v>
      </c>
    </row>
    <row r="54" spans="1:5">
      <c r="A54" s="1" t="s">
        <v>76</v>
      </c>
      <c r="B54" t="s">
        <v>77</v>
      </c>
      <c r="C54" s="1">
        <v>5</v>
      </c>
      <c r="D54" s="1">
        <v>12</v>
      </c>
      <c r="E54" s="2">
        <f t="shared" si="2"/>
        <v>58.333328472222632</v>
      </c>
    </row>
    <row r="55" spans="1:5">
      <c r="A55" s="1" t="s">
        <v>78</v>
      </c>
      <c r="B55" t="s">
        <v>79</v>
      </c>
      <c r="C55" s="1">
        <v>5</v>
      </c>
      <c r="D55" s="1">
        <v>16</v>
      </c>
      <c r="E55" s="2">
        <f t="shared" si="2"/>
        <v>68.749995703125265</v>
      </c>
    </row>
    <row r="56" spans="1:5">
      <c r="A56" s="1" t="s">
        <v>80</v>
      </c>
      <c r="B56" t="s">
        <v>81</v>
      </c>
      <c r="C56" s="1">
        <v>0</v>
      </c>
      <c r="D56" s="1">
        <v>0</v>
      </c>
      <c r="E56" s="2">
        <f t="shared" si="2"/>
        <v>0</v>
      </c>
    </row>
    <row r="57" spans="1:5">
      <c r="A57" s="1" t="s">
        <v>82</v>
      </c>
      <c r="B57" t="s">
        <v>83</v>
      </c>
      <c r="C57" s="1">
        <v>1</v>
      </c>
      <c r="D57" s="1">
        <v>1</v>
      </c>
      <c r="E57" s="2">
        <f t="shared" si="2"/>
        <v>0</v>
      </c>
    </row>
    <row r="58" spans="1:5">
      <c r="A58" s="1" t="s">
        <v>84</v>
      </c>
      <c r="B58" t="s">
        <v>85</v>
      </c>
      <c r="C58" s="1">
        <v>0</v>
      </c>
      <c r="D58" s="1">
        <v>0</v>
      </c>
      <c r="E58" s="2">
        <f t="shared" si="2"/>
        <v>0</v>
      </c>
    </row>
    <row r="59" spans="1:5">
      <c r="A59" s="1">
        <v>4.2</v>
      </c>
      <c r="B59" t="s">
        <v>86</v>
      </c>
      <c r="C59" s="1">
        <v>28</v>
      </c>
      <c r="D59" s="1">
        <f>SUM(D60:D75)</f>
        <v>53</v>
      </c>
      <c r="E59" s="2">
        <f t="shared" si="2"/>
        <v>47.169810430758297</v>
      </c>
    </row>
    <row r="60" spans="1:5">
      <c r="A60" s="1" t="s">
        <v>87</v>
      </c>
      <c r="B60" t="s">
        <v>88</v>
      </c>
      <c r="C60" s="1">
        <v>1</v>
      </c>
      <c r="D60" s="1">
        <v>1</v>
      </c>
      <c r="E60" s="2">
        <f t="shared" si="2"/>
        <v>0</v>
      </c>
    </row>
    <row r="61" spans="1:5" ht="14.25">
      <c r="A61" s="1" t="s">
        <v>89</v>
      </c>
      <c r="B61" t="s">
        <v>90</v>
      </c>
      <c r="C61" s="1">
        <v>1</v>
      </c>
      <c r="D61" s="1">
        <v>3</v>
      </c>
      <c r="E61" s="2">
        <f t="shared" si="2"/>
        <v>66.666644444451848</v>
      </c>
    </row>
    <row r="62" spans="1:5">
      <c r="A62" s="1" t="s">
        <v>91</v>
      </c>
      <c r="B62" t="s">
        <v>92</v>
      </c>
      <c r="C62" s="1">
        <v>1</v>
      </c>
      <c r="D62" s="1">
        <v>3</v>
      </c>
      <c r="E62" s="2">
        <f t="shared" si="2"/>
        <v>66.666644444451848</v>
      </c>
    </row>
    <row r="63" spans="1:5" ht="14.25">
      <c r="A63" s="1" t="s">
        <v>93</v>
      </c>
      <c r="B63" t="s">
        <v>94</v>
      </c>
      <c r="C63" s="1">
        <v>1</v>
      </c>
      <c r="D63" s="1">
        <v>7</v>
      </c>
      <c r="E63" s="2">
        <f t="shared" si="2"/>
        <v>85.714273469389497</v>
      </c>
    </row>
    <row r="64" spans="1:5">
      <c r="A64" s="1" t="s">
        <v>95</v>
      </c>
      <c r="B64" t="s">
        <v>96</v>
      </c>
      <c r="C64" s="1">
        <v>1</v>
      </c>
      <c r="D64" s="1">
        <v>5</v>
      </c>
      <c r="E64" s="2">
        <f t="shared" si="2"/>
        <v>79.999984000003195</v>
      </c>
    </row>
    <row r="65" spans="1:5" ht="14.25">
      <c r="A65" s="1" t="s">
        <v>97</v>
      </c>
      <c r="B65" t="s">
        <v>98</v>
      </c>
      <c r="C65" s="1">
        <v>2</v>
      </c>
      <c r="D65" s="1">
        <v>5</v>
      </c>
      <c r="E65" s="2">
        <f t="shared" si="2"/>
        <v>59.999988000002396</v>
      </c>
    </row>
    <row r="66" spans="1:5">
      <c r="A66" s="1" t="s">
        <v>99</v>
      </c>
      <c r="B66" t="s">
        <v>100</v>
      </c>
      <c r="C66" s="1">
        <v>2</v>
      </c>
      <c r="D66" s="1">
        <v>3</v>
      </c>
      <c r="E66" s="2">
        <f t="shared" si="2"/>
        <v>33.333322222225924</v>
      </c>
    </row>
    <row r="67" spans="1:5">
      <c r="A67" s="1" t="s">
        <v>101</v>
      </c>
      <c r="B67" t="s">
        <v>102</v>
      </c>
      <c r="C67" s="1">
        <v>3</v>
      </c>
      <c r="D67" s="1">
        <v>3</v>
      </c>
      <c r="E67" s="2">
        <f t="shared" si="2"/>
        <v>0</v>
      </c>
    </row>
    <row r="68" spans="1:5" ht="14.25">
      <c r="A68" s="1" t="s">
        <v>103</v>
      </c>
      <c r="B68" t="s">
        <v>104</v>
      </c>
      <c r="C68" s="1">
        <v>1</v>
      </c>
      <c r="D68" s="1">
        <v>4</v>
      </c>
      <c r="E68" s="2">
        <f t="shared" si="2"/>
        <v>74.99998125000468</v>
      </c>
    </row>
    <row r="69" spans="1:5" ht="14.25">
      <c r="A69" s="1" t="s">
        <v>105</v>
      </c>
      <c r="B69" t="s">
        <v>106</v>
      </c>
      <c r="C69" s="1">
        <v>3</v>
      </c>
      <c r="D69" s="1">
        <v>3</v>
      </c>
      <c r="E69" s="2">
        <f t="shared" si="2"/>
        <v>0</v>
      </c>
    </row>
    <row r="70" spans="1:5" ht="14.25">
      <c r="A70" s="1" t="s">
        <v>107</v>
      </c>
      <c r="B70" t="s">
        <v>108</v>
      </c>
      <c r="C70" s="1">
        <v>2</v>
      </c>
      <c r="D70" s="1">
        <v>4</v>
      </c>
      <c r="E70" s="2">
        <f t="shared" si="2"/>
        <v>49.999987500003122</v>
      </c>
    </row>
    <row r="71" spans="1:5" ht="14.25">
      <c r="A71" s="1" t="s">
        <v>109</v>
      </c>
      <c r="B71" t="s">
        <v>110</v>
      </c>
      <c r="C71" s="1">
        <v>2</v>
      </c>
      <c r="D71" s="1">
        <v>2</v>
      </c>
      <c r="E71" s="2">
        <f t="shared" si="2"/>
        <v>0</v>
      </c>
    </row>
    <row r="72" spans="1:5" ht="14.25">
      <c r="A72" s="1" t="s">
        <v>111</v>
      </c>
      <c r="B72" t="s">
        <v>112</v>
      </c>
      <c r="C72" s="1">
        <v>3</v>
      </c>
      <c r="D72" s="1">
        <v>2</v>
      </c>
      <c r="E72" s="2">
        <f t="shared" si="2"/>
        <v>-49.999975000012498</v>
      </c>
    </row>
    <row r="73" spans="1:5" ht="14.25">
      <c r="A73" s="1" t="s">
        <v>113</v>
      </c>
      <c r="B73" t="s">
        <v>114</v>
      </c>
      <c r="C73" s="1">
        <v>3</v>
      </c>
      <c r="D73" s="1">
        <v>2</v>
      </c>
      <c r="E73" s="2">
        <f t="shared" si="2"/>
        <v>-49.999975000012498</v>
      </c>
    </row>
    <row r="74" spans="1:5">
      <c r="A74" s="1" t="s">
        <v>115</v>
      </c>
      <c r="B74" t="s">
        <v>116</v>
      </c>
      <c r="C74" s="1">
        <v>3</v>
      </c>
      <c r="D74" s="1">
        <v>6</v>
      </c>
      <c r="E74" s="2">
        <f t="shared" si="2"/>
        <v>49.999991666668052</v>
      </c>
    </row>
    <row r="75" spans="1:5">
      <c r="A75" s="1" t="s">
        <v>117</v>
      </c>
      <c r="B75" t="s">
        <v>118</v>
      </c>
      <c r="C75" s="1">
        <v>0</v>
      </c>
      <c r="D75" s="1">
        <v>0</v>
      </c>
      <c r="E75" s="2">
        <f t="shared" si="2"/>
        <v>0</v>
      </c>
    </row>
    <row r="76" spans="1:5">
      <c r="A76" s="1">
        <v>4.3</v>
      </c>
      <c r="B76" t="s">
        <v>119</v>
      </c>
      <c r="C76" s="1">
        <v>0</v>
      </c>
      <c r="D76" s="1">
        <v>0</v>
      </c>
      <c r="E76" s="2">
        <f t="shared" si="2"/>
        <v>0</v>
      </c>
    </row>
    <row r="77" spans="1:5">
      <c r="A77" s="1">
        <v>5</v>
      </c>
      <c r="B77" t="s">
        <v>120</v>
      </c>
      <c r="C77" s="1">
        <v>11</v>
      </c>
      <c r="D77" s="1">
        <f>D78 +D83+D87</f>
        <v>20</v>
      </c>
      <c r="E77" s="2">
        <f t="shared" si="2"/>
        <v>44.999997750000112</v>
      </c>
    </row>
    <row r="78" spans="1:5">
      <c r="A78" s="1">
        <v>5.0999999999999996</v>
      </c>
      <c r="B78" t="s">
        <v>121</v>
      </c>
      <c r="C78" s="1">
        <v>3</v>
      </c>
      <c r="D78" s="1">
        <f>SUM(D79:D82)</f>
        <v>3</v>
      </c>
      <c r="E78" s="2">
        <f t="shared" si="2"/>
        <v>0</v>
      </c>
    </row>
    <row r="79" spans="1:5">
      <c r="A79" s="1" t="s">
        <v>122</v>
      </c>
      <c r="B79" t="s">
        <v>123</v>
      </c>
      <c r="C79" s="1">
        <v>1</v>
      </c>
      <c r="D79" s="1">
        <v>1</v>
      </c>
      <c r="E79" s="2">
        <f t="shared" si="2"/>
        <v>0</v>
      </c>
    </row>
    <row r="80" spans="1:5">
      <c r="A80" s="1" t="s">
        <v>124</v>
      </c>
      <c r="B80" t="s">
        <v>125</v>
      </c>
      <c r="C80" s="1">
        <v>1</v>
      </c>
      <c r="D80" s="1">
        <v>1</v>
      </c>
      <c r="E80" s="2">
        <f t="shared" si="2"/>
        <v>0</v>
      </c>
    </row>
    <row r="81" spans="1:5" ht="14.25">
      <c r="A81" s="1" t="s">
        <v>126</v>
      </c>
      <c r="B81" t="s">
        <v>127</v>
      </c>
      <c r="C81" s="1">
        <v>1</v>
      </c>
      <c r="D81" s="1">
        <v>1</v>
      </c>
      <c r="E81" s="2">
        <f t="shared" si="2"/>
        <v>0</v>
      </c>
    </row>
    <row r="82" spans="1:5">
      <c r="A82" s="1" t="s">
        <v>128</v>
      </c>
      <c r="B82" t="s">
        <v>129</v>
      </c>
      <c r="C82" s="1">
        <v>0</v>
      </c>
      <c r="D82" s="1">
        <v>0</v>
      </c>
      <c r="E82" s="2">
        <f t="shared" si="2"/>
        <v>0</v>
      </c>
    </row>
    <row r="83" spans="1:5">
      <c r="A83" s="1">
        <v>5.2</v>
      </c>
      <c r="B83" t="s">
        <v>130</v>
      </c>
      <c r="C83" s="1">
        <v>8</v>
      </c>
      <c r="D83" s="1">
        <f>SUM(D84:D86)</f>
        <v>17</v>
      </c>
      <c r="E83" s="2">
        <f t="shared" si="2"/>
        <v>52.941173356401563</v>
      </c>
    </row>
    <row r="84" spans="1:5">
      <c r="A84" s="1" t="s">
        <v>131</v>
      </c>
      <c r="B84" t="s">
        <v>132</v>
      </c>
      <c r="C84" s="1">
        <v>3</v>
      </c>
      <c r="D84" s="1">
        <v>6</v>
      </c>
      <c r="E84" s="2">
        <f t="shared" si="2"/>
        <v>49.999991666668052</v>
      </c>
    </row>
    <row r="85" spans="1:5">
      <c r="A85" s="1" t="s">
        <v>133</v>
      </c>
      <c r="B85" t="s">
        <v>134</v>
      </c>
      <c r="C85" s="1">
        <v>3</v>
      </c>
      <c r="D85" s="1">
        <v>9</v>
      </c>
      <c r="E85" s="2">
        <f t="shared" si="2"/>
        <v>66.666659259260086</v>
      </c>
    </row>
    <row r="86" spans="1:5" ht="14.25">
      <c r="A86" s="1" t="s">
        <v>135</v>
      </c>
      <c r="B86" t="s">
        <v>136</v>
      </c>
      <c r="C86" s="1">
        <v>2</v>
      </c>
      <c r="D86" s="1">
        <v>2</v>
      </c>
      <c r="E86" s="2">
        <f t="shared" si="2"/>
        <v>0</v>
      </c>
    </row>
    <row r="87" spans="1:5">
      <c r="A87" s="1">
        <v>5.3</v>
      </c>
      <c r="B87" t="s">
        <v>137</v>
      </c>
      <c r="C87" s="1">
        <v>0</v>
      </c>
      <c r="D87" s="1">
        <v>0</v>
      </c>
      <c r="E87" s="2">
        <f t="shared" si="2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2012-07-06T18:30:40Z</dcterms:modified>
</cp:coreProperties>
</file>