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on_macbook/Desktop/"/>
    </mc:Choice>
  </mc:AlternateContent>
  <xr:revisionPtr revIDLastSave="0" documentId="8_{EAD6AA74-7568-3744-9A90-6284FBBACE84}" xr6:coauthVersionLast="47" xr6:coauthVersionMax="47" xr10:uidLastSave="{00000000-0000-0000-0000-000000000000}"/>
  <bookViews>
    <workbookView xWindow="1440" yWindow="500" windowWidth="26080" windowHeight="16500" xr2:uid="{00000000-000D-0000-FFFF-FFFF00000000}"/>
  </bookViews>
  <sheets>
    <sheet name="MBA Blockchain" sheetId="1" r:id="rId1"/>
  </sheets>
  <definedNames>
    <definedName name="Print_Area" localSheetId="0">'MBA Blockchain'!$B$1:$BK$48</definedName>
    <definedName name="_xlnm.Print_Area" localSheetId="0">'MBA Blockchain'!$A$1:$BK$49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42" i="1" l="1"/>
  <c r="AW43" i="1" l="1"/>
  <c r="AC43" i="1" l="1"/>
  <c r="AC42" i="1"/>
  <c r="Y43" i="1"/>
  <c r="U43" i="1"/>
  <c r="P43" i="1"/>
  <c r="BI42" i="1" l="1"/>
  <c r="BA43" i="1"/>
  <c r="L43" i="1" l="1"/>
  <c r="H43" i="1"/>
  <c r="I42" i="1"/>
  <c r="BI43" i="1"/>
  <c r="BE43" i="1"/>
  <c r="BE42" i="1"/>
  <c r="AG43" i="1"/>
  <c r="AS43" i="1"/>
  <c r="AK42" i="1"/>
  <c r="AO43" i="1"/>
  <c r="H46" i="1" l="1"/>
  <c r="M42" i="1"/>
  <c r="Q42" i="1"/>
  <c r="U42" i="1"/>
  <c r="Y42" i="1"/>
  <c r="AG42" i="1"/>
  <c r="AO42" i="1"/>
  <c r="AS42" i="1"/>
  <c r="BA42" i="1"/>
  <c r="AK43" i="1"/>
  <c r="D43" i="1" s="1"/>
  <c r="D42" i="1" l="1"/>
  <c r="D45" i="1" s="1"/>
  <c r="W45" i="1"/>
  <c r="M45" i="1"/>
  <c r="L46" i="1"/>
  <c r="P46" i="1" s="1"/>
  <c r="T46" i="1" s="1"/>
  <c r="BI47" i="1"/>
  <c r="C48" i="1" l="1"/>
  <c r="X46" i="1" l="1"/>
  <c r="I47" i="1" l="1"/>
  <c r="Y47" i="1"/>
  <c r="M47" i="1"/>
  <c r="Q47" i="1" l="1"/>
  <c r="U47" i="1"/>
  <c r="AB46" i="1"/>
  <c r="AC47" i="1" s="1"/>
  <c r="AF46" i="1" l="1"/>
  <c r="AG47" i="1" l="1"/>
  <c r="AJ46" i="1"/>
  <c r="AK47" i="1" l="1"/>
  <c r="AN46" i="1"/>
  <c r="AR46" i="1" l="1"/>
  <c r="AO47" i="1"/>
  <c r="AV46" i="1" l="1"/>
  <c r="AS47" i="1"/>
  <c r="AW47" i="1" l="1"/>
  <c r="AZ46" i="1"/>
  <c r="BD46" i="1" l="1"/>
  <c r="BH46" i="1" s="1"/>
  <c r="BA47" i="1"/>
  <c r="BE4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ACHOFFMANN</author>
  </authors>
  <commentList>
    <comment ref="D45" authorId="0" shapeId="0" xr:uid="{00000000-0006-0000-0000-000001000000}">
      <text>
        <r>
          <rPr>
            <b/>
            <sz val="11"/>
            <color indexed="81"/>
            <rFont val="Tahoma"/>
            <family val="2"/>
          </rPr>
          <t>SOMME AUTOMATIQUE</t>
        </r>
      </text>
    </comment>
    <comment ref="M45" authorId="0" shapeId="0" xr:uid="{00000000-0006-0000-0000-000002000000}">
      <text>
        <r>
          <rPr>
            <sz val="10"/>
            <color indexed="81"/>
            <rFont val="Tahoma"/>
            <family val="2"/>
          </rPr>
          <t>SE REFERER A LA LIGNE 37 COLONNE "déc-12" : DUREE CUMULEE EN JOURS</t>
        </r>
      </text>
    </comment>
    <comment ref="W45" authorId="0" shapeId="0" xr:uid="{00000000-0006-0000-0000-000003000000}">
      <text>
        <r>
          <rPr>
            <b/>
            <sz val="10"/>
            <color indexed="81"/>
            <rFont val="Tahoma"/>
            <family val="2"/>
          </rPr>
          <t>CALCUL AUTOMATIQUE</t>
        </r>
        <r>
          <rPr>
            <sz val="10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<sst xmlns="http://schemas.openxmlformats.org/spreadsheetml/2006/main" count="267" uniqueCount="99">
  <si>
    <t xml:space="preserve">Intitulé des sessions </t>
  </si>
  <si>
    <t>Durée</t>
  </si>
  <si>
    <t>Modalité pédagogique</t>
  </si>
  <si>
    <t>Phase 1</t>
  </si>
  <si>
    <t>Session 1</t>
  </si>
  <si>
    <t>j</t>
  </si>
  <si>
    <t>OL08</t>
  </si>
  <si>
    <t>Phase 2</t>
  </si>
  <si>
    <t>Phase 3</t>
  </si>
  <si>
    <t xml:space="preserve">FACTURATION journées en présentiel * </t>
  </si>
  <si>
    <t>Durée totale</t>
  </si>
  <si>
    <t>Total année 1 :</t>
  </si>
  <si>
    <t>Total année 2 :</t>
  </si>
  <si>
    <t>h</t>
  </si>
  <si>
    <t>* sauf mentions contractuelles</t>
  </si>
  <si>
    <t>Ref</t>
  </si>
  <si>
    <t xml:space="preserve">suivi </t>
  </si>
  <si>
    <t>les demandes d'attestation online sont à effectuer 15 jours avant le presentiel (= jour d'emargement)</t>
  </si>
  <si>
    <t xml:space="preserve">rapports </t>
  </si>
  <si>
    <t>emargement</t>
  </si>
  <si>
    <t>onlne</t>
  </si>
  <si>
    <t>Remise de travaux NdC</t>
  </si>
  <si>
    <t>Remise des annales et cas d'examen</t>
  </si>
  <si>
    <t>Choix d'entreprise cas longitudinal</t>
  </si>
  <si>
    <t>Debrif du portfeuilles virtuel</t>
  </si>
  <si>
    <t>en jours</t>
  </si>
  <si>
    <t>en heures</t>
  </si>
  <si>
    <t>Durée cumulée</t>
  </si>
  <si>
    <t>d</t>
  </si>
  <si>
    <t>présentiel
Londres</t>
  </si>
  <si>
    <t xml:space="preserve"> </t>
  </si>
  <si>
    <t>à distance</t>
  </si>
  <si>
    <t>présentiel</t>
  </si>
  <si>
    <t>FACTURATION journées e-learning / à distance *</t>
  </si>
  <si>
    <t xml:space="preserve">présentiel </t>
  </si>
  <si>
    <t xml:space="preserve">Réaliser les études d’opportunité et/ou de faisabilité </t>
  </si>
  <si>
    <t xml:space="preserve">  </t>
  </si>
  <si>
    <t xml:space="preserve">activité tutorée </t>
  </si>
  <si>
    <t>distanciel</t>
  </si>
  <si>
    <t>OL50</t>
  </si>
  <si>
    <t xml:space="preserve">Executive MBA Blockchain Project Design </t>
  </si>
  <si>
    <t xml:space="preserve">Maîtriser les concepts fondamentaux des blockchains </t>
  </si>
  <si>
    <t xml:space="preserve">Concepts techniques, décentralisation et confiance </t>
  </si>
  <si>
    <t>Introduction à la technologie blockchain</t>
  </si>
  <si>
    <t>OL78</t>
  </si>
  <si>
    <t>OL 73</t>
  </si>
  <si>
    <t>Management de l'innovation</t>
  </si>
  <si>
    <t>Environnement juridique des blockchains</t>
  </si>
  <si>
    <t>Evaluation sur les phases 1 et 2</t>
  </si>
  <si>
    <t xml:space="preserve">Méthodologie - Advanced project management </t>
  </si>
  <si>
    <t>Phase 6</t>
  </si>
  <si>
    <r>
      <rPr>
        <b/>
        <sz val="16"/>
        <color theme="8" tint="-0.249977111117893"/>
        <rFont val="Webdings"/>
        <family val="1"/>
        <charset val="2"/>
      </rPr>
      <t>.</t>
    </r>
    <r>
      <rPr>
        <b/>
        <sz val="8"/>
        <color theme="8" tint="-0.249977111117893"/>
        <rFont val="Arial"/>
        <family val="2"/>
      </rPr>
      <t xml:space="preserve"> </t>
    </r>
    <r>
      <rPr>
        <b/>
        <sz val="16"/>
        <color theme="8" tint="-0.249977111117893"/>
        <rFont val="Arial"/>
        <family val="2"/>
      </rPr>
      <t>Séminaire San Francisco : Silicon Valley Innovations</t>
    </r>
  </si>
  <si>
    <t xml:space="preserve">Mémoire professionnel - tutorat  </t>
  </si>
  <si>
    <t>Du 27 septembre au 31 octobre 2019</t>
  </si>
  <si>
    <t>du 2 janvier au 29 février 2020</t>
  </si>
  <si>
    <t>du 2 novembre au 31 décembre 2019</t>
  </si>
  <si>
    <t>OL58</t>
  </si>
  <si>
    <t>Marchés financiers et asset management</t>
  </si>
  <si>
    <t>Spécialisation financière 
Executive MBA</t>
  </si>
  <si>
    <t>Soutenance de mémoire professionnel</t>
  </si>
  <si>
    <t>du 1er septembre au 30 octobre 2020</t>
  </si>
  <si>
    <t xml:space="preserve">Du 27 septembre 2019 au 30 octobre 2020 </t>
  </si>
  <si>
    <t>Evaluation de la phase 3</t>
  </si>
  <si>
    <t>Evaluation de la phase 4</t>
  </si>
  <si>
    <t xml:space="preserve">OL79 </t>
  </si>
  <si>
    <t>Maîtriser les outils et méthodes de la blockchain (axes A ou B)</t>
  </si>
  <si>
    <t>Lancement - Les évolutions de la technologie blockchain</t>
  </si>
  <si>
    <t>Session 4</t>
  </si>
  <si>
    <t>Spécialisation financière</t>
  </si>
  <si>
    <r>
      <rPr>
        <b/>
        <sz val="16"/>
        <color theme="8" tint="-0.249977111117893"/>
        <rFont val="Webdings"/>
        <family val="1"/>
        <charset val="2"/>
      </rPr>
      <t>.</t>
    </r>
    <r>
      <rPr>
        <b/>
        <sz val="8"/>
        <color theme="8" tint="-0.249977111117893"/>
        <rFont val="Arial"/>
        <family val="2"/>
      </rPr>
      <t xml:space="preserve">  </t>
    </r>
    <r>
      <rPr>
        <b/>
        <sz val="16"/>
        <color theme="8" tint="-0.249977111117893"/>
        <rFont val="Arial"/>
        <family val="2"/>
      </rPr>
      <t>Séminaire Londres - Blockchain technology, AI and Fintech</t>
    </r>
  </si>
  <si>
    <t>1003-1901</t>
  </si>
  <si>
    <r>
      <rPr>
        <i/>
        <sz val="20"/>
        <color theme="1" tint="0.499984740745262"/>
        <rFont val="Arial"/>
        <family val="2"/>
      </rPr>
      <t xml:space="preserve">   </t>
    </r>
    <r>
      <rPr>
        <sz val="18"/>
        <color theme="1" tint="0.499984740745262"/>
        <rFont val="Webdings"/>
        <family val="1"/>
        <charset val="2"/>
      </rPr>
      <t>.</t>
    </r>
    <r>
      <rPr>
        <i/>
        <sz val="18"/>
        <color theme="1" tint="0.499984740745262"/>
        <rFont val="Arial"/>
        <family val="2"/>
      </rPr>
      <t xml:space="preserve"> </t>
    </r>
    <r>
      <rPr>
        <i/>
        <sz val="20"/>
        <color theme="1"/>
        <rFont val="Arial"/>
        <family val="2"/>
      </rPr>
      <t>Certificat ‘‘Digital Assets &amp; Decentralized Economy’’, délivré par l’INSEEC U. London</t>
    </r>
  </si>
  <si>
    <r>
      <rPr>
        <i/>
        <sz val="20"/>
        <color theme="1" tint="0.499984740745262"/>
        <rFont val="Arial"/>
        <family val="2"/>
      </rPr>
      <t xml:space="preserve">  </t>
    </r>
    <r>
      <rPr>
        <sz val="18"/>
        <color theme="1" tint="0.499984740745262"/>
        <rFont val="Webdings"/>
        <family val="1"/>
        <charset val="2"/>
      </rPr>
      <t xml:space="preserve">. </t>
    </r>
    <r>
      <rPr>
        <i/>
        <sz val="20"/>
        <color theme="1"/>
        <rFont val="Arial"/>
        <family val="2"/>
      </rPr>
      <t>Certificat ‘‘Innovation &amp; Blockchain Management’’, délivré par l’INSEEC U. San Francisco</t>
    </r>
  </si>
  <si>
    <r>
      <rPr>
        <sz val="24"/>
        <color theme="1"/>
        <rFont val="Wingdings"/>
        <charset val="2"/>
      </rPr>
      <t>v</t>
    </r>
    <r>
      <rPr>
        <sz val="24"/>
        <color theme="1"/>
        <rFont val="Calibri"/>
        <family val="2"/>
        <scheme val="minor"/>
      </rPr>
      <t xml:space="preserve">2 diplômes : Executive MBA et Mastère spécialisé (accrédité par la CGE) </t>
    </r>
    <r>
      <rPr>
        <b/>
        <i/>
        <sz val="24"/>
        <color theme="1"/>
        <rFont val="Calibri"/>
        <family val="2"/>
        <scheme val="minor"/>
      </rPr>
      <t>Blockchain Project Design</t>
    </r>
    <r>
      <rPr>
        <b/>
        <i/>
        <sz val="24"/>
        <color theme="1"/>
        <rFont val="Arial"/>
        <family val="2"/>
      </rPr>
      <t xml:space="preserve"> </t>
    </r>
  </si>
  <si>
    <t>Session 5</t>
  </si>
  <si>
    <t>Smart contract workshop</t>
  </si>
  <si>
    <t xml:space="preserve">  Business plan</t>
  </si>
  <si>
    <t xml:space="preserve">  Data structure</t>
  </si>
  <si>
    <t>Développer les outils de blockchain à travers un projet</t>
  </si>
  <si>
    <t>Stratégie d'entreprise</t>
  </si>
  <si>
    <t>Customer journey</t>
  </si>
  <si>
    <r>
      <t xml:space="preserve">Session 3
</t>
    </r>
    <r>
      <rPr>
        <b/>
        <sz val="16"/>
        <color rgb="FF0070C0"/>
        <rFont val="Arial"/>
        <family val="2"/>
      </rPr>
      <t xml:space="preserve">A </t>
    </r>
    <r>
      <rPr>
        <b/>
        <sz val="16"/>
        <rFont val="Arial"/>
        <family val="2"/>
      </rPr>
      <t xml:space="preserve">et </t>
    </r>
    <r>
      <rPr>
        <b/>
        <sz val="16"/>
        <color theme="5" tint="-0.249977111117893"/>
        <rFont val="Arial"/>
        <family val="2"/>
      </rPr>
      <t>B</t>
    </r>
  </si>
  <si>
    <t>Consensus method &amp; integration of external data</t>
  </si>
  <si>
    <t>du 2 mars au 31 août 2020</t>
  </si>
  <si>
    <t>Phases 4 et 5</t>
  </si>
  <si>
    <r>
      <rPr>
        <b/>
        <sz val="16"/>
        <color theme="3" tint="0.39997558519241921"/>
        <rFont val="Arial"/>
        <family val="2"/>
      </rPr>
      <t>A</t>
    </r>
    <r>
      <rPr>
        <sz val="16"/>
        <color theme="1"/>
        <rFont val="Arial"/>
        <family val="2"/>
      </rPr>
      <t xml:space="preserve"> Pilotage du changement
</t>
    </r>
    <r>
      <rPr>
        <b/>
        <sz val="16"/>
        <color theme="5" tint="-0.249977111117893"/>
        <rFont val="Arial"/>
        <family val="2"/>
      </rPr>
      <t>B</t>
    </r>
    <r>
      <rPr>
        <b/>
        <sz val="16"/>
        <color theme="1"/>
        <rFont val="Arial"/>
        <family val="2"/>
      </rPr>
      <t xml:space="preserve">  </t>
    </r>
    <r>
      <rPr>
        <sz val="16"/>
        <color theme="1"/>
        <rFont val="Arial"/>
        <family val="2"/>
      </rPr>
      <t xml:space="preserve">Schéma d’architecture d’application </t>
    </r>
  </si>
  <si>
    <t>Supply chain</t>
  </si>
  <si>
    <t>présentiel
San Francisco</t>
  </si>
  <si>
    <t>Session 6</t>
  </si>
  <si>
    <t>Session 7</t>
  </si>
  <si>
    <t>Session 8</t>
  </si>
  <si>
    <t>Session 9</t>
  </si>
  <si>
    <t>Session 10</t>
  </si>
  <si>
    <t>Session 11</t>
  </si>
  <si>
    <t>Session 12</t>
  </si>
  <si>
    <t>Session 13</t>
  </si>
  <si>
    <t xml:space="preserve">Session 2 </t>
  </si>
  <si>
    <r>
      <rPr>
        <b/>
        <sz val="16"/>
        <color theme="3" tint="0.39997558519241921"/>
        <rFont val="Arial"/>
        <family val="2"/>
      </rPr>
      <t>A</t>
    </r>
    <r>
      <rPr>
        <sz val="16"/>
        <color theme="1"/>
        <rFont val="Arial"/>
        <family val="2"/>
      </rPr>
      <t xml:space="preserve"> Managenement international
</t>
    </r>
    <r>
      <rPr>
        <b/>
        <sz val="16"/>
        <color theme="5" tint="-0.249977111117893"/>
        <rFont val="Arial"/>
        <family val="2"/>
      </rPr>
      <t xml:space="preserve">B </t>
    </r>
    <r>
      <rPr>
        <sz val="16"/>
        <color theme="1"/>
        <rFont val="Arial"/>
        <family val="2"/>
      </rPr>
      <t xml:space="preserve"> Ateliers de mise en pratique des fonctionnalités</t>
    </r>
  </si>
  <si>
    <t xml:space="preserve">Tokenonomics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</si>
</sst>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48"/>
      <color theme="0"/>
      <name val="Helvetica LT Std"/>
      <family val="2"/>
    </font>
    <font>
      <sz val="26"/>
      <color theme="1"/>
      <name val="Calibri"/>
      <family val="2"/>
      <scheme val="minor"/>
    </font>
    <font>
      <i/>
      <sz val="16"/>
      <color theme="1"/>
      <name val="Arial"/>
      <family val="2"/>
    </font>
    <font>
      <sz val="16"/>
      <color theme="1"/>
      <name val="Arial"/>
      <family val="2"/>
    </font>
    <font>
      <b/>
      <sz val="16"/>
      <name val="Arial"/>
      <family val="2"/>
    </font>
    <font>
      <b/>
      <sz val="15"/>
      <name val="Arial"/>
      <family val="2"/>
    </font>
    <font>
      <b/>
      <i/>
      <sz val="15"/>
      <name val="Arial"/>
      <family val="2"/>
    </font>
    <font>
      <b/>
      <sz val="16"/>
      <color theme="0"/>
      <name val="Arial"/>
      <family val="2"/>
    </font>
    <font>
      <b/>
      <i/>
      <sz val="16"/>
      <color theme="1"/>
      <name val="Arial"/>
      <family val="2"/>
    </font>
    <font>
      <b/>
      <i/>
      <sz val="16"/>
      <color theme="0"/>
      <name val="Arial"/>
      <family val="2"/>
    </font>
    <font>
      <b/>
      <sz val="20"/>
      <color rgb="FFC00000"/>
      <name val="Arial"/>
      <family val="2"/>
    </font>
    <font>
      <sz val="16"/>
      <name val="Arial"/>
      <family val="2"/>
    </font>
    <font>
      <i/>
      <sz val="16"/>
      <name val="Arial"/>
      <family val="2"/>
    </font>
    <font>
      <b/>
      <sz val="16"/>
      <color theme="1"/>
      <name val="Arial"/>
      <family val="2"/>
    </font>
    <font>
      <sz val="9"/>
      <color theme="1"/>
      <name val="Arial"/>
      <family val="2"/>
    </font>
    <font>
      <i/>
      <sz val="9"/>
      <name val="Arial"/>
      <family val="2"/>
    </font>
    <font>
      <b/>
      <sz val="14"/>
      <name val="Arial"/>
      <family val="2"/>
    </font>
    <font>
      <i/>
      <sz val="16"/>
      <color theme="0"/>
      <name val="Arial"/>
      <family val="2"/>
    </font>
    <font>
      <i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color indexed="81"/>
      <name val="Tahoma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b/>
      <i/>
      <sz val="20"/>
      <color theme="0"/>
      <name val="Arial"/>
      <family val="2"/>
    </font>
    <font>
      <b/>
      <i/>
      <sz val="20"/>
      <name val="Arial"/>
      <family val="2"/>
    </font>
    <font>
      <b/>
      <sz val="22"/>
      <color theme="0"/>
      <name val="Arial"/>
      <family val="2"/>
    </font>
    <font>
      <i/>
      <sz val="20"/>
      <color theme="1"/>
      <name val="Arial"/>
      <family val="2"/>
    </font>
    <font>
      <b/>
      <i/>
      <sz val="16"/>
      <name val="Arial"/>
      <family val="2"/>
    </font>
    <font>
      <b/>
      <sz val="3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i/>
      <sz val="18"/>
      <color theme="1"/>
      <name val="Arial"/>
      <family val="2"/>
    </font>
    <font>
      <b/>
      <sz val="18"/>
      <color theme="1"/>
      <name val="Arial"/>
      <family val="2"/>
    </font>
    <font>
      <sz val="14"/>
      <color theme="1"/>
      <name val="Arial"/>
      <family val="2"/>
    </font>
    <font>
      <i/>
      <sz val="14"/>
      <color theme="1"/>
      <name val="Arial"/>
      <family val="2"/>
    </font>
    <font>
      <b/>
      <sz val="14"/>
      <color theme="1"/>
      <name val="Arial"/>
      <family val="2"/>
    </font>
    <font>
      <b/>
      <i/>
      <sz val="18"/>
      <color theme="1"/>
      <name val="Arial"/>
      <family val="2"/>
    </font>
    <font>
      <b/>
      <i/>
      <sz val="18"/>
      <name val="Arial"/>
      <family val="2"/>
    </font>
    <font>
      <b/>
      <sz val="22"/>
      <color rgb="FFC00000"/>
      <name val="Arial"/>
      <family val="2"/>
    </font>
    <font>
      <sz val="22"/>
      <color theme="1"/>
      <name val="Arial"/>
      <family val="2"/>
    </font>
    <font>
      <i/>
      <sz val="24"/>
      <color theme="1"/>
      <name val="Arial"/>
      <family val="2"/>
    </font>
    <font>
      <b/>
      <sz val="36"/>
      <color theme="5"/>
      <name val="Arial"/>
      <family val="2"/>
    </font>
    <font>
      <i/>
      <sz val="11"/>
      <name val="Arial"/>
      <family val="2"/>
    </font>
    <font>
      <i/>
      <sz val="18"/>
      <color theme="5" tint="-0.249977111117893"/>
      <name val="Arial"/>
      <family val="2"/>
    </font>
    <font>
      <b/>
      <i/>
      <sz val="18"/>
      <color theme="5" tint="-0.249977111117893"/>
      <name val="Arial"/>
      <family val="2"/>
    </font>
    <font>
      <sz val="16"/>
      <color theme="0"/>
      <name val="Arial"/>
      <family val="2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24"/>
      <color theme="1"/>
      <name val="Arial"/>
      <family val="2"/>
    </font>
    <font>
      <b/>
      <i/>
      <sz val="12"/>
      <name val="Arial"/>
      <family val="2"/>
    </font>
    <font>
      <i/>
      <sz val="22"/>
      <color theme="1"/>
      <name val="Arial"/>
      <family val="2"/>
    </font>
    <font>
      <b/>
      <sz val="16"/>
      <color rgb="FF002060"/>
      <name val="Arial"/>
      <family val="2"/>
    </font>
    <font>
      <b/>
      <sz val="16"/>
      <color theme="8" tint="-0.249977111117893"/>
      <name val="Arial"/>
      <family val="2"/>
    </font>
    <font>
      <b/>
      <sz val="16"/>
      <color theme="8" tint="-0.249977111117893"/>
      <name val="Webdings"/>
      <family val="1"/>
      <charset val="2"/>
    </font>
    <font>
      <b/>
      <sz val="8"/>
      <color theme="8" tint="-0.249977111117893"/>
      <name val="Arial"/>
      <family val="2"/>
    </font>
    <font>
      <sz val="16"/>
      <color theme="8" tint="-0.249977111117893"/>
      <name val="Arial"/>
      <family val="2"/>
    </font>
    <font>
      <sz val="16"/>
      <color theme="0" tint="-0.14999847407452621"/>
      <name val="Arial"/>
      <family val="2"/>
    </font>
    <font>
      <b/>
      <sz val="16"/>
      <color theme="0" tint="-0.14999847407452621"/>
      <name val="Arial"/>
      <family val="2"/>
    </font>
    <font>
      <b/>
      <i/>
      <sz val="9"/>
      <color theme="1"/>
      <name val="Arial"/>
      <family val="2"/>
    </font>
    <font>
      <b/>
      <sz val="16"/>
      <color theme="3" tint="0.39997558519241921"/>
      <name val="Arial"/>
      <family val="2"/>
    </font>
    <font>
      <b/>
      <sz val="16"/>
      <color theme="5" tint="-0.249977111117893"/>
      <name val="Arial"/>
      <family val="2"/>
    </font>
    <font>
      <i/>
      <sz val="9"/>
      <color theme="1" tint="0.499984740745262"/>
      <name val="Arial"/>
      <family val="2"/>
    </font>
    <font>
      <sz val="24"/>
      <color theme="1"/>
      <name val="Wingdings"/>
      <charset val="2"/>
    </font>
    <font>
      <sz val="24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b/>
      <i/>
      <sz val="24"/>
      <color theme="1"/>
      <name val="Arial"/>
      <family val="2"/>
    </font>
    <font>
      <i/>
      <sz val="20"/>
      <color theme="1" tint="0.499984740745262"/>
      <name val="Arial"/>
      <family val="2"/>
    </font>
    <font>
      <sz val="18"/>
      <color theme="1" tint="0.499984740745262"/>
      <name val="Webdings"/>
      <family val="1"/>
      <charset val="2"/>
    </font>
    <font>
      <i/>
      <sz val="18"/>
      <color theme="1" tint="0.499984740745262"/>
      <name val="Arial"/>
      <family val="2"/>
    </font>
    <font>
      <b/>
      <sz val="16"/>
      <color rgb="FF0070C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-0.249977111117893"/>
        <bgColor indexed="64"/>
      </patternFill>
    </fill>
  </fills>
  <borders count="5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theme="1" tint="0.499984740745262"/>
      </top>
      <bottom style="thin">
        <color indexed="64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 style="dotted">
        <color theme="1" tint="0.499984740745262"/>
      </top>
      <bottom style="dotted">
        <color theme="1" tint="0.499984740745262"/>
      </bottom>
      <diagonal/>
    </border>
    <border>
      <left/>
      <right/>
      <top style="dotted">
        <color theme="1" tint="0.499984740745262"/>
      </top>
      <bottom style="dotted">
        <color theme="1" tint="0.499984740745262"/>
      </bottom>
      <diagonal/>
    </border>
    <border>
      <left/>
      <right style="thin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thin">
        <color theme="1" tint="0.499984740745262"/>
      </left>
      <right/>
      <top/>
      <bottom style="dotted">
        <color theme="0" tint="-0.499984740745262"/>
      </bottom>
      <diagonal/>
    </border>
    <border>
      <left/>
      <right/>
      <top/>
      <bottom style="dotted">
        <color theme="0" tint="-0.499984740745262"/>
      </bottom>
      <diagonal/>
    </border>
    <border>
      <left style="thin">
        <color theme="1" tint="0.499984740745262"/>
      </left>
      <right/>
      <top style="dotted">
        <color theme="0" tint="-0.499984740745262"/>
      </top>
      <bottom style="dotted">
        <color theme="1" tint="0.499984740745262"/>
      </bottom>
      <diagonal/>
    </border>
    <border>
      <left/>
      <right/>
      <top style="dotted">
        <color theme="0" tint="-0.499984740745262"/>
      </top>
      <bottom style="dotted">
        <color theme="1" tint="0.499984740745262"/>
      </bottom>
      <diagonal/>
    </border>
    <border>
      <left/>
      <right/>
      <top style="dotted">
        <color theme="0" tint="-0.499984740745262"/>
      </top>
      <bottom style="dotted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 style="dotted">
        <color theme="1" tint="0.499984740745262"/>
      </top>
      <bottom/>
      <diagonal/>
    </border>
    <border>
      <left/>
      <right/>
      <top/>
      <bottom style="dotted">
        <color theme="1" tint="0.4999847407452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1" tint="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34998626667073579"/>
      </top>
      <bottom/>
      <diagonal/>
    </border>
    <border>
      <left/>
      <right style="thin">
        <color theme="0" tint="-0.2499465926084170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1" tint="0.499984740745262"/>
      </left>
      <right/>
      <top style="thin">
        <color auto="1"/>
      </top>
      <bottom/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tted">
        <color theme="1" tint="0.499984740745262"/>
      </bottom>
      <diagonal/>
    </border>
    <border>
      <left style="thin">
        <color theme="1" tint="0.499984740745262"/>
      </left>
      <right/>
      <top style="dotted">
        <color theme="0" tint="-0.499984740745262"/>
      </top>
      <bottom style="dotted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5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5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theme="5" tint="-0.2499465926084170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24994659260841701"/>
      </left>
      <right/>
      <top style="thin">
        <color auto="1"/>
      </top>
      <bottom/>
      <diagonal/>
    </border>
    <border>
      <left/>
      <right style="thin">
        <color theme="1" tint="0.34998626667073579"/>
      </right>
      <top style="thin">
        <color theme="5" tint="-0.24994659260841701"/>
      </top>
      <bottom style="thin">
        <color indexed="64"/>
      </bottom>
      <diagonal/>
    </border>
    <border>
      <left/>
      <right style="thin">
        <color theme="1" tint="0.34998626667073579"/>
      </right>
      <top style="thin">
        <color indexed="64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dotted">
        <color theme="1" tint="0.499984740745262"/>
      </top>
      <bottom/>
      <diagonal/>
    </border>
    <border>
      <left/>
      <right style="mediumDashed">
        <color theme="0" tint="-0.499984740745262"/>
      </right>
      <top style="dotted">
        <color theme="0" tint="-0.499984740745262"/>
      </top>
      <bottom/>
      <diagonal/>
    </border>
    <border>
      <left/>
      <right style="mediumDashed">
        <color theme="0" tint="-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/>
      <right style="mediumDashed">
        <color theme="0" tint="-0.499984740745262"/>
      </right>
      <top/>
      <bottom/>
      <diagonal/>
    </border>
  </borders>
  <cellStyleXfs count="1">
    <xf numFmtId="0" fontId="0" fillId="0" borderId="0"/>
  </cellStyleXfs>
  <cellXfs count="33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right" vertical="top"/>
    </xf>
    <xf numFmtId="0" fontId="6" fillId="0" borderId="0" xfId="0" applyFont="1" applyAlignment="1">
      <alignment horizontal="right" vertical="top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center" vertical="center"/>
    </xf>
    <xf numFmtId="17" fontId="6" fillId="0" borderId="0" xfId="0" applyNumberFormat="1" applyFont="1" applyAlignment="1">
      <alignment vertical="center"/>
    </xf>
    <xf numFmtId="17" fontId="6" fillId="0" borderId="0" xfId="0" applyNumberFormat="1" applyFont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 wrapText="1"/>
    </xf>
    <xf numFmtId="1" fontId="12" fillId="3" borderId="0" xfId="0" applyNumberFormat="1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17" fontId="10" fillId="0" borderId="0" xfId="0" applyNumberFormat="1" applyFont="1" applyFill="1" applyBorder="1" applyAlignment="1">
      <alignment horizontal="center" vertical="center"/>
    </xf>
    <xf numFmtId="17" fontId="10" fillId="3" borderId="0" xfId="0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vertical="center"/>
    </xf>
    <xf numFmtId="17" fontId="6" fillId="0" borderId="0" xfId="0" applyNumberFormat="1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left" vertical="center"/>
    </xf>
    <xf numFmtId="17" fontId="10" fillId="3" borderId="5" xfId="0" applyNumberFormat="1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left" vertical="center" wrapText="1"/>
    </xf>
    <xf numFmtId="0" fontId="12" fillId="3" borderId="5" xfId="0" applyFont="1" applyFill="1" applyBorder="1" applyAlignment="1">
      <alignment horizontal="center" vertical="center" wrapText="1"/>
    </xf>
    <xf numFmtId="1" fontId="12" fillId="3" borderId="5" xfId="0" applyNumberFormat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6" fillId="3" borderId="6" xfId="0" applyFont="1" applyFill="1" applyBorder="1" applyAlignment="1">
      <alignment vertical="center"/>
    </xf>
    <xf numFmtId="1" fontId="6" fillId="4" borderId="8" xfId="0" applyNumberFormat="1" applyFont="1" applyFill="1" applyBorder="1" applyAlignment="1">
      <alignment horizontal="right" vertical="center" wrapText="1"/>
    </xf>
    <xf numFmtId="0" fontId="6" fillId="4" borderId="8" xfId="0" applyFont="1" applyFill="1" applyBorder="1" applyAlignment="1">
      <alignment horizontal="left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14" fillId="4" borderId="0" xfId="0" applyFont="1" applyFill="1" applyBorder="1" applyAlignment="1">
      <alignment horizontal="left" vertical="center" wrapText="1"/>
    </xf>
    <xf numFmtId="1" fontId="5" fillId="0" borderId="0" xfId="0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 wrapText="1"/>
    </xf>
    <xf numFmtId="1" fontId="11" fillId="0" borderId="0" xfId="0" applyNumberFormat="1" applyFont="1" applyFill="1" applyBorder="1" applyAlignment="1">
      <alignment horizontal="right" vertical="center"/>
    </xf>
    <xf numFmtId="1" fontId="11" fillId="0" borderId="0" xfId="0" applyNumberFormat="1" applyFont="1" applyFill="1" applyBorder="1" applyAlignment="1">
      <alignment horizontal="center" vertical="center" wrapText="1"/>
    </xf>
    <xf numFmtId="0" fontId="11" fillId="0" borderId="0" xfId="0" applyNumberFormat="1" applyFont="1" applyFill="1" applyBorder="1" applyAlignment="1">
      <alignment horizontal="right" vertical="center"/>
    </xf>
    <xf numFmtId="1" fontId="11" fillId="4" borderId="0" xfId="0" applyNumberFormat="1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left" vertical="center" wrapText="1"/>
    </xf>
    <xf numFmtId="1" fontId="5" fillId="3" borderId="0" xfId="0" applyNumberFormat="1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49" fontId="6" fillId="0" borderId="0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12" xfId="0" applyFont="1" applyFill="1" applyBorder="1" applyAlignment="1">
      <alignment horizontal="center" vertical="center"/>
    </xf>
    <xf numFmtId="49" fontId="6" fillId="0" borderId="13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164" fontId="17" fillId="0" borderId="0" xfId="0" applyNumberFormat="1" applyFont="1" applyFill="1" applyBorder="1" applyAlignment="1">
      <alignment horizontal="left" vertical="center" wrapText="1"/>
    </xf>
    <xf numFmtId="164" fontId="18" fillId="0" borderId="0" xfId="0" applyNumberFormat="1" applyFont="1" applyFill="1" applyBorder="1" applyAlignment="1">
      <alignment horizontal="center" vertical="center" wrapText="1"/>
    </xf>
    <xf numFmtId="164" fontId="17" fillId="0" borderId="0" xfId="0" applyNumberFormat="1" applyFont="1" applyFill="1" applyBorder="1" applyAlignment="1">
      <alignment horizontal="center" vertical="center"/>
    </xf>
    <xf numFmtId="164" fontId="17" fillId="0" borderId="0" xfId="0" applyNumberFormat="1" applyFont="1" applyFill="1" applyBorder="1" applyAlignment="1">
      <alignment vertical="center"/>
    </xf>
    <xf numFmtId="164" fontId="18" fillId="3" borderId="0" xfId="0" applyNumberFormat="1" applyFont="1" applyFill="1" applyBorder="1" applyAlignment="1">
      <alignment horizontal="center" vertical="center" wrapText="1"/>
    </xf>
    <xf numFmtId="164" fontId="17" fillId="3" borderId="0" xfId="0" applyNumberFormat="1" applyFont="1" applyFill="1" applyBorder="1" applyAlignment="1">
      <alignment horizontal="left" vertical="center" wrapText="1"/>
    </xf>
    <xf numFmtId="164" fontId="17" fillId="3" borderId="0" xfId="0" applyNumberFormat="1" applyFont="1" applyFill="1" applyBorder="1" applyAlignment="1">
      <alignment vertical="center"/>
    </xf>
    <xf numFmtId="164" fontId="17" fillId="0" borderId="3" xfId="0" applyNumberFormat="1" applyFont="1" applyFill="1" applyBorder="1" applyAlignment="1">
      <alignment vertical="center"/>
    </xf>
    <xf numFmtId="1" fontId="6" fillId="4" borderId="11" xfId="0" applyNumberFormat="1" applyFont="1" applyFill="1" applyBorder="1" applyAlignment="1">
      <alignment horizontal="right" vertical="center" wrapText="1"/>
    </xf>
    <xf numFmtId="0" fontId="6" fillId="4" borderId="11" xfId="0" applyFont="1" applyFill="1" applyBorder="1" applyAlignment="1">
      <alignment horizontal="left" vertical="center" wrapText="1"/>
    </xf>
    <xf numFmtId="0" fontId="15" fillId="0" borderId="11" xfId="0" applyFont="1" applyFill="1" applyBorder="1" applyAlignment="1">
      <alignment horizontal="center" vertical="center" wrapText="1"/>
    </xf>
    <xf numFmtId="164" fontId="17" fillId="0" borderId="0" xfId="0" applyNumberFormat="1" applyFont="1" applyFill="1" applyBorder="1" applyAlignment="1">
      <alignment horizontal="right" vertical="center"/>
    </xf>
    <xf numFmtId="0" fontId="6" fillId="3" borderId="8" xfId="0" applyFont="1" applyFill="1" applyBorder="1" applyAlignment="1">
      <alignment vertical="center" wrapText="1"/>
    </xf>
    <xf numFmtId="164" fontId="18" fillId="4" borderId="5" xfId="0" applyNumberFormat="1" applyFont="1" applyFill="1" applyBorder="1" applyAlignment="1">
      <alignment horizontal="center" vertical="center" wrapText="1"/>
    </xf>
    <xf numFmtId="164" fontId="17" fillId="4" borderId="5" xfId="0" applyNumberFormat="1" applyFont="1" applyFill="1" applyBorder="1" applyAlignment="1">
      <alignment horizontal="center" vertical="center"/>
    </xf>
    <xf numFmtId="164" fontId="17" fillId="4" borderId="5" xfId="0" applyNumberFormat="1" applyFont="1" applyFill="1" applyBorder="1" applyAlignment="1">
      <alignment vertical="center"/>
    </xf>
    <xf numFmtId="0" fontId="6" fillId="0" borderId="0" xfId="0" applyNumberFormat="1" applyFont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Border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0" fontId="5" fillId="0" borderId="0" xfId="0" applyNumberFormat="1" applyFont="1" applyBorder="1" applyAlignment="1">
      <alignment vertical="center"/>
    </xf>
    <xf numFmtId="0" fontId="5" fillId="0" borderId="0" xfId="0" applyNumberFormat="1" applyFont="1" applyAlignment="1">
      <alignment vertical="center"/>
    </xf>
    <xf numFmtId="0" fontId="16" fillId="0" borderId="18" xfId="0" applyNumberFormat="1" applyFont="1" applyFill="1" applyBorder="1" applyAlignment="1">
      <alignment horizontal="left" vertical="center"/>
    </xf>
    <xf numFmtId="0" fontId="16" fillId="3" borderId="18" xfId="0" applyNumberFormat="1" applyFont="1" applyFill="1" applyBorder="1" applyAlignment="1">
      <alignment horizontal="left" vertical="center"/>
    </xf>
    <xf numFmtId="0" fontId="16" fillId="3" borderId="20" xfId="0" applyNumberFormat="1" applyFont="1" applyFill="1" applyBorder="1" applyAlignment="1">
      <alignment horizontal="left" vertical="center"/>
    </xf>
    <xf numFmtId="0" fontId="16" fillId="0" borderId="2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righ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Border="1" applyAlignment="1">
      <alignment vertical="center"/>
    </xf>
    <xf numFmtId="0" fontId="16" fillId="0" borderId="0" xfId="0" applyNumberFormat="1" applyFont="1" applyAlignment="1">
      <alignment vertical="center"/>
    </xf>
    <xf numFmtId="1" fontId="14" fillId="4" borderId="22" xfId="0" applyNumberFormat="1" applyFont="1" applyFill="1" applyBorder="1" applyAlignment="1">
      <alignment vertical="center"/>
    </xf>
    <xf numFmtId="0" fontId="6" fillId="4" borderId="23" xfId="0" applyNumberFormat="1" applyFont="1" applyFill="1" applyBorder="1" applyAlignment="1">
      <alignment horizontal="left" vertical="center"/>
    </xf>
    <xf numFmtId="0" fontId="6" fillId="0" borderId="23" xfId="0" applyNumberFormat="1" applyFont="1" applyFill="1" applyBorder="1" applyAlignment="1">
      <alignment horizontal="left" vertical="center"/>
    </xf>
    <xf numFmtId="1" fontId="14" fillId="4" borderId="21" xfId="0" applyNumberFormat="1" applyFont="1" applyFill="1" applyBorder="1" applyAlignment="1">
      <alignment vertical="center"/>
    </xf>
    <xf numFmtId="0" fontId="6" fillId="0" borderId="20" xfId="0" applyNumberFormat="1" applyFont="1" applyFill="1" applyBorder="1" applyAlignment="1">
      <alignment horizontal="left" vertical="center"/>
    </xf>
    <xf numFmtId="14" fontId="22" fillId="0" borderId="0" xfId="0" applyNumberFormat="1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14" fontId="1" fillId="0" borderId="0" xfId="0" applyNumberFormat="1" applyFont="1" applyAlignment="1">
      <alignment horizontal="left" vertical="center"/>
    </xf>
    <xf numFmtId="0" fontId="1" fillId="0" borderId="24" xfId="0" applyFont="1" applyBorder="1" applyAlignment="1">
      <alignment vertical="center"/>
    </xf>
    <xf numFmtId="0" fontId="23" fillId="0" borderId="25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2" fillId="0" borderId="24" xfId="0" applyFont="1" applyBorder="1" applyAlignment="1">
      <alignment vertical="center"/>
    </xf>
    <xf numFmtId="0" fontId="1" fillId="5" borderId="26" xfId="0" applyFont="1" applyFill="1" applyBorder="1" applyAlignment="1">
      <alignment horizontal="center" vertical="center"/>
    </xf>
    <xf numFmtId="0" fontId="24" fillId="6" borderId="24" xfId="0" applyFont="1" applyFill="1" applyBorder="1" applyAlignment="1">
      <alignment vertical="center"/>
    </xf>
    <xf numFmtId="0" fontId="24" fillId="6" borderId="24" xfId="0" applyFont="1" applyFill="1" applyBorder="1" applyAlignment="1">
      <alignment horizontal="center" vertical="center"/>
    </xf>
    <xf numFmtId="0" fontId="24" fillId="7" borderId="24" xfId="0" applyFont="1" applyFill="1" applyBorder="1" applyAlignment="1">
      <alignment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7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5" borderId="28" xfId="0" applyFont="1" applyFill="1" applyBorder="1" applyAlignment="1">
      <alignment horizontal="center" vertical="center"/>
    </xf>
    <xf numFmtId="0" fontId="24" fillId="6" borderId="0" xfId="0" applyFont="1" applyFill="1" applyBorder="1" applyAlignment="1">
      <alignment vertical="center"/>
    </xf>
    <xf numFmtId="0" fontId="1" fillId="7" borderId="0" xfId="0" applyFont="1" applyFill="1" applyBorder="1" applyAlignment="1">
      <alignment vertical="center"/>
    </xf>
    <xf numFmtId="0" fontId="1" fillId="7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vertical="center"/>
    </xf>
    <xf numFmtId="0" fontId="1" fillId="0" borderId="31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2" fillId="0" borderId="30" xfId="0" applyFont="1" applyBorder="1" applyAlignment="1">
      <alignment vertical="center"/>
    </xf>
    <xf numFmtId="0" fontId="1" fillId="0" borderId="30" xfId="0" applyFont="1" applyBorder="1" applyAlignment="1">
      <alignment horizontal="center" vertical="center"/>
    </xf>
    <xf numFmtId="0" fontId="7" fillId="3" borderId="9" xfId="0" applyFont="1" applyFill="1" applyBorder="1" applyAlignment="1">
      <alignment horizontal="left" vertical="center" wrapText="1"/>
    </xf>
    <xf numFmtId="0" fontId="15" fillId="3" borderId="10" xfId="0" applyFont="1" applyFill="1" applyBorder="1" applyAlignment="1">
      <alignment horizontal="right" vertical="center" wrapText="1"/>
    </xf>
    <xf numFmtId="0" fontId="11" fillId="3" borderId="0" xfId="0" applyNumberFormat="1" applyFont="1" applyFill="1" applyBorder="1" applyAlignment="1">
      <alignment horizontal="right" vertical="center"/>
    </xf>
    <xf numFmtId="0" fontId="11" fillId="3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0" fontId="16" fillId="4" borderId="21" xfId="0" applyNumberFormat="1" applyFont="1" applyFill="1" applyBorder="1" applyAlignment="1">
      <alignment horizontal="left" vertical="center"/>
    </xf>
    <xf numFmtId="0" fontId="29" fillId="0" borderId="18" xfId="0" applyNumberFormat="1" applyFont="1" applyFill="1" applyBorder="1" applyAlignment="1">
      <alignment horizontal="center" vertical="center"/>
    </xf>
    <xf numFmtId="0" fontId="28" fillId="0" borderId="18" xfId="0" applyNumberFormat="1" applyFont="1" applyFill="1" applyBorder="1" applyAlignment="1">
      <alignment horizontal="center" vertical="center"/>
    </xf>
    <xf numFmtId="0" fontId="16" fillId="0" borderId="21" xfId="0" applyNumberFormat="1" applyFont="1" applyFill="1" applyBorder="1" applyAlignment="1">
      <alignment horizontal="center" vertical="center"/>
    </xf>
    <xf numFmtId="0" fontId="31" fillId="0" borderId="22" xfId="0" applyNumberFormat="1" applyFont="1" applyFill="1" applyBorder="1" applyAlignment="1">
      <alignment horizontal="center" vertical="center"/>
    </xf>
    <xf numFmtId="164" fontId="17" fillId="3" borderId="5" xfId="0" applyNumberFormat="1" applyFont="1" applyFill="1" applyBorder="1" applyAlignment="1">
      <alignment horizontal="left" vertical="center" wrapText="1"/>
    </xf>
    <xf numFmtId="164" fontId="18" fillId="0" borderId="5" xfId="0" applyNumberFormat="1" applyFont="1" applyFill="1" applyBorder="1" applyAlignment="1">
      <alignment horizontal="center" vertical="center" wrapText="1"/>
    </xf>
    <xf numFmtId="164" fontId="18" fillId="3" borderId="5" xfId="0" applyNumberFormat="1" applyFont="1" applyFill="1" applyBorder="1" applyAlignment="1">
      <alignment horizontal="center" vertical="center" wrapText="1"/>
    </xf>
    <xf numFmtId="164" fontId="17" fillId="0" borderId="5" xfId="0" applyNumberFormat="1" applyFont="1" applyFill="1" applyBorder="1" applyAlignment="1">
      <alignment horizontal="left" vertical="center" wrapText="1"/>
    </xf>
    <xf numFmtId="0" fontId="6" fillId="0" borderId="5" xfId="0" applyFont="1" applyBorder="1" applyAlignment="1">
      <alignment vertical="center"/>
    </xf>
    <xf numFmtId="164" fontId="17" fillId="3" borderId="5" xfId="0" applyNumberFormat="1" applyFont="1" applyFill="1" applyBorder="1" applyAlignment="1">
      <alignment horizontal="center" vertical="center"/>
    </xf>
    <xf numFmtId="164" fontId="17" fillId="3" borderId="5" xfId="0" applyNumberFormat="1" applyFont="1" applyFill="1" applyBorder="1" applyAlignment="1">
      <alignment vertical="center"/>
    </xf>
    <xf numFmtId="0" fontId="6" fillId="3" borderId="15" xfId="0" applyFont="1" applyFill="1" applyBorder="1" applyAlignment="1">
      <alignment vertical="center"/>
    </xf>
    <xf numFmtId="0" fontId="14" fillId="0" borderId="10" xfId="0" applyFont="1" applyFill="1" applyBorder="1" applyAlignment="1">
      <alignment horizontal="right" vertical="center" wrapText="1"/>
    </xf>
    <xf numFmtId="0" fontId="14" fillId="0" borderId="10" xfId="0" applyFont="1" applyFill="1" applyBorder="1" applyAlignment="1">
      <alignment horizontal="left" vertical="center" wrapText="1"/>
    </xf>
    <xf numFmtId="0" fontId="6" fillId="4" borderId="21" xfId="0" applyNumberFormat="1" applyFont="1" applyFill="1" applyBorder="1" applyAlignment="1">
      <alignment horizontal="left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vertical="center" wrapText="1"/>
    </xf>
    <xf numFmtId="0" fontId="15" fillId="3" borderId="10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19" fillId="3" borderId="0" xfId="0" applyNumberFormat="1" applyFont="1" applyFill="1" applyBorder="1" applyAlignment="1">
      <alignment horizontal="left" vertical="center"/>
    </xf>
    <xf numFmtId="0" fontId="16" fillId="4" borderId="18" xfId="0" applyNumberFormat="1" applyFont="1" applyFill="1" applyBorder="1" applyAlignment="1">
      <alignment horizontal="left" vertical="center"/>
    </xf>
    <xf numFmtId="0" fontId="16" fillId="4" borderId="20" xfId="0" applyNumberFormat="1" applyFont="1" applyFill="1" applyBorder="1" applyAlignment="1">
      <alignment horizontal="left" vertical="center"/>
    </xf>
    <xf numFmtId="0" fontId="35" fillId="0" borderId="0" xfId="0" applyFont="1" applyAlignment="1">
      <alignment vertical="center"/>
    </xf>
    <xf numFmtId="0" fontId="35" fillId="0" borderId="0" xfId="0" applyFont="1" applyBorder="1" applyAlignment="1">
      <alignment horizontal="center" vertical="center" wrapText="1"/>
    </xf>
    <xf numFmtId="0" fontId="35" fillId="0" borderId="0" xfId="0" applyFont="1" applyBorder="1" applyAlignment="1">
      <alignment vertical="center"/>
    </xf>
    <xf numFmtId="0" fontId="37" fillId="0" borderId="0" xfId="0" applyFont="1" applyAlignment="1">
      <alignment vertical="center"/>
    </xf>
    <xf numFmtId="0" fontId="38" fillId="0" borderId="0" xfId="0" applyFont="1" applyAlignment="1">
      <alignment horizontal="left" vertical="center"/>
    </xf>
    <xf numFmtId="14" fontId="37" fillId="0" borderId="0" xfId="0" applyNumberFormat="1" applyFont="1" applyAlignment="1">
      <alignment horizontal="left" vertical="center"/>
    </xf>
    <xf numFmtId="0" fontId="37" fillId="0" borderId="0" xfId="0" applyFont="1" applyAlignment="1">
      <alignment horizontal="left" vertical="center"/>
    </xf>
    <xf numFmtId="0" fontId="38" fillId="0" borderId="0" xfId="0" applyFont="1" applyAlignment="1">
      <alignment vertical="center"/>
    </xf>
    <xf numFmtId="0" fontId="37" fillId="0" borderId="0" xfId="0" applyFont="1" applyAlignment="1">
      <alignment horizontal="center" vertical="center"/>
    </xf>
    <xf numFmtId="0" fontId="37" fillId="0" borderId="0" xfId="0" applyFont="1" applyBorder="1" applyAlignment="1">
      <alignment vertical="center"/>
    </xf>
    <xf numFmtId="0" fontId="37" fillId="0" borderId="0" xfId="0" applyFont="1" applyFill="1" applyAlignment="1">
      <alignment vertical="center"/>
    </xf>
    <xf numFmtId="0" fontId="40" fillId="0" borderId="0" xfId="0" applyFont="1" applyAlignment="1">
      <alignment horizontal="right" vertical="center"/>
    </xf>
    <xf numFmtId="1" fontId="40" fillId="0" borderId="0" xfId="0" applyNumberFormat="1" applyFont="1" applyAlignment="1">
      <alignment horizontal="right" vertical="center" wrapText="1"/>
    </xf>
    <xf numFmtId="0" fontId="40" fillId="4" borderId="0" xfId="0" applyFont="1" applyFill="1" applyBorder="1" applyAlignment="1">
      <alignment horizontal="left" vertical="center" wrapText="1"/>
    </xf>
    <xf numFmtId="0" fontId="40" fillId="0" borderId="0" xfId="0" applyFont="1" applyBorder="1" applyAlignment="1">
      <alignment horizontal="center" vertical="center" wrapText="1"/>
    </xf>
    <xf numFmtId="0" fontId="36" fillId="4" borderId="0" xfId="0" applyFont="1" applyFill="1" applyBorder="1" applyAlignment="1">
      <alignment horizontal="left" vertical="center" wrapText="1"/>
    </xf>
    <xf numFmtId="0" fontId="40" fillId="0" borderId="0" xfId="0" applyFont="1" applyAlignment="1">
      <alignment vertical="center"/>
    </xf>
    <xf numFmtId="0" fontId="40" fillId="0" borderId="0" xfId="0" applyFont="1" applyBorder="1" applyAlignment="1">
      <alignment horizontal="left" vertical="center" wrapText="1"/>
    </xf>
    <xf numFmtId="0" fontId="6" fillId="4" borderId="22" xfId="0" applyNumberFormat="1" applyFont="1" applyFill="1" applyBorder="1" applyAlignment="1">
      <alignment horizontal="left" vertical="center"/>
    </xf>
    <xf numFmtId="1" fontId="41" fillId="0" borderId="0" xfId="0" applyNumberFormat="1" applyFont="1" applyBorder="1" applyAlignment="1">
      <alignment vertical="center" wrapText="1"/>
    </xf>
    <xf numFmtId="0" fontId="32" fillId="3" borderId="8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left" vertical="center"/>
    </xf>
    <xf numFmtId="0" fontId="6" fillId="4" borderId="0" xfId="0" applyFont="1" applyFill="1" applyBorder="1" applyAlignment="1">
      <alignment vertical="center" wrapText="1"/>
    </xf>
    <xf numFmtId="0" fontId="6" fillId="4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32" fillId="3" borderId="0" xfId="0" applyFont="1" applyFill="1" applyBorder="1" applyAlignment="1">
      <alignment horizontal="center" vertical="center" wrapText="1"/>
    </xf>
    <xf numFmtId="164" fontId="18" fillId="0" borderId="15" xfId="0" applyNumberFormat="1" applyFont="1" applyFill="1" applyBorder="1" applyAlignment="1">
      <alignment horizontal="center" vertical="center" wrapText="1"/>
    </xf>
    <xf numFmtId="164" fontId="17" fillId="0" borderId="15" xfId="0" applyNumberFormat="1" applyFont="1" applyFill="1" applyBorder="1" applyAlignment="1">
      <alignment horizontal="center" vertical="center"/>
    </xf>
    <xf numFmtId="164" fontId="17" fillId="0" borderId="15" xfId="0" applyNumberFormat="1" applyFont="1" applyFill="1" applyBorder="1" applyAlignment="1">
      <alignment vertical="center"/>
    </xf>
    <xf numFmtId="0" fontId="6" fillId="0" borderId="15" xfId="0" applyFont="1" applyFill="1" applyBorder="1" applyAlignment="1">
      <alignment vertical="center"/>
    </xf>
    <xf numFmtId="0" fontId="14" fillId="4" borderId="0" xfId="0" applyFont="1" applyFill="1" applyBorder="1" applyAlignment="1">
      <alignment vertical="center" wrapText="1"/>
    </xf>
    <xf numFmtId="164" fontId="17" fillId="3" borderId="0" xfId="0" applyNumberFormat="1" applyFont="1" applyFill="1" applyBorder="1" applyAlignment="1">
      <alignment horizontal="center" vertical="center"/>
    </xf>
    <xf numFmtId="164" fontId="18" fillId="4" borderId="0" xfId="0" applyNumberFormat="1" applyFont="1" applyFill="1" applyBorder="1" applyAlignment="1">
      <alignment horizontal="center" vertical="center" wrapText="1"/>
    </xf>
    <xf numFmtId="164" fontId="17" fillId="4" borderId="0" xfId="0" applyNumberFormat="1" applyFont="1" applyFill="1" applyBorder="1" applyAlignment="1">
      <alignment horizontal="center" vertical="center"/>
    </xf>
    <xf numFmtId="164" fontId="17" fillId="4" borderId="0" xfId="0" applyNumberFormat="1" applyFont="1" applyFill="1" applyBorder="1" applyAlignment="1">
      <alignment vertical="center"/>
    </xf>
    <xf numFmtId="0" fontId="11" fillId="0" borderId="3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15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1" fontId="44" fillId="0" borderId="0" xfId="0" applyNumberFormat="1" applyFont="1" applyAlignment="1">
      <alignment vertical="center"/>
    </xf>
    <xf numFmtId="0" fontId="42" fillId="0" borderId="0" xfId="0" applyFont="1" applyBorder="1" applyAlignment="1">
      <alignment horizontal="center" vertical="center"/>
    </xf>
    <xf numFmtId="0" fontId="43" fillId="0" borderId="0" xfId="0" applyFont="1" applyBorder="1" applyAlignment="1">
      <alignment horizontal="center" vertical="center"/>
    </xf>
    <xf numFmtId="0" fontId="7" fillId="3" borderId="7" xfId="0" applyFont="1" applyFill="1" applyBorder="1" applyAlignment="1">
      <alignment horizontal="right" vertical="center"/>
    </xf>
    <xf numFmtId="1" fontId="6" fillId="4" borderId="0" xfId="0" applyNumberFormat="1" applyFont="1" applyFill="1" applyBorder="1" applyAlignment="1">
      <alignment horizontal="right" vertical="center" wrapText="1"/>
    </xf>
    <xf numFmtId="0" fontId="14" fillId="3" borderId="10" xfId="0" applyFont="1" applyFill="1" applyBorder="1" applyAlignment="1">
      <alignment horizontal="right" vertical="center" wrapText="1"/>
    </xf>
    <xf numFmtId="0" fontId="15" fillId="3" borderId="8" xfId="0" applyFont="1" applyFill="1" applyBorder="1" applyAlignment="1">
      <alignment horizontal="right" vertical="center" wrapText="1"/>
    </xf>
    <xf numFmtId="164" fontId="46" fillId="3" borderId="0" xfId="0" applyNumberFormat="1" applyFont="1" applyFill="1" applyBorder="1" applyAlignment="1">
      <alignment horizontal="center" vertical="center" wrapText="1"/>
    </xf>
    <xf numFmtId="0" fontId="20" fillId="10" borderId="17" xfId="0" applyNumberFormat="1" applyFont="1" applyFill="1" applyBorder="1" applyAlignment="1">
      <alignment horizontal="left" vertical="center"/>
    </xf>
    <xf numFmtId="0" fontId="20" fillId="8" borderId="16" xfId="0" applyFont="1" applyFill="1" applyBorder="1" applyAlignment="1">
      <alignment horizontal="center" vertical="center"/>
    </xf>
    <xf numFmtId="0" fontId="49" fillId="8" borderId="16" xfId="0" applyFont="1" applyFill="1" applyBorder="1" applyAlignment="1">
      <alignment horizontal="right" vertical="center"/>
    </xf>
    <xf numFmtId="0" fontId="49" fillId="8" borderId="16" xfId="0" applyFont="1" applyFill="1" applyBorder="1" applyAlignment="1">
      <alignment horizontal="center" vertical="center"/>
    </xf>
    <xf numFmtId="0" fontId="50" fillId="8" borderId="16" xfId="0" applyNumberFormat="1" applyFont="1" applyFill="1" applyBorder="1" applyAlignment="1">
      <alignment horizontal="left" vertical="center"/>
    </xf>
    <xf numFmtId="0" fontId="50" fillId="8" borderId="37" xfId="0" applyNumberFormat="1" applyFont="1" applyFill="1" applyBorder="1" applyAlignment="1">
      <alignment horizontal="left" vertical="center"/>
    </xf>
    <xf numFmtId="1" fontId="12" fillId="10" borderId="17" xfId="0" applyNumberFormat="1" applyFont="1" applyFill="1" applyBorder="1" applyAlignment="1">
      <alignment vertical="center"/>
    </xf>
    <xf numFmtId="1" fontId="12" fillId="8" borderId="16" xfId="0" applyNumberFormat="1" applyFont="1" applyFill="1" applyBorder="1" applyAlignment="1">
      <alignment vertical="center"/>
    </xf>
    <xf numFmtId="0" fontId="20" fillId="3" borderId="38" xfId="0" applyNumberFormat="1" applyFont="1" applyFill="1" applyBorder="1" applyAlignment="1">
      <alignment vertical="center"/>
    </xf>
    <xf numFmtId="0" fontId="20" fillId="0" borderId="38" xfId="0" applyNumberFormat="1" applyFont="1" applyFill="1" applyBorder="1" applyAlignment="1">
      <alignment vertical="center"/>
    </xf>
    <xf numFmtId="1" fontId="48" fillId="3" borderId="38" xfId="0" applyNumberFormat="1" applyFont="1" applyFill="1" applyBorder="1" applyAlignment="1">
      <alignment vertical="center"/>
    </xf>
    <xf numFmtId="164" fontId="47" fillId="0" borderId="38" xfId="0" applyNumberFormat="1" applyFont="1" applyFill="1" applyBorder="1" applyAlignment="1">
      <alignment vertical="center"/>
    </xf>
    <xf numFmtId="1" fontId="48" fillId="0" borderId="38" xfId="0" applyNumberFormat="1" applyFont="1" applyFill="1" applyBorder="1" applyAlignment="1">
      <alignment vertical="center"/>
    </xf>
    <xf numFmtId="1" fontId="48" fillId="0" borderId="39" xfId="0" applyNumberFormat="1" applyFont="1" applyFill="1" applyBorder="1" applyAlignment="1">
      <alignment vertical="center"/>
    </xf>
    <xf numFmtId="0" fontId="47" fillId="3" borderId="39" xfId="0" applyNumberFormat="1" applyFont="1" applyFill="1" applyBorder="1" applyAlignment="1">
      <alignment vertical="center"/>
    </xf>
    <xf numFmtId="1" fontId="48" fillId="3" borderId="39" xfId="0" applyNumberFormat="1" applyFont="1" applyFill="1" applyBorder="1" applyAlignment="1">
      <alignment vertical="center"/>
    </xf>
    <xf numFmtId="0" fontId="47" fillId="3" borderId="40" xfId="0" applyNumberFormat="1" applyFont="1" applyFill="1" applyBorder="1" applyAlignment="1">
      <alignment vertical="center"/>
    </xf>
    <xf numFmtId="1" fontId="48" fillId="3" borderId="40" xfId="0" applyNumberFormat="1" applyFont="1" applyFill="1" applyBorder="1" applyAlignment="1">
      <alignment vertical="center"/>
    </xf>
    <xf numFmtId="0" fontId="12" fillId="3" borderId="15" xfId="0" applyFont="1" applyFill="1" applyBorder="1" applyAlignment="1">
      <alignment horizontal="center" vertical="center" wrapText="1"/>
    </xf>
    <xf numFmtId="0" fontId="53" fillId="3" borderId="41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vertical="center"/>
    </xf>
    <xf numFmtId="0" fontId="50" fillId="8" borderId="16" xfId="0" applyNumberFormat="1" applyFont="1" applyFill="1" applyBorder="1" applyAlignment="1">
      <alignment horizontal="right" vertical="center"/>
    </xf>
    <xf numFmtId="0" fontId="7" fillId="3" borderId="7" xfId="0" applyFont="1" applyFill="1" applyBorder="1" applyAlignment="1">
      <alignment horizontal="left" vertical="center" wrapText="1"/>
    </xf>
    <xf numFmtId="0" fontId="50" fillId="8" borderId="16" xfId="0" applyNumberFormat="1" applyFont="1" applyFill="1" applyBorder="1" applyAlignment="1">
      <alignment horizontal="right" vertical="center"/>
    </xf>
    <xf numFmtId="0" fontId="55" fillId="3" borderId="10" xfId="0" applyFont="1" applyFill="1" applyBorder="1" applyAlignment="1">
      <alignment horizontal="left" vertical="center" wrapText="1"/>
    </xf>
    <xf numFmtId="0" fontId="50" fillId="8" borderId="16" xfId="0" applyNumberFormat="1" applyFont="1" applyFill="1" applyBorder="1" applyAlignment="1">
      <alignment horizontal="right" vertical="center"/>
    </xf>
    <xf numFmtId="1" fontId="11" fillId="0" borderId="0" xfId="0" applyNumberFormat="1" applyFont="1" applyFill="1" applyBorder="1" applyAlignment="1">
      <alignment horizontal="right" vertical="center" wrapText="1"/>
    </xf>
    <xf numFmtId="1" fontId="11" fillId="0" borderId="0" xfId="0" applyNumberFormat="1" applyFont="1" applyFill="1" applyBorder="1" applyAlignment="1">
      <alignment horizontal="left" vertical="center"/>
    </xf>
    <xf numFmtId="1" fontId="50" fillId="8" borderId="16" xfId="0" applyNumberFormat="1" applyFont="1" applyFill="1" applyBorder="1" applyAlignment="1">
      <alignment horizontal="right" vertical="center"/>
    </xf>
    <xf numFmtId="0" fontId="60" fillId="0" borderId="15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right" vertical="center" wrapText="1"/>
    </xf>
    <xf numFmtId="0" fontId="11" fillId="3" borderId="0" xfId="0" applyFont="1" applyFill="1" applyBorder="1" applyAlignment="1">
      <alignment horizontal="right" vertical="center" wrapText="1"/>
    </xf>
    <xf numFmtId="0" fontId="15" fillId="3" borderId="0" xfId="0" applyFont="1" applyFill="1" applyBorder="1" applyAlignment="1">
      <alignment horizontal="right" vertical="center" wrapText="1"/>
    </xf>
    <xf numFmtId="0" fontId="6" fillId="3" borderId="0" xfId="0" applyFont="1" applyFill="1" applyAlignment="1">
      <alignment vertical="center"/>
    </xf>
    <xf numFmtId="0" fontId="7" fillId="3" borderId="44" xfId="0" applyFont="1" applyFill="1" applyBorder="1" applyAlignment="1">
      <alignment horizontal="right" vertical="center"/>
    </xf>
    <xf numFmtId="0" fontId="51" fillId="8" borderId="16" xfId="0" applyNumberFormat="1" applyFont="1" applyFill="1" applyBorder="1" applyAlignment="1">
      <alignment vertical="center"/>
    </xf>
    <xf numFmtId="1" fontId="37" fillId="0" borderId="0" xfId="0" applyNumberFormat="1" applyFont="1" applyAlignment="1">
      <alignment horizontal="left" vertical="center"/>
    </xf>
    <xf numFmtId="1" fontId="14" fillId="4" borderId="18" xfId="0" applyNumberFormat="1" applyFont="1" applyFill="1" applyBorder="1" applyAlignment="1">
      <alignment horizontal="center" vertical="center"/>
    </xf>
    <xf numFmtId="1" fontId="48" fillId="0" borderId="47" xfId="0" applyNumberFormat="1" applyFont="1" applyFill="1" applyBorder="1" applyAlignment="1">
      <alignment vertical="center"/>
    </xf>
    <xf numFmtId="0" fontId="50" fillId="8" borderId="48" xfId="0" applyNumberFormat="1" applyFont="1" applyFill="1" applyBorder="1" applyAlignment="1">
      <alignment horizontal="left" vertical="center"/>
    </xf>
    <xf numFmtId="0" fontId="16" fillId="0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6" fillId="0" borderId="0" xfId="0" applyFont="1" applyFill="1" applyBorder="1" applyAlignment="1">
      <alignment vertical="center"/>
    </xf>
    <xf numFmtId="0" fontId="61" fillId="0" borderId="0" xfId="0" applyFont="1" applyFill="1" applyAlignment="1">
      <alignment vertical="center"/>
    </xf>
    <xf numFmtId="0" fontId="11" fillId="0" borderId="3" xfId="0" applyNumberFormat="1" applyFont="1" applyFill="1" applyBorder="1" applyAlignment="1">
      <alignment horizontal="right" vertical="center"/>
    </xf>
    <xf numFmtId="17" fontId="10" fillId="3" borderId="6" xfId="0" applyNumberFormat="1" applyFont="1" applyFill="1" applyBorder="1" applyAlignment="1">
      <alignment horizontal="center" vertical="center"/>
    </xf>
    <xf numFmtId="164" fontId="17" fillId="3" borderId="6" xfId="0" applyNumberFormat="1" applyFont="1" applyFill="1" applyBorder="1" applyAlignment="1">
      <alignment vertical="center"/>
    </xf>
    <xf numFmtId="0" fontId="6" fillId="0" borderId="49" xfId="0" applyFont="1" applyFill="1" applyBorder="1" applyAlignment="1">
      <alignment vertical="center"/>
    </xf>
    <xf numFmtId="164" fontId="62" fillId="4" borderId="0" xfId="0" applyNumberFormat="1" applyFont="1" applyFill="1" applyBorder="1" applyAlignment="1">
      <alignment vertical="center"/>
    </xf>
    <xf numFmtId="0" fontId="16" fillId="3" borderId="0" xfId="0" applyFont="1" applyFill="1" applyAlignment="1">
      <alignment vertical="center"/>
    </xf>
    <xf numFmtId="0" fontId="16" fillId="3" borderId="0" xfId="0" applyFont="1" applyFill="1" applyBorder="1" applyAlignment="1">
      <alignment vertical="center"/>
    </xf>
    <xf numFmtId="0" fontId="11" fillId="4" borderId="0" xfId="0" applyFont="1" applyFill="1" applyBorder="1" applyAlignment="1">
      <alignment vertical="center"/>
    </xf>
    <xf numFmtId="1" fontId="6" fillId="4" borderId="14" xfId="0" applyNumberFormat="1" applyFont="1" applyFill="1" applyBorder="1" applyAlignment="1">
      <alignment horizontal="right" vertical="center" wrapText="1"/>
    </xf>
    <xf numFmtId="0" fontId="6" fillId="4" borderId="14" xfId="0" applyFont="1" applyFill="1" applyBorder="1" applyAlignment="1">
      <alignment horizontal="left" vertical="center" wrapText="1"/>
    </xf>
    <xf numFmtId="0" fontId="6" fillId="4" borderId="8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vertical="center" wrapText="1"/>
    </xf>
    <xf numFmtId="0" fontId="15" fillId="3" borderId="5" xfId="0" applyFont="1" applyFill="1" applyBorder="1" applyAlignment="1">
      <alignment horizontal="right" vertical="center" wrapText="1"/>
    </xf>
    <xf numFmtId="0" fontId="6" fillId="0" borderId="14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164" fontId="17" fillId="3" borderId="15" xfId="0" applyNumberFormat="1" applyFont="1" applyFill="1" applyBorder="1" applyAlignment="1">
      <alignment vertical="center"/>
    </xf>
    <xf numFmtId="0" fontId="60" fillId="3" borderId="0" xfId="0" applyFont="1" applyFill="1" applyBorder="1" applyAlignment="1">
      <alignment vertical="center"/>
    </xf>
    <xf numFmtId="164" fontId="17" fillId="3" borderId="15" xfId="0" applyNumberFormat="1" applyFont="1" applyFill="1" applyBorder="1" applyAlignment="1">
      <alignment horizontal="center" vertical="center"/>
    </xf>
    <xf numFmtId="164" fontId="18" fillId="3" borderId="15" xfId="0" applyNumberFormat="1" applyFont="1" applyFill="1" applyBorder="1" applyAlignment="1">
      <alignment horizontal="center" vertical="center" wrapText="1"/>
    </xf>
    <xf numFmtId="0" fontId="60" fillId="0" borderId="0" xfId="0" applyFont="1" applyFill="1" applyBorder="1" applyAlignment="1">
      <alignment vertical="center"/>
    </xf>
    <xf numFmtId="0" fontId="7" fillId="3" borderId="50" xfId="0" applyFont="1" applyFill="1" applyBorder="1" applyAlignment="1">
      <alignment horizontal="left" vertical="center" wrapText="1"/>
    </xf>
    <xf numFmtId="0" fontId="6" fillId="0" borderId="14" xfId="0" applyFont="1" applyBorder="1" applyAlignment="1">
      <alignment vertical="center"/>
    </xf>
    <xf numFmtId="0" fontId="6" fillId="3" borderId="14" xfId="0" applyFont="1" applyFill="1" applyBorder="1" applyAlignment="1">
      <alignment vertical="center"/>
    </xf>
    <xf numFmtId="164" fontId="18" fillId="3" borderId="14" xfId="0" applyNumberFormat="1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right" vertical="center"/>
    </xf>
    <xf numFmtId="0" fontId="11" fillId="0" borderId="15" xfId="0" applyFont="1" applyBorder="1" applyAlignment="1">
      <alignment horizontal="left" vertical="center"/>
    </xf>
    <xf numFmtId="0" fontId="11" fillId="4" borderId="15" xfId="0" applyFont="1" applyFill="1" applyBorder="1" applyAlignment="1">
      <alignment horizontal="right" vertical="center"/>
    </xf>
    <xf numFmtId="0" fontId="11" fillId="4" borderId="15" xfId="0" applyFont="1" applyFill="1" applyBorder="1" applyAlignment="1">
      <alignment vertical="center"/>
    </xf>
    <xf numFmtId="0" fontId="11" fillId="4" borderId="15" xfId="0" applyFont="1" applyFill="1" applyBorder="1" applyAlignment="1">
      <alignment horizontal="left" vertical="center"/>
    </xf>
    <xf numFmtId="164" fontId="18" fillId="4" borderId="15" xfId="0" applyNumberFormat="1" applyFont="1" applyFill="1" applyBorder="1" applyAlignment="1">
      <alignment horizontal="center" vertical="center" wrapText="1"/>
    </xf>
    <xf numFmtId="164" fontId="17" fillId="4" borderId="15" xfId="0" applyNumberFormat="1" applyFont="1" applyFill="1" applyBorder="1" applyAlignment="1">
      <alignment horizontal="center" vertical="center"/>
    </xf>
    <xf numFmtId="164" fontId="17" fillId="4" borderId="15" xfId="0" applyNumberFormat="1" applyFont="1" applyFill="1" applyBorder="1" applyAlignment="1">
      <alignment vertical="center"/>
    </xf>
    <xf numFmtId="164" fontId="65" fillId="3" borderId="0" xfId="0" applyNumberFormat="1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left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vertical="center" wrapText="1"/>
    </xf>
    <xf numFmtId="0" fontId="6" fillId="4" borderId="14" xfId="0" applyNumberFormat="1" applyFont="1" applyFill="1" applyBorder="1" applyAlignment="1">
      <alignment horizontal="right" vertical="center" wrapText="1"/>
    </xf>
    <xf numFmtId="0" fontId="50" fillId="8" borderId="16" xfId="0" applyNumberFormat="1" applyFont="1" applyFill="1" applyBorder="1" applyAlignment="1">
      <alignment horizontal="right" vertical="center"/>
    </xf>
    <xf numFmtId="0" fontId="15" fillId="3" borderId="14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6" fillId="3" borderId="8" xfId="0" applyFont="1" applyFill="1" applyBorder="1" applyAlignment="1">
      <alignment horizontal="right" vertical="center" wrapText="1"/>
    </xf>
    <xf numFmtId="0" fontId="6" fillId="0" borderId="51" xfId="0" applyFont="1" applyFill="1" applyBorder="1" applyAlignment="1">
      <alignment vertical="center"/>
    </xf>
    <xf numFmtId="164" fontId="17" fillId="0" borderId="52" xfId="0" applyNumberFormat="1" applyFont="1" applyFill="1" applyBorder="1" applyAlignment="1">
      <alignment horizontal="left" vertical="center" wrapText="1"/>
    </xf>
    <xf numFmtId="0" fontId="6" fillId="0" borderId="53" xfId="0" applyFont="1" applyFill="1" applyBorder="1" applyAlignment="1">
      <alignment vertical="center"/>
    </xf>
    <xf numFmtId="0" fontId="6" fillId="3" borderId="5" xfId="0" applyFont="1" applyFill="1" applyBorder="1" applyAlignment="1">
      <alignment vertical="center" wrapText="1"/>
    </xf>
    <xf numFmtId="0" fontId="14" fillId="0" borderId="11" xfId="0" applyFont="1" applyFill="1" applyBorder="1" applyAlignment="1">
      <alignment horizontal="right" vertical="center" wrapText="1"/>
    </xf>
    <xf numFmtId="0" fontId="14" fillId="0" borderId="11" xfId="0" applyFont="1" applyFill="1" applyBorder="1" applyAlignment="1">
      <alignment horizontal="center" vertical="center" wrapText="1"/>
    </xf>
    <xf numFmtId="164" fontId="52" fillId="0" borderId="0" xfId="0" applyNumberFormat="1" applyFont="1" applyAlignment="1">
      <alignment horizontal="center" vertical="center"/>
    </xf>
    <xf numFmtId="0" fontId="32" fillId="3" borderId="4" xfId="0" applyFont="1" applyFill="1" applyBorder="1" applyAlignment="1">
      <alignment horizontal="right" vertical="center" wrapText="1"/>
    </xf>
    <xf numFmtId="0" fontId="15" fillId="3" borderId="5" xfId="0" applyFont="1" applyFill="1" applyBorder="1" applyAlignment="1">
      <alignment horizontal="right" vertical="center" wrapText="1"/>
    </xf>
    <xf numFmtId="0" fontId="12" fillId="10" borderId="33" xfId="0" applyNumberFormat="1" applyFont="1" applyFill="1" applyBorder="1" applyAlignment="1">
      <alignment horizontal="right" vertical="center"/>
    </xf>
    <xf numFmtId="0" fontId="12" fillId="10" borderId="34" xfId="0" applyNumberFormat="1" applyFont="1" applyFill="1" applyBorder="1" applyAlignment="1">
      <alignment horizontal="right" vertical="center"/>
    </xf>
    <xf numFmtId="0" fontId="50" fillId="8" borderId="46" xfId="0" applyNumberFormat="1" applyFont="1" applyFill="1" applyBorder="1" applyAlignment="1">
      <alignment horizontal="right" vertical="center"/>
    </xf>
    <xf numFmtId="0" fontId="50" fillId="8" borderId="16" xfId="0" applyNumberFormat="1" applyFont="1" applyFill="1" applyBorder="1" applyAlignment="1">
      <alignment horizontal="right" vertical="center"/>
    </xf>
    <xf numFmtId="0" fontId="31" fillId="0" borderId="0" xfId="0" applyFont="1" applyBorder="1" applyAlignment="1">
      <alignment horizontal="left" vertical="top"/>
    </xf>
    <xf numFmtId="0" fontId="56" fillId="3" borderId="36" xfId="0" applyFont="1" applyFill="1" applyBorder="1" applyAlignment="1">
      <alignment horizontal="left" vertical="center" wrapText="1"/>
    </xf>
    <xf numFmtId="0" fontId="59" fillId="3" borderId="11" xfId="0" applyFont="1" applyFill="1" applyBorder="1" applyAlignment="1">
      <alignment horizontal="left" vertical="center" wrapText="1"/>
    </xf>
    <xf numFmtId="0" fontId="10" fillId="9" borderId="35" xfId="0" applyFont="1" applyFill="1" applyBorder="1" applyAlignment="1">
      <alignment horizontal="center" vertical="center" wrapText="1"/>
    </xf>
    <xf numFmtId="0" fontId="10" fillId="9" borderId="15" xfId="0" applyFont="1" applyFill="1" applyBorder="1" applyAlignment="1">
      <alignment horizontal="center" vertical="center" wrapText="1"/>
    </xf>
    <xf numFmtId="17" fontId="7" fillId="3" borderId="2" xfId="0" applyNumberFormat="1" applyFont="1" applyFill="1" applyBorder="1" applyAlignment="1">
      <alignment horizontal="center" vertical="center"/>
    </xf>
    <xf numFmtId="0" fontId="45" fillId="0" borderId="0" xfId="0" applyFont="1" applyBorder="1" applyAlignment="1">
      <alignment horizontal="center"/>
    </xf>
    <xf numFmtId="0" fontId="50" fillId="8" borderId="43" xfId="0" applyNumberFormat="1" applyFont="1" applyFill="1" applyBorder="1" applyAlignment="1">
      <alignment horizontal="right" vertical="center"/>
    </xf>
    <xf numFmtId="0" fontId="12" fillId="8" borderId="32" xfId="0" applyNumberFormat="1" applyFont="1" applyFill="1" applyBorder="1" applyAlignment="1">
      <alignment horizontal="right" vertical="center"/>
    </xf>
    <xf numFmtId="0" fontId="12" fillId="8" borderId="16" xfId="0" applyNumberFormat="1" applyFont="1" applyFill="1" applyBorder="1" applyAlignment="1">
      <alignment horizontal="right" vertical="center"/>
    </xf>
    <xf numFmtId="17" fontId="7" fillId="3" borderId="45" xfId="0" applyNumberFormat="1" applyFont="1" applyFill="1" applyBorder="1" applyAlignment="1">
      <alignment horizontal="center" vertical="center"/>
    </xf>
    <xf numFmtId="0" fontId="32" fillId="3" borderId="44" xfId="0" applyFont="1" applyFill="1" applyBorder="1" applyAlignment="1">
      <alignment horizontal="right" vertical="center" wrapText="1"/>
    </xf>
    <xf numFmtId="0" fontId="32" fillId="3" borderId="0" xfId="0" applyFont="1" applyFill="1" applyBorder="1" applyAlignment="1">
      <alignment horizontal="right" vertical="center" wrapText="1"/>
    </xf>
    <xf numFmtId="0" fontId="10" fillId="9" borderId="0" xfId="0" applyFont="1" applyFill="1" applyBorder="1" applyAlignment="1">
      <alignment horizontal="center" vertical="center" wrapText="1"/>
    </xf>
    <xf numFmtId="1" fontId="39" fillId="0" borderId="0" xfId="0" applyNumberFormat="1" applyFont="1" applyFill="1" applyBorder="1" applyAlignment="1">
      <alignment horizontal="center" vertical="center"/>
    </xf>
    <xf numFmtId="0" fontId="40" fillId="0" borderId="0" xfId="0" applyFont="1" applyBorder="1" applyAlignment="1">
      <alignment horizontal="right" vertical="center" wrapText="1"/>
    </xf>
    <xf numFmtId="1" fontId="7" fillId="3" borderId="19" xfId="0" applyNumberFormat="1" applyFont="1" applyFill="1" applyBorder="1" applyAlignment="1">
      <alignment horizontal="right" vertical="center"/>
    </xf>
    <xf numFmtId="1" fontId="7" fillId="3" borderId="18" xfId="0" applyNumberFormat="1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left" vertical="center" wrapText="1"/>
    </xf>
    <xf numFmtId="0" fontId="34" fillId="0" borderId="0" xfId="0" applyFont="1" applyFill="1" applyBorder="1" applyAlignment="1">
      <alignment horizontal="left" vertical="center" wrapText="1"/>
    </xf>
    <xf numFmtId="0" fontId="52" fillId="0" borderId="1" xfId="0" applyFont="1" applyBorder="1" applyAlignment="1">
      <alignment horizontal="left" vertical="center" wrapText="1"/>
    </xf>
    <xf numFmtId="0" fontId="54" fillId="0" borderId="1" xfId="0" applyFont="1" applyBorder="1" applyAlignment="1">
      <alignment horizontal="left" vertical="center" wrapText="1"/>
    </xf>
    <xf numFmtId="0" fontId="7" fillId="3" borderId="4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17" fontId="8" fillId="4" borderId="2" xfId="0" applyNumberFormat="1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1" fontId="40" fillId="0" borderId="0" xfId="0" applyNumberFormat="1" applyFont="1" applyBorder="1" applyAlignment="1">
      <alignment horizontal="right" vertical="center" wrapText="1"/>
    </xf>
    <xf numFmtId="1" fontId="7" fillId="4" borderId="19" xfId="0" applyNumberFormat="1" applyFont="1" applyFill="1" applyBorder="1" applyAlignment="1">
      <alignment horizontal="right" vertical="center"/>
    </xf>
    <xf numFmtId="1" fontId="7" fillId="4" borderId="18" xfId="0" applyNumberFormat="1" applyFont="1" applyFill="1" applyBorder="1" applyAlignment="1">
      <alignment horizontal="right" vertical="center"/>
    </xf>
    <xf numFmtId="1" fontId="7" fillId="0" borderId="19" xfId="0" applyNumberFormat="1" applyFont="1" applyFill="1" applyBorder="1" applyAlignment="1">
      <alignment horizontal="right" vertical="center"/>
    </xf>
    <xf numFmtId="1" fontId="7" fillId="0" borderId="18" xfId="0" applyNumberFormat="1" applyFont="1" applyFill="1" applyBorder="1" applyAlignment="1">
      <alignment horizontal="right" vertical="center"/>
    </xf>
    <xf numFmtId="1" fontId="41" fillId="0" borderId="0" xfId="0" applyNumberFormat="1" applyFont="1" applyBorder="1" applyAlignment="1">
      <alignment horizontal="right" vertical="center" wrapText="1"/>
    </xf>
    <xf numFmtId="0" fontId="1" fillId="0" borderId="24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1" fontId="14" fillId="4" borderId="21" xfId="0" applyNumberFormat="1" applyFont="1" applyFill="1" applyBorder="1" applyAlignment="1">
      <alignment horizontal="center" vertical="center"/>
    </xf>
    <xf numFmtId="0" fontId="30" fillId="2" borderId="18" xfId="0" applyNumberFormat="1" applyFont="1" applyFill="1" applyBorder="1" applyAlignment="1">
      <alignment horizontal="center" vertical="center"/>
    </xf>
    <xf numFmtId="0" fontId="16" fillId="4" borderId="2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31750</xdr:colOff>
      <xdr:row>19</xdr:row>
      <xdr:rowOff>47625</xdr:rowOff>
    </xdr:from>
    <xdr:to>
      <xdr:col>23</xdr:col>
      <xdr:colOff>0</xdr:colOff>
      <xdr:row>20</xdr:row>
      <xdr:rowOff>0</xdr:rowOff>
    </xdr:to>
    <xdr:sp macro="" textlink="">
      <xdr:nvSpPr>
        <xdr:cNvPr id="4" name="Parallélogramm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0623550" y="12671425"/>
          <a:ext cx="2609850" cy="1587500"/>
        </a:xfrm>
        <a:prstGeom prst="parallelogram">
          <a:avLst>
            <a:gd name="adj" fmla="val 0"/>
          </a:avLst>
        </a:prstGeom>
        <a:solidFill>
          <a:schemeClr val="tx1">
            <a:lumMod val="75000"/>
            <a:lumOff val="25000"/>
            <a:alpha val="19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22</xdr:col>
      <xdr:colOff>317500</xdr:colOff>
      <xdr:row>25</xdr:row>
      <xdr:rowOff>31749</xdr:rowOff>
    </xdr:from>
    <xdr:to>
      <xdr:col>31</xdr:col>
      <xdr:colOff>19050</xdr:colOff>
      <xdr:row>25</xdr:row>
      <xdr:rowOff>812800</xdr:rowOff>
    </xdr:to>
    <xdr:sp macro="" textlink="">
      <xdr:nvSpPr>
        <xdr:cNvPr id="5" name="Parallélogramm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3350875" y="19288124"/>
          <a:ext cx="2622550" cy="781051"/>
        </a:xfrm>
        <a:prstGeom prst="parallelogram">
          <a:avLst>
            <a:gd name="adj" fmla="val 3783"/>
          </a:avLst>
        </a:prstGeom>
        <a:solidFill>
          <a:schemeClr val="tx1">
            <a:lumMod val="75000"/>
            <a:lumOff val="25000"/>
            <a:alpha val="24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0</xdr:colOff>
      <xdr:row>45</xdr:row>
      <xdr:rowOff>19050</xdr:rowOff>
    </xdr:from>
    <xdr:to>
      <xdr:col>63</xdr:col>
      <xdr:colOff>0</xdr:colOff>
      <xdr:row>47</xdr:row>
      <xdr:rowOff>22224</xdr:rowOff>
    </xdr:to>
    <xdr:sp macro="" textlink="">
      <xdr:nvSpPr>
        <xdr:cNvPr id="13" name="Rogner un rectangle avec un coin du même côté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0" y="35013900"/>
          <a:ext cx="25527000" cy="1260474"/>
        </a:xfrm>
        <a:prstGeom prst="snip2SameRect">
          <a:avLst/>
        </a:prstGeom>
        <a:solidFill>
          <a:schemeClr val="bg1">
            <a:alpha val="4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fr-F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76200</xdr:colOff>
      <xdr:row>20</xdr:row>
      <xdr:rowOff>63500</xdr:rowOff>
    </xdr:from>
    <xdr:to>
      <xdr:col>22</xdr:col>
      <xdr:colOff>263525</xdr:colOff>
      <xdr:row>20</xdr:row>
      <xdr:rowOff>806450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12115800" y="14897100"/>
          <a:ext cx="1152525" cy="742950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fr-FR" sz="1600" b="1" i="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9-13</a:t>
          </a:r>
        </a:p>
      </xdr:txBody>
    </xdr:sp>
    <xdr:clientData/>
  </xdr:twoCellAnchor>
  <xdr:twoCellAnchor>
    <xdr:from>
      <xdr:col>7</xdr:col>
      <xdr:colOff>104775</xdr:colOff>
      <xdr:row>11</xdr:row>
      <xdr:rowOff>74760</xdr:rowOff>
    </xdr:from>
    <xdr:to>
      <xdr:col>10</xdr:col>
      <xdr:colOff>187325</xdr:colOff>
      <xdr:row>11</xdr:row>
      <xdr:rowOff>615951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8118475" y="7618560"/>
          <a:ext cx="1073150" cy="541191"/>
        </a:xfrm>
        <a:prstGeom prst="rect">
          <a:avLst/>
        </a:prstGeom>
        <a:solidFill>
          <a:schemeClr val="accent2">
            <a:lumMod val="75000"/>
          </a:schemeClr>
        </a:solidFill>
        <a:ln w="571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fr-FR" sz="1600" b="1">
              <a:solidFill>
                <a:schemeClr val="bg1"/>
              </a:solidFill>
              <a:latin typeface="Arial" pitchFamily="34" charset="0"/>
              <a:ea typeface="+mn-ea"/>
              <a:cs typeface="Arial" pitchFamily="34" charset="0"/>
            </a:rPr>
            <a:t>27- 28</a:t>
          </a:r>
        </a:p>
      </xdr:txBody>
    </xdr:sp>
    <xdr:clientData/>
  </xdr:twoCellAnchor>
  <xdr:twoCellAnchor>
    <xdr:from>
      <xdr:col>0</xdr:col>
      <xdr:colOff>0</xdr:colOff>
      <xdr:row>11</xdr:row>
      <xdr:rowOff>603250</xdr:rowOff>
    </xdr:from>
    <xdr:to>
      <xdr:col>6</xdr:col>
      <xdr:colOff>50800</xdr:colOff>
      <xdr:row>13</xdr:row>
      <xdr:rowOff>31750</xdr:rowOff>
    </xdr:to>
    <xdr:sp macro="" textlink="">
      <xdr:nvSpPr>
        <xdr:cNvPr id="26" name="Parallélogramm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0" y="8147050"/>
          <a:ext cx="7835900" cy="863600"/>
        </a:xfrm>
        <a:prstGeom prst="parallelogram">
          <a:avLst>
            <a:gd name="adj" fmla="val 3426"/>
          </a:avLst>
        </a:prstGeom>
        <a:solidFill>
          <a:schemeClr val="tx1">
            <a:lumMod val="50000"/>
            <a:lumOff val="50000"/>
            <a:alpha val="3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0</xdr:colOff>
      <xdr:row>19</xdr:row>
      <xdr:rowOff>38100</xdr:rowOff>
    </xdr:from>
    <xdr:to>
      <xdr:col>6</xdr:col>
      <xdr:colOff>19050</xdr:colOff>
      <xdr:row>20</xdr:row>
      <xdr:rowOff>19050</xdr:rowOff>
    </xdr:to>
    <xdr:sp macro="" textlink="">
      <xdr:nvSpPr>
        <xdr:cNvPr id="36" name="Parallélogramm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0" y="14020800"/>
          <a:ext cx="7448550" cy="800100"/>
        </a:xfrm>
        <a:prstGeom prst="parallelogram">
          <a:avLst>
            <a:gd name="adj" fmla="val 3426"/>
          </a:avLst>
        </a:prstGeom>
        <a:solidFill>
          <a:schemeClr val="tx1">
            <a:lumMod val="75000"/>
            <a:lumOff val="25000"/>
            <a:alpha val="18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11</xdr:col>
      <xdr:colOff>79375</xdr:colOff>
      <xdr:row>13</xdr:row>
      <xdr:rowOff>92075</xdr:rowOff>
    </xdr:from>
    <xdr:to>
      <xdr:col>14</xdr:col>
      <xdr:colOff>221075</xdr:colOff>
      <xdr:row>13</xdr:row>
      <xdr:rowOff>790575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9375775" y="9070975"/>
          <a:ext cx="1119600" cy="698500"/>
        </a:xfrm>
        <a:prstGeom prst="rect">
          <a:avLst/>
        </a:prstGeom>
        <a:solidFill>
          <a:schemeClr val="accent2">
            <a:lumMod val="75000"/>
          </a:schemeClr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fr-FR" sz="1600" b="1">
              <a:solidFill>
                <a:schemeClr val="bg1"/>
              </a:solidFill>
              <a:latin typeface="Arial" pitchFamily="34" charset="0"/>
              <a:ea typeface="+mn-ea"/>
              <a:cs typeface="Arial" pitchFamily="34" charset="0"/>
            </a:rPr>
            <a:t>11-12</a:t>
          </a:r>
        </a:p>
      </xdr:txBody>
    </xdr:sp>
    <xdr:clientData/>
  </xdr:twoCellAnchor>
  <xdr:twoCellAnchor>
    <xdr:from>
      <xdr:col>0</xdr:col>
      <xdr:colOff>0</xdr:colOff>
      <xdr:row>25</xdr:row>
      <xdr:rowOff>47625</xdr:rowOff>
    </xdr:from>
    <xdr:to>
      <xdr:col>6</xdr:col>
      <xdr:colOff>19050</xdr:colOff>
      <xdr:row>26</xdr:row>
      <xdr:rowOff>9525</xdr:rowOff>
    </xdr:to>
    <xdr:sp macro="" textlink="">
      <xdr:nvSpPr>
        <xdr:cNvPr id="45" name="Parallélogramm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0" y="19304000"/>
          <a:ext cx="7781925" cy="787400"/>
        </a:xfrm>
        <a:prstGeom prst="parallelogram">
          <a:avLst>
            <a:gd name="adj" fmla="val 3426"/>
          </a:avLst>
        </a:prstGeom>
        <a:solidFill>
          <a:schemeClr val="tx1">
            <a:lumMod val="75000"/>
            <a:lumOff val="25000"/>
            <a:alpha val="25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</xdr:col>
      <xdr:colOff>63500</xdr:colOff>
      <xdr:row>26</xdr:row>
      <xdr:rowOff>53975</xdr:rowOff>
    </xdr:from>
    <xdr:to>
      <xdr:col>6</xdr:col>
      <xdr:colOff>3175</xdr:colOff>
      <xdr:row>27</xdr:row>
      <xdr:rowOff>15875</xdr:rowOff>
    </xdr:to>
    <xdr:sp macro="" textlink="">
      <xdr:nvSpPr>
        <xdr:cNvPr id="39" name="Parallélogramm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63500" y="18802350"/>
          <a:ext cx="7067550" cy="723900"/>
        </a:xfrm>
        <a:prstGeom prst="parallelogram">
          <a:avLst>
            <a:gd name="adj" fmla="val 1934"/>
          </a:avLst>
        </a:prstGeom>
        <a:solidFill>
          <a:schemeClr val="accent6">
            <a:lumMod val="75000"/>
            <a:alpha val="25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17</xdr:col>
      <xdr:colOff>295059</xdr:colOff>
      <xdr:row>1</xdr:row>
      <xdr:rowOff>57150</xdr:rowOff>
    </xdr:from>
    <xdr:to>
      <xdr:col>38</xdr:col>
      <xdr:colOff>34327</xdr:colOff>
      <xdr:row>2</xdr:row>
      <xdr:rowOff>438150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05909" y="609600"/>
          <a:ext cx="6324218" cy="1257300"/>
        </a:xfrm>
        <a:prstGeom prst="rect">
          <a:avLst/>
        </a:prstGeom>
      </xdr:spPr>
    </xdr:pic>
    <xdr:clientData/>
  </xdr:twoCellAnchor>
  <xdr:twoCellAnchor editAs="oneCell">
    <xdr:from>
      <xdr:col>43</xdr:col>
      <xdr:colOff>2960</xdr:colOff>
      <xdr:row>1</xdr:row>
      <xdr:rowOff>0</xdr:rowOff>
    </xdr:from>
    <xdr:to>
      <xdr:col>60</xdr:col>
      <xdr:colOff>89187</xdr:colOff>
      <xdr:row>2</xdr:row>
      <xdr:rowOff>491700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535560" y="558800"/>
          <a:ext cx="5623426" cy="1368000"/>
        </a:xfrm>
        <a:prstGeom prst="rect">
          <a:avLst/>
        </a:prstGeom>
      </xdr:spPr>
    </xdr:pic>
    <xdr:clientData/>
  </xdr:twoCellAnchor>
  <xdr:twoCellAnchor>
    <xdr:from>
      <xdr:col>23</xdr:col>
      <xdr:colOff>79375</xdr:colOff>
      <xdr:row>23</xdr:row>
      <xdr:rowOff>123825</xdr:rowOff>
    </xdr:from>
    <xdr:to>
      <xdr:col>26</xdr:col>
      <xdr:colOff>257175</xdr:colOff>
      <xdr:row>23</xdr:row>
      <xdr:rowOff>809625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13335000" y="18062575"/>
          <a:ext cx="1177925" cy="68580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fr-FR" sz="1600" b="1" i="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11</a:t>
          </a:r>
        </a:p>
      </xdr:txBody>
    </xdr:sp>
    <xdr:clientData/>
  </xdr:twoCellAnchor>
  <xdr:twoCellAnchor>
    <xdr:from>
      <xdr:col>27</xdr:col>
      <xdr:colOff>57150</xdr:colOff>
      <xdr:row>24</xdr:row>
      <xdr:rowOff>101600</xdr:rowOff>
    </xdr:from>
    <xdr:to>
      <xdr:col>30</xdr:col>
      <xdr:colOff>285750</xdr:colOff>
      <xdr:row>24</xdr:row>
      <xdr:rowOff>825500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4757400" y="18167350"/>
          <a:ext cx="1149350" cy="72390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fr-FR" sz="1600" b="1" i="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7-8</a:t>
          </a:r>
        </a:p>
      </xdr:txBody>
    </xdr:sp>
    <xdr:clientData/>
  </xdr:twoCellAnchor>
  <xdr:twoCellAnchor>
    <xdr:from>
      <xdr:col>7</xdr:col>
      <xdr:colOff>41275</xdr:colOff>
      <xdr:row>11</xdr:row>
      <xdr:rowOff>663575</xdr:rowOff>
    </xdr:from>
    <xdr:to>
      <xdr:col>15</xdr:col>
      <xdr:colOff>50800</xdr:colOff>
      <xdr:row>13</xdr:row>
      <xdr:rowOff>50800</xdr:rowOff>
    </xdr:to>
    <xdr:sp macro="" textlink="">
      <xdr:nvSpPr>
        <xdr:cNvPr id="48" name="Parallélogramm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8054975" y="8207375"/>
          <a:ext cx="2600325" cy="822325"/>
        </a:xfrm>
        <a:prstGeom prst="parallelogram">
          <a:avLst>
            <a:gd name="adj" fmla="val 3783"/>
          </a:avLst>
        </a:prstGeom>
        <a:solidFill>
          <a:schemeClr val="tx1">
            <a:lumMod val="75000"/>
            <a:lumOff val="25000"/>
            <a:alpha val="2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31</xdr:col>
      <xdr:colOff>241300</xdr:colOff>
      <xdr:row>26</xdr:row>
      <xdr:rowOff>190500</xdr:rowOff>
    </xdr:from>
    <xdr:to>
      <xdr:col>33</xdr:col>
      <xdr:colOff>127000</xdr:colOff>
      <xdr:row>26</xdr:row>
      <xdr:rowOff>654050</xdr:rowOff>
    </xdr:to>
    <xdr:sp macro="" textlink="">
      <xdr:nvSpPr>
        <xdr:cNvPr id="53" name="Parallélogramm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16040100" y="19799300"/>
          <a:ext cx="546100" cy="463550"/>
        </a:xfrm>
        <a:prstGeom prst="parallelogram">
          <a:avLst>
            <a:gd name="adj" fmla="val 1934"/>
          </a:avLst>
        </a:prstGeom>
        <a:solidFill>
          <a:schemeClr val="accent6">
            <a:lumMod val="75000"/>
            <a:alpha val="39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2000" b="1">
              <a:solidFill>
                <a:schemeClr val="tx1"/>
              </a:solidFill>
            </a:rPr>
            <a:t>19</a:t>
          </a:r>
          <a:r>
            <a:rPr lang="fr-FR" sz="2000">
              <a:solidFill>
                <a:schemeClr val="tx1"/>
              </a:solidFill>
            </a:rPr>
            <a:t> </a:t>
          </a:r>
        </a:p>
      </xdr:txBody>
    </xdr:sp>
    <xdr:clientData/>
  </xdr:twoCellAnchor>
  <xdr:twoCellAnchor>
    <xdr:from>
      <xdr:col>31</xdr:col>
      <xdr:colOff>57150</xdr:colOff>
      <xdr:row>32</xdr:row>
      <xdr:rowOff>82549</xdr:rowOff>
    </xdr:from>
    <xdr:to>
      <xdr:col>43</xdr:col>
      <xdr:colOff>76200</xdr:colOff>
      <xdr:row>33</xdr:row>
      <xdr:rowOff>44450</xdr:rowOff>
    </xdr:to>
    <xdr:sp macro="" textlink="">
      <xdr:nvSpPr>
        <xdr:cNvPr id="54" name="Parallélogramm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15392400" y="24771349"/>
          <a:ext cx="3848100" cy="781051"/>
        </a:xfrm>
        <a:prstGeom prst="parallelogram">
          <a:avLst>
            <a:gd name="adj" fmla="val 3783"/>
          </a:avLst>
        </a:prstGeom>
        <a:solidFill>
          <a:schemeClr val="tx1">
            <a:lumMod val="75000"/>
            <a:lumOff val="25000"/>
            <a:alpha val="26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0</xdr:colOff>
      <xdr:row>32</xdr:row>
      <xdr:rowOff>0</xdr:rowOff>
    </xdr:from>
    <xdr:to>
      <xdr:col>6</xdr:col>
      <xdr:colOff>19050</xdr:colOff>
      <xdr:row>32</xdr:row>
      <xdr:rowOff>812800</xdr:rowOff>
    </xdr:to>
    <xdr:sp macro="" textlink="">
      <xdr:nvSpPr>
        <xdr:cNvPr id="55" name="Parallélogramm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0" y="24349075"/>
          <a:ext cx="7369175" cy="863600"/>
        </a:xfrm>
        <a:prstGeom prst="parallelogram">
          <a:avLst>
            <a:gd name="adj" fmla="val 3426"/>
          </a:avLst>
        </a:prstGeom>
        <a:solidFill>
          <a:schemeClr val="tx1">
            <a:lumMod val="75000"/>
            <a:lumOff val="25000"/>
            <a:alpha val="25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</xdr:col>
      <xdr:colOff>50800</xdr:colOff>
      <xdr:row>33</xdr:row>
      <xdr:rowOff>31750</xdr:rowOff>
    </xdr:from>
    <xdr:to>
      <xdr:col>5</xdr:col>
      <xdr:colOff>1362075</xdr:colOff>
      <xdr:row>33</xdr:row>
      <xdr:rowOff>749300</xdr:rowOff>
    </xdr:to>
    <xdr:sp macro="" textlink="">
      <xdr:nvSpPr>
        <xdr:cNvPr id="56" name="Parallélogramm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50800" y="25596850"/>
          <a:ext cx="7712075" cy="717550"/>
        </a:xfrm>
        <a:prstGeom prst="parallelogram">
          <a:avLst>
            <a:gd name="adj" fmla="val 1934"/>
          </a:avLst>
        </a:prstGeom>
        <a:solidFill>
          <a:srgbClr val="002060">
            <a:alpha val="25000"/>
          </a:srgb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31</xdr:col>
      <xdr:colOff>44450</xdr:colOff>
      <xdr:row>33</xdr:row>
      <xdr:rowOff>60325</xdr:rowOff>
    </xdr:from>
    <xdr:to>
      <xdr:col>46</xdr:col>
      <xdr:colOff>311150</xdr:colOff>
      <xdr:row>34</xdr:row>
      <xdr:rowOff>0</xdr:rowOff>
    </xdr:to>
    <xdr:sp macro="" textlink="">
      <xdr:nvSpPr>
        <xdr:cNvPr id="58" name="Parallélogramme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15379700" y="25568275"/>
          <a:ext cx="5067300" cy="720725"/>
        </a:xfrm>
        <a:prstGeom prst="parallelogram">
          <a:avLst>
            <a:gd name="adj" fmla="val 1934"/>
          </a:avLst>
        </a:prstGeom>
        <a:solidFill>
          <a:srgbClr val="002060">
            <a:alpha val="25000"/>
          </a:srgb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fr-FR" sz="200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44450</xdr:colOff>
      <xdr:row>28</xdr:row>
      <xdr:rowOff>60325</xdr:rowOff>
    </xdr:from>
    <xdr:to>
      <xdr:col>35</xdr:col>
      <xdr:colOff>0</xdr:colOff>
      <xdr:row>28</xdr:row>
      <xdr:rowOff>688975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>
        <a:xfrm>
          <a:off x="15944850" y="21751925"/>
          <a:ext cx="1162050" cy="6286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fr-FR" sz="1600" b="1" i="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20</a:t>
          </a:r>
        </a:p>
      </xdr:txBody>
    </xdr:sp>
    <xdr:clientData/>
  </xdr:twoCellAnchor>
  <xdr:twoCellAnchor>
    <xdr:from>
      <xdr:col>35</xdr:col>
      <xdr:colOff>111125</xdr:colOff>
      <xdr:row>29</xdr:row>
      <xdr:rowOff>73025</xdr:rowOff>
    </xdr:from>
    <xdr:to>
      <xdr:col>38</xdr:col>
      <xdr:colOff>250825</xdr:colOff>
      <xdr:row>29</xdr:row>
      <xdr:rowOff>720725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17218025" y="22526625"/>
          <a:ext cx="1130300" cy="64770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fr-FR" sz="1600" b="1" i="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23-24</a:t>
          </a:r>
        </a:p>
      </xdr:txBody>
    </xdr:sp>
    <xdr:clientData/>
  </xdr:twoCellAnchor>
  <xdr:twoCellAnchor>
    <xdr:from>
      <xdr:col>47</xdr:col>
      <xdr:colOff>304799</xdr:colOff>
      <xdr:row>36</xdr:row>
      <xdr:rowOff>101600</xdr:rowOff>
    </xdr:from>
    <xdr:to>
      <xdr:col>49</xdr:col>
      <xdr:colOff>130174</xdr:colOff>
      <xdr:row>36</xdr:row>
      <xdr:rowOff>654050</xdr:rowOff>
    </xdr:to>
    <xdr:sp macro="" textlink="">
      <xdr:nvSpPr>
        <xdr:cNvPr id="67" name="Parallélogramm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21462999" y="28092400"/>
          <a:ext cx="447675" cy="552450"/>
        </a:xfrm>
        <a:prstGeom prst="parallelogram">
          <a:avLst>
            <a:gd name="adj" fmla="val 1934"/>
          </a:avLst>
        </a:prstGeom>
        <a:solidFill>
          <a:schemeClr val="accent6">
            <a:lumMod val="75000"/>
            <a:alpha val="45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2000" b="1">
              <a:solidFill>
                <a:schemeClr val="tx1"/>
              </a:solidFill>
            </a:rPr>
            <a:t>4</a:t>
          </a:r>
          <a:r>
            <a:rPr lang="fr-FR" sz="2000">
              <a:solidFill>
                <a:schemeClr val="tx1"/>
              </a:solidFill>
            </a:rPr>
            <a:t> </a:t>
          </a:r>
        </a:p>
      </xdr:txBody>
    </xdr:sp>
    <xdr:clientData/>
  </xdr:twoCellAnchor>
  <xdr:twoCellAnchor>
    <xdr:from>
      <xdr:col>1</xdr:col>
      <xdr:colOff>19050</xdr:colOff>
      <xdr:row>35</xdr:row>
      <xdr:rowOff>44450</xdr:rowOff>
    </xdr:from>
    <xdr:to>
      <xdr:col>6</xdr:col>
      <xdr:colOff>0</xdr:colOff>
      <xdr:row>35</xdr:row>
      <xdr:rowOff>800100</xdr:rowOff>
    </xdr:to>
    <xdr:sp macro="" textlink="">
      <xdr:nvSpPr>
        <xdr:cNvPr id="70" name="Parallélogramm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19050" y="28981400"/>
          <a:ext cx="7353300" cy="755650"/>
        </a:xfrm>
        <a:prstGeom prst="parallelogram">
          <a:avLst>
            <a:gd name="adj" fmla="val 1934"/>
          </a:avLst>
        </a:prstGeom>
        <a:solidFill>
          <a:srgbClr val="002060">
            <a:alpha val="16000"/>
          </a:srgb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43</xdr:col>
      <xdr:colOff>92075</xdr:colOff>
      <xdr:row>31</xdr:row>
      <xdr:rowOff>31750</xdr:rowOff>
    </xdr:from>
    <xdr:to>
      <xdr:col>46</xdr:col>
      <xdr:colOff>231775</xdr:colOff>
      <xdr:row>31</xdr:row>
      <xdr:rowOff>717550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19929475" y="24009350"/>
          <a:ext cx="1130300" cy="685800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fr-FR" sz="1600" b="1" i="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22-27</a:t>
          </a:r>
        </a:p>
      </xdr:txBody>
    </xdr:sp>
    <xdr:clientData/>
  </xdr:twoCellAnchor>
  <xdr:twoCellAnchor>
    <xdr:from>
      <xdr:col>47</xdr:col>
      <xdr:colOff>50800</xdr:colOff>
      <xdr:row>35</xdr:row>
      <xdr:rowOff>142875</xdr:rowOff>
    </xdr:from>
    <xdr:to>
      <xdr:col>55</xdr:col>
      <xdr:colOff>22225</xdr:colOff>
      <xdr:row>36</xdr:row>
      <xdr:rowOff>38100</xdr:rowOff>
    </xdr:to>
    <xdr:sp macro="" textlink="">
      <xdr:nvSpPr>
        <xdr:cNvPr id="86" name="Parallélogramm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/>
      </xdr:nvSpPr>
      <xdr:spPr>
        <a:xfrm>
          <a:off x="21209000" y="27308175"/>
          <a:ext cx="2613025" cy="720725"/>
        </a:xfrm>
        <a:prstGeom prst="parallelogram">
          <a:avLst>
            <a:gd name="adj" fmla="val 1934"/>
          </a:avLst>
        </a:prstGeom>
        <a:solidFill>
          <a:srgbClr val="002060">
            <a:alpha val="21000"/>
          </a:srgb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55</xdr:col>
      <xdr:colOff>107950</xdr:colOff>
      <xdr:row>38</xdr:row>
      <xdr:rowOff>92075</xdr:rowOff>
    </xdr:from>
    <xdr:to>
      <xdr:col>58</xdr:col>
      <xdr:colOff>304800</xdr:colOff>
      <xdr:row>38</xdr:row>
      <xdr:rowOff>739775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/>
      </xdr:nvSpPr>
      <xdr:spPr>
        <a:xfrm>
          <a:off x="23831550" y="30495875"/>
          <a:ext cx="1123950" cy="64770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fr-FR" sz="1600" b="1" i="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3-4-5</a:t>
          </a:r>
        </a:p>
      </xdr:txBody>
    </xdr:sp>
    <xdr:clientData/>
  </xdr:twoCellAnchor>
  <xdr:twoCellAnchor editAs="oneCell">
    <xdr:from>
      <xdr:col>2</xdr:col>
      <xdr:colOff>1638299</xdr:colOff>
      <xdr:row>1</xdr:row>
      <xdr:rowOff>171450</xdr:rowOff>
    </xdr:from>
    <xdr:to>
      <xdr:col>11</xdr:col>
      <xdr:colOff>309423</xdr:colOff>
      <xdr:row>2</xdr:row>
      <xdr:rowOff>552450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8799" y="730250"/>
          <a:ext cx="6378210" cy="12573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38</xdr:row>
      <xdr:rowOff>727075</xdr:rowOff>
    </xdr:from>
    <xdr:to>
      <xdr:col>6</xdr:col>
      <xdr:colOff>19050</xdr:colOff>
      <xdr:row>39</xdr:row>
      <xdr:rowOff>727075</xdr:rowOff>
    </xdr:to>
    <xdr:sp macro="" textlink="">
      <xdr:nvSpPr>
        <xdr:cNvPr id="44" name="Parallélogramm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0" y="31810325"/>
          <a:ext cx="7781925" cy="762000"/>
        </a:xfrm>
        <a:prstGeom prst="parallelogram">
          <a:avLst>
            <a:gd name="adj" fmla="val 3426"/>
          </a:avLst>
        </a:prstGeom>
        <a:solidFill>
          <a:schemeClr val="tx1">
            <a:lumMod val="75000"/>
            <a:lumOff val="25000"/>
            <a:alpha val="25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55</xdr:col>
      <xdr:colOff>25401</xdr:colOff>
      <xdr:row>39</xdr:row>
      <xdr:rowOff>66675</xdr:rowOff>
    </xdr:from>
    <xdr:to>
      <xdr:col>63</xdr:col>
      <xdr:colOff>1</xdr:colOff>
      <xdr:row>40</xdr:row>
      <xdr:rowOff>47625</xdr:rowOff>
    </xdr:to>
    <xdr:sp macro="" textlink="">
      <xdr:nvSpPr>
        <xdr:cNvPr id="50" name="Parallélogramm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23799801" y="31435675"/>
          <a:ext cx="2540000" cy="742950"/>
        </a:xfrm>
        <a:prstGeom prst="parallelogram">
          <a:avLst>
            <a:gd name="adj" fmla="val 3783"/>
          </a:avLst>
        </a:prstGeom>
        <a:solidFill>
          <a:schemeClr val="tx1">
            <a:lumMod val="75000"/>
            <a:lumOff val="25000"/>
            <a:alpha val="26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23</xdr:col>
      <xdr:colOff>238125</xdr:colOff>
      <xdr:row>21</xdr:row>
      <xdr:rowOff>146049</xdr:rowOff>
    </xdr:from>
    <xdr:to>
      <xdr:col>25</xdr:col>
      <xdr:colOff>317500</xdr:colOff>
      <xdr:row>21</xdr:row>
      <xdr:rowOff>777874</xdr:rowOff>
    </xdr:to>
    <xdr:sp macro="" textlink="">
      <xdr:nvSpPr>
        <xdr:cNvPr id="52" name="Parallélogramm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13604875" y="15719424"/>
          <a:ext cx="746125" cy="631825"/>
        </a:xfrm>
        <a:prstGeom prst="parallelogram">
          <a:avLst>
            <a:gd name="adj" fmla="val 1934"/>
          </a:avLst>
        </a:prstGeom>
        <a:solidFill>
          <a:schemeClr val="accent6">
            <a:lumMod val="75000"/>
            <a:alpha val="44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2000" b="1">
              <a:solidFill>
                <a:schemeClr val="tx1"/>
              </a:solidFill>
            </a:rPr>
            <a:t>10</a:t>
          </a:r>
        </a:p>
      </xdr:txBody>
    </xdr:sp>
    <xdr:clientData/>
  </xdr:twoCellAnchor>
  <xdr:twoCellAnchor>
    <xdr:from>
      <xdr:col>1</xdr:col>
      <xdr:colOff>38100</xdr:colOff>
      <xdr:row>21</xdr:row>
      <xdr:rowOff>31750</xdr:rowOff>
    </xdr:from>
    <xdr:to>
      <xdr:col>5</xdr:col>
      <xdr:colOff>1343025</xdr:colOff>
      <xdr:row>21</xdr:row>
      <xdr:rowOff>793750</xdr:rowOff>
    </xdr:to>
    <xdr:sp macro="" textlink="">
      <xdr:nvSpPr>
        <xdr:cNvPr id="57" name="Parallélogramme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38100" y="17722850"/>
          <a:ext cx="7388225" cy="762000"/>
        </a:xfrm>
        <a:prstGeom prst="parallelogram">
          <a:avLst>
            <a:gd name="adj" fmla="val 1934"/>
          </a:avLst>
        </a:prstGeom>
        <a:solidFill>
          <a:schemeClr val="accent6">
            <a:lumMod val="75000"/>
            <a:alpha val="25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15</xdr:col>
      <xdr:colOff>171448</xdr:colOff>
      <xdr:row>15</xdr:row>
      <xdr:rowOff>63500</xdr:rowOff>
    </xdr:from>
    <xdr:to>
      <xdr:col>18</xdr:col>
      <xdr:colOff>186148</xdr:colOff>
      <xdr:row>15</xdr:row>
      <xdr:rowOff>762000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10775948" y="10744200"/>
          <a:ext cx="1119600" cy="698500"/>
        </a:xfrm>
        <a:prstGeom prst="rect">
          <a:avLst/>
        </a:prstGeom>
        <a:solidFill>
          <a:schemeClr val="accent2">
            <a:lumMod val="75000"/>
          </a:schemeClr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fr-FR" sz="1600" b="1">
              <a:solidFill>
                <a:schemeClr val="bg1"/>
              </a:solidFill>
              <a:latin typeface="Arial" pitchFamily="34" charset="0"/>
              <a:ea typeface="+mn-ea"/>
              <a:cs typeface="Arial" pitchFamily="34" charset="0"/>
            </a:rPr>
            <a:t>4-5</a:t>
          </a:r>
        </a:p>
      </xdr:txBody>
    </xdr:sp>
    <xdr:clientData/>
  </xdr:twoCellAnchor>
  <xdr:twoCellAnchor>
    <xdr:from>
      <xdr:col>15</xdr:col>
      <xdr:colOff>190500</xdr:colOff>
      <xdr:row>16</xdr:row>
      <xdr:rowOff>63500</xdr:rowOff>
    </xdr:from>
    <xdr:to>
      <xdr:col>18</xdr:col>
      <xdr:colOff>206375</xdr:colOff>
      <xdr:row>16</xdr:row>
      <xdr:rowOff>734785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/>
      </xdr:nvSpPr>
      <xdr:spPr>
        <a:xfrm>
          <a:off x="10545536" y="11547929"/>
          <a:ext cx="1063625" cy="671285"/>
        </a:xfrm>
        <a:prstGeom prst="rect">
          <a:avLst/>
        </a:prstGeom>
        <a:solidFill>
          <a:schemeClr val="accent2">
            <a:lumMod val="75000"/>
          </a:schemeClr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fr-FR" sz="1600" b="1">
              <a:solidFill>
                <a:schemeClr val="bg1"/>
              </a:solidFill>
              <a:latin typeface="Arial" pitchFamily="34" charset="0"/>
              <a:ea typeface="+mn-ea"/>
              <a:cs typeface="Arial" pitchFamily="34" charset="0"/>
            </a:rPr>
            <a:t>6-7</a:t>
          </a:r>
        </a:p>
      </xdr:txBody>
    </xdr:sp>
    <xdr:clientData/>
  </xdr:twoCellAnchor>
  <xdr:twoCellAnchor>
    <xdr:from>
      <xdr:col>15</xdr:col>
      <xdr:colOff>190500</xdr:colOff>
      <xdr:row>17</xdr:row>
      <xdr:rowOff>50800</xdr:rowOff>
    </xdr:from>
    <xdr:to>
      <xdr:col>18</xdr:col>
      <xdr:colOff>206375</xdr:colOff>
      <xdr:row>17</xdr:row>
      <xdr:rowOff>777875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10795000" y="12407900"/>
          <a:ext cx="1120775" cy="727075"/>
        </a:xfrm>
        <a:prstGeom prst="rect">
          <a:avLst/>
        </a:prstGeom>
        <a:solidFill>
          <a:schemeClr val="accent2">
            <a:lumMod val="75000"/>
          </a:schemeClr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fr-FR" sz="1600" b="1">
              <a:solidFill>
                <a:schemeClr val="bg1"/>
              </a:solidFill>
              <a:latin typeface="Arial" pitchFamily="34" charset="0"/>
              <a:ea typeface="+mn-ea"/>
              <a:cs typeface="Arial" pitchFamily="34" charset="0"/>
            </a:rPr>
            <a:t>8</a:t>
          </a:r>
        </a:p>
      </xdr:txBody>
    </xdr:sp>
    <xdr:clientData/>
  </xdr:twoCellAnchor>
  <xdr:twoCellAnchor>
    <xdr:from>
      <xdr:col>15</xdr:col>
      <xdr:colOff>171450</xdr:colOff>
      <xdr:row>18</xdr:row>
      <xdr:rowOff>34925</xdr:rowOff>
    </xdr:from>
    <xdr:to>
      <xdr:col>18</xdr:col>
      <xdr:colOff>215900</xdr:colOff>
      <xdr:row>18</xdr:row>
      <xdr:rowOff>698500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10775950" y="13166725"/>
          <a:ext cx="1149350" cy="663575"/>
        </a:xfrm>
        <a:prstGeom prst="rect">
          <a:avLst/>
        </a:prstGeom>
        <a:solidFill>
          <a:schemeClr val="accent2">
            <a:lumMod val="75000"/>
          </a:schemeClr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fr-FR" sz="1600" b="1">
              <a:solidFill>
                <a:schemeClr val="bg1"/>
              </a:solidFill>
              <a:latin typeface="Arial" pitchFamily="34" charset="0"/>
              <a:ea typeface="+mn-ea"/>
              <a:cs typeface="Arial" pitchFamily="34" charset="0"/>
            </a:rPr>
            <a:t>9</a:t>
          </a:r>
        </a:p>
      </xdr:txBody>
    </xdr:sp>
    <xdr:clientData/>
  </xdr:twoCellAnchor>
  <xdr:twoCellAnchor>
    <xdr:from>
      <xdr:col>29</xdr:col>
      <xdr:colOff>36287</xdr:colOff>
      <xdr:row>28</xdr:row>
      <xdr:rowOff>52614</xdr:rowOff>
    </xdr:from>
    <xdr:to>
      <xdr:col>30</xdr:col>
      <xdr:colOff>290287</xdr:colOff>
      <xdr:row>34</xdr:row>
      <xdr:rowOff>27214</xdr:rowOff>
    </xdr:to>
    <xdr:sp macro="" textlink="">
      <xdr:nvSpPr>
        <xdr:cNvPr id="71" name="Parallélogramm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14487073" y="21660757"/>
          <a:ext cx="566964" cy="4601028"/>
        </a:xfrm>
        <a:prstGeom prst="parallelogram">
          <a:avLst>
            <a:gd name="adj" fmla="val 1934"/>
          </a:avLst>
        </a:prstGeom>
        <a:solidFill>
          <a:schemeClr val="accent4">
            <a:lumMod val="60000"/>
            <a:lumOff val="40000"/>
            <a:alpha val="25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fr-FR" sz="2000" cap="small" baseline="0">
              <a:solidFill>
                <a:schemeClr val="tx1"/>
              </a:solidFill>
            </a:rPr>
            <a:t>Conduite</a:t>
          </a:r>
          <a:r>
            <a:rPr lang="fr-FR" sz="2000">
              <a:solidFill>
                <a:schemeClr val="tx1"/>
              </a:solidFill>
            </a:rPr>
            <a:t> </a:t>
          </a:r>
          <a:r>
            <a:rPr lang="fr-FR" sz="2000" cap="small" baseline="0">
              <a:solidFill>
                <a:schemeClr val="tx1"/>
              </a:solidFill>
            </a:rPr>
            <a:t>du projet</a:t>
          </a:r>
        </a:p>
      </xdr:txBody>
    </xdr:sp>
    <xdr:clientData/>
  </xdr:twoCellAnchor>
  <xdr:twoCellAnchor>
    <xdr:from>
      <xdr:col>0</xdr:col>
      <xdr:colOff>0</xdr:colOff>
      <xdr:row>40</xdr:row>
      <xdr:rowOff>0</xdr:rowOff>
    </xdr:from>
    <xdr:to>
      <xdr:col>5</xdr:col>
      <xdr:colOff>1346200</xdr:colOff>
      <xdr:row>40</xdr:row>
      <xdr:rowOff>698500</xdr:rowOff>
    </xdr:to>
    <xdr:sp macro="" textlink="">
      <xdr:nvSpPr>
        <xdr:cNvPr id="72" name="Parallélogramm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0" y="31927800"/>
          <a:ext cx="7747000" cy="698500"/>
        </a:xfrm>
        <a:prstGeom prst="parallelogram">
          <a:avLst>
            <a:gd name="adj" fmla="val 1934"/>
          </a:avLst>
        </a:prstGeom>
        <a:solidFill>
          <a:schemeClr val="accent6">
            <a:lumMod val="75000"/>
            <a:alpha val="25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59</xdr:col>
      <xdr:colOff>177800</xdr:colOff>
      <xdr:row>40</xdr:row>
      <xdr:rowOff>114300</xdr:rowOff>
    </xdr:from>
    <xdr:to>
      <xdr:col>62</xdr:col>
      <xdr:colOff>177800</xdr:colOff>
      <xdr:row>40</xdr:row>
      <xdr:rowOff>666750</xdr:rowOff>
    </xdr:to>
    <xdr:sp macro="" textlink="">
      <xdr:nvSpPr>
        <xdr:cNvPr id="73" name="Parallélogramm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25158700" y="32042100"/>
          <a:ext cx="977900" cy="552450"/>
        </a:xfrm>
        <a:prstGeom prst="parallelogram">
          <a:avLst>
            <a:gd name="adj" fmla="val 1934"/>
          </a:avLst>
        </a:prstGeom>
        <a:solidFill>
          <a:schemeClr val="accent6">
            <a:lumMod val="75000"/>
            <a:alpha val="45000"/>
          </a:schemeClr>
        </a:solidFill>
        <a:ln>
          <a:solidFill>
            <a:srgbClr val="002060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fr-FR" sz="1800" b="1">
              <a:solidFill>
                <a:schemeClr val="tx1"/>
              </a:solidFill>
            </a:rPr>
            <a:t>30/10</a:t>
          </a:r>
          <a:r>
            <a:rPr lang="fr-FR" sz="1800">
              <a:solidFill>
                <a:schemeClr val="tx1"/>
              </a:solidFill>
            </a:rPr>
            <a:t> </a:t>
          </a:r>
        </a:p>
      </xdr:txBody>
    </xdr:sp>
    <xdr:clientData/>
  </xdr:twoCellAnchor>
  <xdr:twoCellAnchor>
    <xdr:from>
      <xdr:col>39</xdr:col>
      <xdr:colOff>34925</xdr:colOff>
      <xdr:row>30</xdr:row>
      <xdr:rowOff>69850</xdr:rowOff>
    </xdr:from>
    <xdr:to>
      <xdr:col>42</xdr:col>
      <xdr:colOff>250825</xdr:colOff>
      <xdr:row>30</xdr:row>
      <xdr:rowOff>717550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18462625" y="23285450"/>
          <a:ext cx="1295400" cy="64770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fr-FR" sz="1600" b="1" i="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29-30</a:t>
          </a:r>
        </a:p>
      </xdr:txBody>
    </xdr:sp>
    <xdr:clientData/>
  </xdr:twoCellAnchor>
  <xdr:twoCellAnchor>
    <xdr:from>
      <xdr:col>0</xdr:col>
      <xdr:colOff>0</xdr:colOff>
      <xdr:row>36</xdr:row>
      <xdr:rowOff>15875</xdr:rowOff>
    </xdr:from>
    <xdr:to>
      <xdr:col>5</xdr:col>
      <xdr:colOff>1346200</xdr:colOff>
      <xdr:row>36</xdr:row>
      <xdr:rowOff>714375</xdr:rowOff>
    </xdr:to>
    <xdr:sp macro="" textlink="">
      <xdr:nvSpPr>
        <xdr:cNvPr id="60" name="Parallélogramm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0" y="26342975"/>
          <a:ext cx="7747000" cy="698500"/>
        </a:xfrm>
        <a:prstGeom prst="parallelogram">
          <a:avLst>
            <a:gd name="adj" fmla="val 1934"/>
          </a:avLst>
        </a:prstGeom>
        <a:solidFill>
          <a:schemeClr val="accent6">
            <a:lumMod val="75000"/>
            <a:alpha val="25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47</xdr:col>
      <xdr:colOff>50800</xdr:colOff>
      <xdr:row>34</xdr:row>
      <xdr:rowOff>117022</xdr:rowOff>
    </xdr:from>
    <xdr:to>
      <xdr:col>51</xdr:col>
      <xdr:colOff>63500</xdr:colOff>
      <xdr:row>34</xdr:row>
      <xdr:rowOff>770165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20407086" y="26351593"/>
          <a:ext cx="1223735" cy="6531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fr-FR" sz="1600" b="1" i="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3-4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I66"/>
  <sheetViews>
    <sheetView showGridLines="0" tabSelected="1" topLeftCell="B15" zoomScale="70" zoomScaleNormal="70" workbookViewId="0">
      <selection activeCell="F24" sqref="F24"/>
    </sheetView>
  </sheetViews>
  <sheetFormatPr baseColWidth="10" defaultColWidth="11.5" defaultRowHeight="13"/>
  <cols>
    <col min="1" max="1" width="0" style="1" hidden="1" customWidth="1"/>
    <col min="2" max="2" width="27.1640625" style="2" customWidth="1"/>
    <col min="3" max="3" width="57.1640625" style="2" customWidth="1"/>
    <col min="4" max="4" width="7" style="2" bestFit="1" customWidth="1"/>
    <col min="5" max="5" width="3" style="2" customWidth="1"/>
    <col min="6" max="6" width="21.1640625" style="3" customWidth="1"/>
    <col min="7" max="7" width="3.1640625" style="3" customWidth="1"/>
    <col min="8" max="10" width="4.6640625" style="4" customWidth="1"/>
    <col min="11" max="11" width="4.1640625" style="4" bestFit="1" customWidth="1"/>
    <col min="12" max="12" width="4.6640625" style="3" customWidth="1"/>
    <col min="13" max="13" width="4.5" style="4" bestFit="1" customWidth="1"/>
    <col min="14" max="14" width="4.6640625" style="1" customWidth="1"/>
    <col min="15" max="15" width="4.6640625" style="4" customWidth="1"/>
    <col min="16" max="16" width="4.6640625" style="3" customWidth="1"/>
    <col min="17" max="17" width="6.33203125" style="4" bestFit="1" customWidth="1"/>
    <col min="18" max="18" width="4.6640625" style="1" customWidth="1"/>
    <col min="19" max="19" width="4.6640625" style="4" customWidth="1"/>
    <col min="20" max="20" width="4.6640625" style="3" customWidth="1"/>
    <col min="21" max="21" width="4.6640625" style="4" customWidth="1"/>
    <col min="22" max="22" width="4.33203125" style="1" bestFit="1" customWidth="1"/>
    <col min="23" max="23" width="4.6640625" style="4" customWidth="1"/>
    <col min="24" max="24" width="4.6640625" style="3" customWidth="1"/>
    <col min="25" max="25" width="4.6640625" style="4" customWidth="1"/>
    <col min="26" max="26" width="4.6640625" style="1" customWidth="1"/>
    <col min="27" max="27" width="4.6640625" style="4" customWidth="1"/>
    <col min="28" max="28" width="3.83203125" style="3" customWidth="1"/>
    <col min="29" max="29" width="4.5" style="4" customWidth="1"/>
    <col min="30" max="30" width="4.6640625" style="1" customWidth="1"/>
    <col min="31" max="31" width="4.6640625" style="4" customWidth="1"/>
    <col min="32" max="32" width="4.6640625" style="3" customWidth="1"/>
    <col min="33" max="33" width="4.6640625" style="4" customWidth="1"/>
    <col min="34" max="34" width="4.33203125" style="1" bestFit="1" customWidth="1"/>
    <col min="35" max="35" width="3.5" style="1" bestFit="1" customWidth="1"/>
    <col min="36" max="36" width="4.6640625" style="3" customWidth="1"/>
    <col min="37" max="37" width="4.6640625" style="4" customWidth="1"/>
    <col min="38" max="39" width="4.6640625" style="1" customWidth="1"/>
    <col min="40" max="40" width="4.6640625" style="3" customWidth="1"/>
    <col min="41" max="41" width="4.5" style="4" bestFit="1" customWidth="1"/>
    <col min="42" max="42" width="6.1640625" style="1" customWidth="1"/>
    <col min="43" max="43" width="4.6640625" style="1" customWidth="1"/>
    <col min="44" max="44" width="4.6640625" style="3" customWidth="1"/>
    <col min="45" max="45" width="4.6640625" style="4" customWidth="1"/>
    <col min="46" max="46" width="4.6640625" style="1" customWidth="1"/>
    <col min="47" max="47" width="4.6640625" style="4" customWidth="1"/>
    <col min="48" max="48" width="4.6640625" style="3" customWidth="1"/>
    <col min="49" max="49" width="4.1640625" style="4" bestFit="1" customWidth="1"/>
    <col min="50" max="51" width="4.6640625" style="1" customWidth="1"/>
    <col min="52" max="52" width="4.6640625" style="3" customWidth="1"/>
    <col min="53" max="53" width="4.6640625" style="4" customWidth="1"/>
    <col min="54" max="54" width="5.1640625" style="1" bestFit="1" customWidth="1"/>
    <col min="55" max="55" width="4.6640625" style="1" customWidth="1"/>
    <col min="56" max="56" width="4" style="3" customWidth="1"/>
    <col min="57" max="57" width="4.5" style="4" bestFit="1" customWidth="1"/>
    <col min="58" max="58" width="4.6640625" style="1" bestFit="1" customWidth="1"/>
    <col min="59" max="60" width="4.6640625" style="1" customWidth="1"/>
    <col min="61" max="61" width="4.5" style="1" bestFit="1" customWidth="1"/>
    <col min="62" max="63" width="4.6640625" style="1" customWidth="1"/>
    <col min="64" max="64" width="11.5" style="1"/>
    <col min="65" max="65" width="6.6640625" style="1" customWidth="1"/>
    <col min="66" max="16384" width="11.5" style="1"/>
  </cols>
  <sheetData>
    <row r="1" spans="1:113" ht="43.5" customHeight="1"/>
    <row r="2" spans="1:113" ht="69" customHeight="1"/>
    <row r="3" spans="1:113" ht="99" customHeight="1"/>
    <row r="4" spans="1:113" ht="67.5" customHeight="1" thickBot="1">
      <c r="B4" s="315" t="s">
        <v>40</v>
      </c>
      <c r="C4" s="315"/>
      <c r="D4" s="315"/>
      <c r="E4" s="315"/>
      <c r="F4" s="315"/>
      <c r="G4" s="315"/>
      <c r="H4" s="315"/>
      <c r="I4" s="315"/>
      <c r="J4" s="315"/>
      <c r="K4" s="315"/>
      <c r="L4" s="315"/>
      <c r="M4" s="315"/>
      <c r="N4" s="315"/>
      <c r="O4" s="315"/>
      <c r="P4" s="315"/>
      <c r="Q4" s="315"/>
      <c r="R4" s="315"/>
      <c r="S4" s="315"/>
      <c r="T4" s="315"/>
      <c r="U4" s="315"/>
      <c r="V4" s="315"/>
      <c r="W4" s="315"/>
      <c r="X4" s="315"/>
      <c r="Y4" s="315"/>
      <c r="Z4" s="315"/>
      <c r="AA4" s="315"/>
      <c r="AB4" s="315"/>
      <c r="AC4" s="315"/>
      <c r="AD4" s="315"/>
      <c r="AE4" s="315"/>
      <c r="AF4" s="315"/>
      <c r="AG4" s="315"/>
      <c r="AH4" s="315"/>
      <c r="AI4" s="315"/>
      <c r="AJ4" s="315"/>
      <c r="AK4" s="315"/>
      <c r="AL4" s="315"/>
      <c r="AM4" s="315"/>
      <c r="AN4" s="315"/>
      <c r="AO4" s="315"/>
      <c r="AP4" s="315"/>
      <c r="AQ4" s="315"/>
      <c r="AR4" s="315"/>
      <c r="AS4" s="315"/>
      <c r="AT4" s="315"/>
      <c r="AU4" s="315"/>
      <c r="AV4" s="315"/>
      <c r="AW4" s="315"/>
      <c r="AX4" s="315"/>
      <c r="AY4" s="315"/>
      <c r="AZ4" s="315"/>
      <c r="BA4" s="315"/>
      <c r="BB4" s="315"/>
      <c r="BC4" s="315"/>
      <c r="BD4" s="315"/>
      <c r="BE4" s="315"/>
      <c r="BF4" s="315"/>
      <c r="BG4" s="315"/>
      <c r="BH4" s="315"/>
      <c r="BI4" s="315"/>
      <c r="BJ4" s="315"/>
      <c r="BK4" s="315"/>
      <c r="BL4" s="5"/>
    </row>
    <row r="5" spans="1:113" s="3" customFormat="1" ht="41.25" customHeight="1">
      <c r="B5" s="316" t="s">
        <v>70</v>
      </c>
      <c r="C5" s="317"/>
      <c r="D5" s="318" t="s">
        <v>73</v>
      </c>
      <c r="E5" s="319"/>
      <c r="F5" s="319"/>
      <c r="G5" s="319"/>
      <c r="H5" s="319"/>
      <c r="I5" s="319"/>
      <c r="J5" s="319"/>
      <c r="K5" s="319"/>
      <c r="L5" s="319"/>
      <c r="M5" s="319"/>
      <c r="N5" s="319"/>
      <c r="O5" s="319"/>
      <c r="P5" s="319"/>
      <c r="Q5" s="319"/>
      <c r="R5" s="319"/>
      <c r="S5" s="319"/>
      <c r="T5" s="319"/>
      <c r="U5" s="319"/>
      <c r="V5" s="319"/>
      <c r="W5" s="319"/>
      <c r="X5" s="319"/>
      <c r="Y5" s="319"/>
      <c r="Z5" s="319"/>
      <c r="AA5" s="319"/>
      <c r="AB5" s="319"/>
      <c r="AC5" s="319"/>
      <c r="AD5" s="319"/>
      <c r="AE5" s="319"/>
      <c r="AF5" s="319"/>
      <c r="AG5" s="319"/>
      <c r="AH5" s="319"/>
      <c r="AI5" s="319"/>
      <c r="AJ5" s="319"/>
      <c r="AK5" s="319"/>
      <c r="AL5" s="319"/>
      <c r="AM5" s="319"/>
      <c r="AN5" s="319"/>
      <c r="AO5" s="319"/>
      <c r="AP5" s="319"/>
      <c r="AQ5" s="319"/>
      <c r="AR5" s="319"/>
      <c r="AS5" s="319"/>
      <c r="AT5" s="319"/>
      <c r="AU5" s="319"/>
      <c r="AV5" s="319"/>
      <c r="AW5" s="319"/>
      <c r="AX5" s="319"/>
      <c r="AY5" s="319"/>
      <c r="AZ5" s="319"/>
      <c r="BA5" s="319"/>
      <c r="BB5" s="319"/>
      <c r="BC5" s="319"/>
      <c r="BD5" s="319"/>
      <c r="BE5" s="319"/>
      <c r="BF5" s="319"/>
      <c r="BG5" s="319"/>
      <c r="BH5" s="319"/>
      <c r="BI5" s="319"/>
      <c r="BJ5" s="319"/>
      <c r="BK5" s="319"/>
      <c r="BL5" s="6"/>
    </row>
    <row r="6" spans="1:113" s="3" customFormat="1" ht="33" customHeight="1">
      <c r="B6" s="7"/>
      <c r="C6" s="7"/>
      <c r="D6" s="297" t="s">
        <v>71</v>
      </c>
      <c r="E6" s="297"/>
      <c r="F6" s="297"/>
      <c r="G6" s="297"/>
      <c r="H6" s="297"/>
      <c r="I6" s="297"/>
      <c r="J6" s="297"/>
      <c r="K6" s="297"/>
      <c r="L6" s="297"/>
      <c r="M6" s="297"/>
      <c r="N6" s="297"/>
      <c r="O6" s="297"/>
      <c r="P6" s="297"/>
      <c r="Q6" s="297"/>
      <c r="R6" s="297"/>
      <c r="S6" s="297"/>
      <c r="T6" s="297"/>
      <c r="U6" s="297"/>
      <c r="V6" s="297"/>
      <c r="W6" s="297"/>
      <c r="X6" s="297"/>
      <c r="Y6" s="297"/>
      <c r="Z6" s="297"/>
      <c r="AA6" s="297"/>
      <c r="AB6" s="297"/>
      <c r="AC6" s="297"/>
      <c r="AD6" s="297"/>
      <c r="AE6" s="297"/>
      <c r="AF6" s="297"/>
      <c r="AG6" s="297"/>
      <c r="AH6" s="297"/>
      <c r="AI6" s="297"/>
      <c r="AJ6" s="297"/>
      <c r="AK6" s="297"/>
      <c r="AL6" s="297"/>
      <c r="AM6" s="297"/>
      <c r="AN6" s="297"/>
      <c r="AO6" s="297"/>
      <c r="AP6" s="297"/>
      <c r="AQ6" s="297"/>
      <c r="AR6" s="297"/>
      <c r="AS6" s="297"/>
      <c r="AT6" s="297"/>
      <c r="AU6" s="297"/>
      <c r="AV6" s="297"/>
      <c r="AW6" s="297"/>
      <c r="AX6" s="297"/>
      <c r="AY6" s="297"/>
      <c r="AZ6" s="297"/>
      <c r="BA6" s="297"/>
      <c r="BB6" s="297"/>
      <c r="BC6" s="297"/>
      <c r="BD6" s="297"/>
      <c r="BE6" s="297"/>
      <c r="BF6" s="297"/>
      <c r="BG6" s="297"/>
      <c r="BH6" s="297"/>
      <c r="BI6" s="297"/>
      <c r="BJ6" s="297"/>
      <c r="BK6" s="297"/>
      <c r="BL6" s="6"/>
    </row>
    <row r="7" spans="1:113" s="3" customFormat="1" ht="28" customHeight="1">
      <c r="B7" s="7"/>
      <c r="C7" s="7"/>
      <c r="D7" s="297" t="s">
        <v>72</v>
      </c>
      <c r="E7" s="297"/>
      <c r="F7" s="297"/>
      <c r="G7" s="297"/>
      <c r="H7" s="297"/>
      <c r="I7" s="297"/>
      <c r="J7" s="297"/>
      <c r="K7" s="297"/>
      <c r="L7" s="297"/>
      <c r="M7" s="297"/>
      <c r="N7" s="297"/>
      <c r="O7" s="297"/>
      <c r="P7" s="297"/>
      <c r="Q7" s="297"/>
      <c r="R7" s="297"/>
      <c r="S7" s="297"/>
      <c r="T7" s="297"/>
      <c r="U7" s="297"/>
      <c r="V7" s="297"/>
      <c r="W7" s="297"/>
      <c r="X7" s="297"/>
      <c r="Y7" s="297"/>
      <c r="Z7" s="297"/>
      <c r="AA7" s="297"/>
      <c r="AB7" s="297"/>
      <c r="AC7" s="297"/>
      <c r="AD7" s="297"/>
      <c r="AE7" s="297"/>
      <c r="AF7" s="297"/>
      <c r="AG7" s="297"/>
      <c r="AH7" s="297"/>
      <c r="AI7" s="297"/>
      <c r="AJ7" s="297"/>
      <c r="AK7" s="297"/>
      <c r="AL7" s="297"/>
      <c r="AM7" s="297"/>
      <c r="AN7" s="297"/>
      <c r="AO7" s="297"/>
      <c r="AP7" s="297"/>
      <c r="AQ7" s="297"/>
      <c r="AR7" s="297"/>
      <c r="AS7" s="297"/>
      <c r="AT7" s="297"/>
      <c r="AU7" s="297"/>
      <c r="AV7" s="297"/>
      <c r="AW7" s="297"/>
      <c r="AX7" s="297"/>
      <c r="AY7" s="297"/>
      <c r="AZ7" s="297"/>
      <c r="BA7" s="297"/>
      <c r="BB7" s="297"/>
      <c r="BC7" s="297"/>
      <c r="BD7" s="297"/>
      <c r="BE7" s="297"/>
      <c r="BF7" s="297"/>
      <c r="BG7" s="297"/>
      <c r="BH7" s="297"/>
      <c r="BI7" s="297"/>
      <c r="BJ7" s="297"/>
      <c r="BK7" s="297"/>
      <c r="BL7" s="6"/>
    </row>
    <row r="8" spans="1:113" s="8" customFormat="1" ht="64.5" customHeight="1">
      <c r="B8" s="303" t="s">
        <v>61</v>
      </c>
      <c r="C8" s="303"/>
      <c r="D8" s="303"/>
      <c r="E8" s="303"/>
      <c r="F8" s="303"/>
      <c r="G8" s="303"/>
      <c r="H8" s="303"/>
      <c r="I8" s="303"/>
      <c r="J8" s="303"/>
      <c r="K8" s="303"/>
      <c r="L8" s="303"/>
      <c r="M8" s="303"/>
      <c r="N8" s="303"/>
      <c r="O8" s="303"/>
      <c r="P8" s="303"/>
      <c r="Q8" s="303"/>
      <c r="R8" s="303"/>
      <c r="S8" s="303"/>
      <c r="T8" s="303"/>
      <c r="U8" s="303"/>
      <c r="V8" s="303"/>
      <c r="W8" s="303"/>
      <c r="X8" s="303"/>
      <c r="Y8" s="303"/>
      <c r="Z8" s="303"/>
      <c r="AA8" s="303"/>
      <c r="AB8" s="303"/>
      <c r="AC8" s="303"/>
      <c r="AD8" s="303"/>
      <c r="AE8" s="303"/>
      <c r="AF8" s="303"/>
      <c r="AG8" s="303"/>
      <c r="AH8" s="303"/>
      <c r="AI8" s="303"/>
      <c r="AJ8" s="303"/>
      <c r="AK8" s="303"/>
      <c r="AL8" s="303"/>
      <c r="AM8" s="303"/>
      <c r="AN8" s="303"/>
      <c r="AO8" s="303"/>
      <c r="AP8" s="303"/>
      <c r="AQ8" s="303"/>
      <c r="AR8" s="303"/>
      <c r="AS8" s="303"/>
      <c r="AT8" s="303"/>
      <c r="AU8" s="303"/>
      <c r="AV8" s="303"/>
      <c r="AW8" s="303"/>
      <c r="AX8" s="303"/>
      <c r="AY8" s="303"/>
      <c r="AZ8" s="303"/>
      <c r="BA8" s="303"/>
      <c r="BB8" s="303"/>
      <c r="BC8" s="303"/>
      <c r="BD8" s="303"/>
      <c r="BE8" s="303"/>
      <c r="BF8" s="303"/>
      <c r="BG8" s="303"/>
      <c r="BH8" s="303"/>
      <c r="BI8" s="303"/>
      <c r="BJ8" s="303"/>
      <c r="BK8" s="303"/>
      <c r="BO8" s="14"/>
    </row>
    <row r="9" spans="1:113" s="8" customFormat="1" ht="24.75" customHeight="1">
      <c r="B9" s="9"/>
      <c r="C9" s="10"/>
      <c r="D9" s="11"/>
      <c r="E9" s="12"/>
      <c r="F9" s="13"/>
      <c r="G9" s="13"/>
      <c r="H9" s="192"/>
      <c r="I9" s="193"/>
      <c r="J9" s="193"/>
      <c r="K9" s="193"/>
      <c r="L9" s="193"/>
      <c r="M9" s="193"/>
      <c r="N9" s="193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3"/>
      <c r="AA9" s="193"/>
      <c r="AB9" s="193"/>
      <c r="AC9" s="193"/>
      <c r="AD9" s="193"/>
      <c r="AE9" s="193"/>
      <c r="AF9" s="193"/>
      <c r="AG9" s="193"/>
      <c r="AH9" s="193"/>
      <c r="AI9" s="193"/>
      <c r="AJ9" s="193"/>
      <c r="AK9" s="193"/>
      <c r="AL9" s="193"/>
      <c r="AM9" s="193"/>
      <c r="AN9" s="193"/>
      <c r="AO9" s="193"/>
      <c r="AP9" s="193"/>
      <c r="AQ9" s="193"/>
      <c r="AR9" s="193"/>
      <c r="AS9" s="193"/>
      <c r="AT9" s="193"/>
      <c r="AU9" s="193"/>
      <c r="AV9" s="193"/>
      <c r="AW9" s="193"/>
      <c r="AX9" s="193"/>
      <c r="AY9" s="193"/>
      <c r="AZ9" s="193"/>
      <c r="BA9" s="193"/>
      <c r="BB9" s="193"/>
      <c r="BC9" s="193"/>
      <c r="BD9" s="193"/>
      <c r="BE9" s="193"/>
      <c r="BF9" s="193"/>
      <c r="BG9" s="193"/>
      <c r="BH9" s="193"/>
      <c r="BI9" s="193"/>
      <c r="BJ9" s="193"/>
      <c r="BK9" s="193"/>
      <c r="BO9" s="14"/>
    </row>
    <row r="10" spans="1:113" s="8" customFormat="1" ht="61.5" customHeight="1">
      <c r="B10" s="320" t="s">
        <v>0</v>
      </c>
      <c r="C10" s="321"/>
      <c r="D10" s="322" t="s">
        <v>1</v>
      </c>
      <c r="E10" s="322"/>
      <c r="F10" s="218" t="s">
        <v>2</v>
      </c>
      <c r="G10" s="145"/>
      <c r="H10" s="302">
        <v>43735</v>
      </c>
      <c r="I10" s="302"/>
      <c r="J10" s="302"/>
      <c r="K10" s="302"/>
      <c r="L10" s="302">
        <v>43739</v>
      </c>
      <c r="M10" s="302"/>
      <c r="N10" s="302"/>
      <c r="O10" s="302"/>
      <c r="P10" s="302">
        <v>43770</v>
      </c>
      <c r="Q10" s="302"/>
      <c r="R10" s="302"/>
      <c r="S10" s="302"/>
      <c r="T10" s="302">
        <v>43800</v>
      </c>
      <c r="U10" s="302"/>
      <c r="V10" s="302"/>
      <c r="W10" s="302"/>
      <c r="X10" s="302">
        <v>43831</v>
      </c>
      <c r="Y10" s="302"/>
      <c r="Z10" s="302"/>
      <c r="AA10" s="302"/>
      <c r="AB10" s="302">
        <v>43862</v>
      </c>
      <c r="AC10" s="302"/>
      <c r="AD10" s="302"/>
      <c r="AE10" s="302"/>
      <c r="AF10" s="302">
        <v>43891</v>
      </c>
      <c r="AG10" s="302"/>
      <c r="AH10" s="302"/>
      <c r="AI10" s="302"/>
      <c r="AJ10" s="302">
        <v>43922</v>
      </c>
      <c r="AK10" s="302"/>
      <c r="AL10" s="302"/>
      <c r="AM10" s="302"/>
      <c r="AN10" s="302">
        <v>43952</v>
      </c>
      <c r="AO10" s="302"/>
      <c r="AP10" s="302"/>
      <c r="AQ10" s="302"/>
      <c r="AR10" s="302">
        <v>43983</v>
      </c>
      <c r="AS10" s="302"/>
      <c r="AT10" s="302"/>
      <c r="AU10" s="302"/>
      <c r="AV10" s="302">
        <v>44013</v>
      </c>
      <c r="AW10" s="302"/>
      <c r="AX10" s="302"/>
      <c r="AY10" s="302"/>
      <c r="AZ10" s="302">
        <v>44044</v>
      </c>
      <c r="BA10" s="302"/>
      <c r="BB10" s="302"/>
      <c r="BC10" s="302"/>
      <c r="BD10" s="302">
        <v>44075</v>
      </c>
      <c r="BE10" s="302"/>
      <c r="BF10" s="302"/>
      <c r="BG10" s="302"/>
      <c r="BH10" s="302">
        <v>44105</v>
      </c>
      <c r="BI10" s="302"/>
      <c r="BJ10" s="302"/>
      <c r="BK10" s="307"/>
      <c r="BL10" s="15"/>
      <c r="BM10" s="15"/>
    </row>
    <row r="11" spans="1:113" s="16" customFormat="1" ht="60" customHeight="1">
      <c r="B11" s="26" t="s">
        <v>3</v>
      </c>
      <c r="C11" s="223" t="s">
        <v>41</v>
      </c>
      <c r="F11" s="217"/>
      <c r="G11" s="143"/>
      <c r="H11" s="300" t="s">
        <v>53</v>
      </c>
      <c r="I11" s="300"/>
      <c r="J11" s="300"/>
      <c r="K11" s="300"/>
      <c r="L11" s="300"/>
      <c r="M11" s="300"/>
      <c r="N11" s="300"/>
      <c r="O11" s="300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0"/>
      <c r="AG11" s="31"/>
      <c r="AH11" s="27"/>
      <c r="AI11" s="32"/>
      <c r="AJ11" s="30"/>
      <c r="AK11" s="31"/>
      <c r="AL11" s="27"/>
      <c r="AM11" s="32"/>
      <c r="AN11" s="30"/>
      <c r="AO11" s="31"/>
      <c r="AP11" s="27"/>
      <c r="AQ11" s="32"/>
      <c r="AR11" s="30"/>
      <c r="AS11" s="31"/>
      <c r="AT11" s="27"/>
      <c r="AU11" s="31"/>
      <c r="AV11" s="30"/>
      <c r="AW11" s="31"/>
      <c r="AX11" s="27"/>
      <c r="AY11" s="32"/>
      <c r="AZ11" s="30"/>
      <c r="BA11" s="31"/>
      <c r="BB11" s="27"/>
      <c r="BC11" s="32"/>
      <c r="BD11" s="30"/>
      <c r="BE11" s="31"/>
      <c r="BF11" s="27"/>
      <c r="BG11" s="32"/>
      <c r="BH11" s="32"/>
      <c r="BI11" s="32"/>
      <c r="BJ11" s="32"/>
      <c r="BK11" s="33"/>
      <c r="BL11" s="25"/>
      <c r="BM11" s="25"/>
    </row>
    <row r="12" spans="1:113" s="16" customFormat="1" ht="52.5" customHeight="1">
      <c r="B12" s="118" t="s">
        <v>4</v>
      </c>
      <c r="C12" s="196" t="s">
        <v>66</v>
      </c>
      <c r="D12" s="34">
        <v>2</v>
      </c>
      <c r="E12" s="35" t="s">
        <v>5</v>
      </c>
      <c r="F12" s="172" t="s">
        <v>32</v>
      </c>
      <c r="G12" s="17"/>
      <c r="H12" s="19"/>
      <c r="I12" s="19">
        <v>2</v>
      </c>
      <c r="J12" s="31"/>
      <c r="K12" s="19"/>
      <c r="L12" s="20"/>
      <c r="M12" s="21"/>
      <c r="N12" s="22"/>
      <c r="O12" s="21"/>
      <c r="P12" s="18"/>
      <c r="Q12" s="19"/>
      <c r="R12" s="23"/>
      <c r="S12" s="19"/>
      <c r="T12" s="20" t="s">
        <v>28</v>
      </c>
      <c r="U12" s="21"/>
      <c r="V12" s="22"/>
      <c r="W12" s="21"/>
      <c r="X12" s="18"/>
      <c r="Y12" s="19"/>
      <c r="Z12" s="23"/>
      <c r="AA12" s="19"/>
      <c r="AB12" s="20"/>
      <c r="AC12" s="21"/>
      <c r="AD12" s="22"/>
      <c r="AE12" s="21"/>
      <c r="AF12" s="18"/>
      <c r="AG12" s="19"/>
      <c r="AH12" s="23"/>
      <c r="AI12" s="24"/>
      <c r="AJ12" s="20"/>
      <c r="AK12" s="21"/>
      <c r="AL12" s="22"/>
      <c r="AN12" s="18"/>
      <c r="AO12" s="19"/>
      <c r="AP12" s="23"/>
      <c r="AQ12" s="24"/>
      <c r="AR12" s="20"/>
      <c r="AS12" s="122"/>
      <c r="AT12" s="22"/>
      <c r="AU12" s="122"/>
      <c r="AV12" s="18"/>
      <c r="AW12" s="19"/>
      <c r="AX12" s="23"/>
      <c r="AY12" s="24"/>
      <c r="AZ12" s="20"/>
      <c r="BA12" s="21"/>
      <c r="BB12" s="22"/>
      <c r="BD12" s="18"/>
      <c r="BE12" s="19"/>
      <c r="BF12" s="23"/>
      <c r="BG12" s="24"/>
      <c r="BK12" s="123"/>
      <c r="BL12" s="25"/>
      <c r="BM12" s="25"/>
    </row>
    <row r="13" spans="1:113" s="37" customFormat="1" ht="60" customHeight="1">
      <c r="A13" s="37" t="s">
        <v>6</v>
      </c>
      <c r="B13" s="194" t="s">
        <v>44</v>
      </c>
      <c r="C13" s="119" t="s">
        <v>43</v>
      </c>
      <c r="D13" s="138">
        <v>4</v>
      </c>
      <c r="E13" s="139" t="s">
        <v>5</v>
      </c>
      <c r="F13" s="146" t="s">
        <v>31</v>
      </c>
      <c r="G13" s="148"/>
      <c r="H13" s="39"/>
      <c r="I13" s="39"/>
      <c r="J13" s="40">
        <v>2</v>
      </c>
      <c r="K13" s="39" t="s">
        <v>5</v>
      </c>
      <c r="L13" s="41"/>
      <c r="M13" s="40"/>
      <c r="N13" s="40">
        <v>2</v>
      </c>
      <c r="O13" s="39" t="s">
        <v>5</v>
      </c>
      <c r="P13" s="19"/>
      <c r="Q13" s="19"/>
      <c r="R13" s="19"/>
      <c r="S13" s="19"/>
      <c r="T13" s="43"/>
      <c r="U13" s="44"/>
      <c r="V13" s="42" t="s">
        <v>30</v>
      </c>
      <c r="W13" s="39" t="s">
        <v>30</v>
      </c>
      <c r="X13" s="19"/>
      <c r="Y13" s="19"/>
      <c r="Z13" s="19"/>
      <c r="AA13" s="19"/>
      <c r="AB13" s="38"/>
      <c r="AC13" s="47"/>
      <c r="AD13" s="16"/>
      <c r="AE13" s="21"/>
      <c r="AF13" s="45"/>
      <c r="AG13" s="46"/>
      <c r="AH13" s="24"/>
      <c r="AI13" s="24"/>
      <c r="AJ13" s="38"/>
      <c r="AK13" s="47"/>
      <c r="AL13" s="16"/>
      <c r="AM13" s="16"/>
      <c r="AN13" s="45"/>
      <c r="AO13" s="46"/>
      <c r="AP13" s="24"/>
      <c r="AQ13" s="24"/>
      <c r="AR13" s="38"/>
      <c r="AS13" s="47"/>
      <c r="AT13" s="16"/>
      <c r="AU13" s="122"/>
      <c r="AV13" s="45"/>
      <c r="AW13" s="46"/>
      <c r="AX13" s="24"/>
      <c r="AY13" s="24"/>
      <c r="AZ13" s="38"/>
      <c r="BA13" s="47"/>
      <c r="BB13" s="16"/>
      <c r="BC13" s="16"/>
      <c r="BD13" s="45"/>
      <c r="BE13" s="46"/>
      <c r="BF13" s="24"/>
      <c r="BG13" s="24"/>
      <c r="BH13" s="16"/>
      <c r="BI13" s="16"/>
      <c r="BJ13" s="16"/>
      <c r="BK13" s="123"/>
      <c r="BL13" s="21"/>
      <c r="BM13" s="48"/>
      <c r="BN13" s="21"/>
      <c r="BO13" s="16"/>
      <c r="BP13" s="21"/>
      <c r="BQ13" s="16"/>
      <c r="BR13" s="16"/>
      <c r="BS13" s="16"/>
      <c r="BT13" s="16"/>
      <c r="BU13" s="16"/>
      <c r="BV13" s="16"/>
      <c r="BW13" s="16"/>
      <c r="BX13" s="16"/>
      <c r="BY13" s="16"/>
      <c r="BZ13" s="49"/>
      <c r="CA13" s="50"/>
      <c r="CB13" s="51"/>
      <c r="CC13" s="52"/>
      <c r="CD13" s="51"/>
      <c r="CE13" s="50"/>
      <c r="CF13" s="51"/>
      <c r="CG13" s="50"/>
      <c r="CH13" s="49"/>
      <c r="CI13" s="50"/>
      <c r="CJ13" s="49"/>
      <c r="CK13" s="50"/>
      <c r="CL13" s="49"/>
      <c r="CM13" s="50"/>
      <c r="CN13" s="49"/>
      <c r="CO13" s="50"/>
      <c r="CP13" s="49"/>
      <c r="CQ13" s="50"/>
      <c r="CR13" s="51"/>
      <c r="CS13" s="52"/>
      <c r="CT13" s="51"/>
      <c r="CU13" s="50"/>
      <c r="CV13" s="51"/>
      <c r="CW13" s="50"/>
      <c r="CX13" s="49"/>
      <c r="CY13" s="50"/>
      <c r="CZ13" s="49"/>
      <c r="DA13" s="50"/>
      <c r="DB13" s="49"/>
      <c r="DC13" s="50"/>
      <c r="DD13" s="49"/>
      <c r="DE13" s="50"/>
      <c r="DF13" s="49"/>
      <c r="DG13" s="50"/>
      <c r="DH13" s="51"/>
      <c r="DI13" s="52"/>
    </row>
    <row r="14" spans="1:113" s="16" customFormat="1" ht="67.5" customHeight="1">
      <c r="B14" s="118" t="s">
        <v>96</v>
      </c>
      <c r="C14" s="196" t="s">
        <v>42</v>
      </c>
      <c r="D14" s="195">
        <v>2</v>
      </c>
      <c r="E14" s="35" t="s">
        <v>5</v>
      </c>
      <c r="F14" s="172" t="s">
        <v>34</v>
      </c>
      <c r="G14" s="17"/>
      <c r="H14" s="19"/>
      <c r="I14" s="19"/>
      <c r="J14" s="19"/>
      <c r="K14" s="19"/>
      <c r="L14" s="20"/>
      <c r="M14" s="122">
        <v>2</v>
      </c>
      <c r="N14" s="22"/>
      <c r="O14" s="122"/>
      <c r="P14" s="19"/>
      <c r="Q14" s="19"/>
      <c r="R14" s="19"/>
      <c r="S14" s="19"/>
      <c r="T14" s="20"/>
      <c r="V14" s="22"/>
      <c r="W14" s="122"/>
      <c r="X14" s="19"/>
      <c r="Y14" s="19"/>
      <c r="Z14" s="19"/>
      <c r="AA14" s="19"/>
      <c r="AB14" s="20"/>
      <c r="AC14" s="122"/>
      <c r="AD14" s="22"/>
      <c r="AE14" s="122"/>
      <c r="AF14" s="18"/>
      <c r="AG14" s="19"/>
      <c r="AH14" s="23"/>
      <c r="AI14" s="24"/>
      <c r="AJ14" s="20"/>
      <c r="AK14" s="122"/>
      <c r="AL14" s="22"/>
      <c r="AN14" s="18"/>
      <c r="AO14" s="19"/>
      <c r="AP14" s="23"/>
      <c r="AQ14" s="24"/>
      <c r="AR14" s="20"/>
      <c r="AS14" s="122"/>
      <c r="AT14" s="22"/>
      <c r="AU14" s="122"/>
      <c r="AV14" s="18"/>
      <c r="AW14" s="19"/>
      <c r="AX14" s="23"/>
      <c r="AY14" s="24"/>
      <c r="AZ14" s="20"/>
      <c r="BA14" s="122"/>
      <c r="BB14" s="22"/>
      <c r="BD14" s="18"/>
      <c r="BE14" s="19"/>
      <c r="BF14" s="23"/>
      <c r="BG14" s="24"/>
      <c r="BK14" s="123"/>
      <c r="BL14" s="25"/>
      <c r="BM14" s="25"/>
    </row>
    <row r="15" spans="1:113" s="16" customFormat="1" ht="66" customHeight="1">
      <c r="B15" s="26" t="s">
        <v>7</v>
      </c>
      <c r="C15" s="223" t="s">
        <v>65</v>
      </c>
      <c r="D15" s="27"/>
      <c r="E15" s="28"/>
      <c r="F15" s="29"/>
      <c r="G15" s="29"/>
      <c r="H15" s="29"/>
      <c r="I15" s="29"/>
      <c r="J15" s="29"/>
      <c r="K15" s="31"/>
      <c r="L15" s="30"/>
      <c r="M15" s="31"/>
      <c r="N15" s="27"/>
      <c r="O15" s="31"/>
      <c r="P15" s="310" t="s">
        <v>55</v>
      </c>
      <c r="Q15" s="310"/>
      <c r="R15" s="310"/>
      <c r="S15" s="310"/>
      <c r="T15" s="301"/>
      <c r="U15" s="301"/>
      <c r="V15" s="301"/>
      <c r="W15" s="30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0"/>
      <c r="AW15" s="31"/>
      <c r="AX15" s="27"/>
      <c r="AY15" s="32"/>
      <c r="AZ15" s="30"/>
      <c r="BA15" s="31"/>
      <c r="BB15" s="27"/>
      <c r="BC15" s="32"/>
      <c r="BD15" s="30"/>
      <c r="BE15" s="31"/>
      <c r="BF15" s="27"/>
      <c r="BG15" s="32"/>
      <c r="BH15" s="32"/>
      <c r="BI15" s="32"/>
      <c r="BJ15" s="32"/>
      <c r="BK15" s="33"/>
      <c r="BL15" s="25"/>
      <c r="BM15" s="25"/>
    </row>
    <row r="16" spans="1:113" s="16" customFormat="1" ht="66" customHeight="1">
      <c r="B16" s="221" t="s">
        <v>81</v>
      </c>
      <c r="C16" s="287" t="s">
        <v>80</v>
      </c>
      <c r="D16" s="251">
        <v>2</v>
      </c>
      <c r="E16" s="252" t="s">
        <v>5</v>
      </c>
      <c r="F16" s="172" t="s">
        <v>32</v>
      </c>
      <c r="G16" s="17"/>
      <c r="H16" s="29"/>
      <c r="I16" s="29"/>
      <c r="J16" s="29"/>
      <c r="K16" s="31"/>
      <c r="L16" s="124"/>
      <c r="M16" s="124"/>
      <c r="N16" s="124"/>
      <c r="O16" s="124"/>
      <c r="P16" s="24"/>
      <c r="Q16" s="24">
        <v>2</v>
      </c>
      <c r="R16" s="24"/>
      <c r="S16" s="24"/>
      <c r="T16" s="53"/>
      <c r="U16" s="53"/>
      <c r="V16" s="53"/>
      <c r="W16" s="53"/>
      <c r="X16" s="19"/>
      <c r="Y16" s="19"/>
      <c r="Z16" s="19"/>
      <c r="AA16" s="19"/>
      <c r="AB16" s="53"/>
      <c r="AC16" s="53"/>
      <c r="AD16" s="53"/>
      <c r="AE16" s="53"/>
      <c r="AF16" s="19"/>
      <c r="AG16" s="19"/>
      <c r="AH16" s="19"/>
      <c r="AI16" s="19"/>
      <c r="AJ16" s="53"/>
      <c r="AK16" s="53"/>
      <c r="AL16" s="53"/>
      <c r="AM16" s="53"/>
      <c r="AN16" s="19"/>
      <c r="AO16" s="19"/>
      <c r="AP16" s="19"/>
      <c r="AQ16" s="19"/>
      <c r="AR16" s="53"/>
      <c r="AS16" s="53"/>
      <c r="AT16" s="53"/>
      <c r="AU16" s="53"/>
      <c r="AV16" s="18"/>
      <c r="AW16" s="19"/>
      <c r="AX16" s="23"/>
      <c r="AY16" s="24"/>
      <c r="AZ16" s="57"/>
      <c r="BA16" s="57"/>
      <c r="BB16" s="57"/>
      <c r="BC16" s="57"/>
      <c r="BD16" s="18"/>
      <c r="BE16" s="19"/>
      <c r="BF16" s="23"/>
      <c r="BG16" s="24"/>
      <c r="BH16" s="57"/>
      <c r="BI16" s="57"/>
      <c r="BJ16" s="57"/>
      <c r="BK16" s="61"/>
      <c r="BL16" s="25"/>
      <c r="BM16" s="25"/>
    </row>
    <row r="17" spans="2:68" s="16" customFormat="1" ht="66" customHeight="1">
      <c r="B17" s="263" t="s">
        <v>67</v>
      </c>
      <c r="C17" s="66" t="s">
        <v>85</v>
      </c>
      <c r="D17" s="251">
        <v>2</v>
      </c>
      <c r="E17" s="252" t="s">
        <v>5</v>
      </c>
      <c r="F17" s="172" t="s">
        <v>32</v>
      </c>
      <c r="G17" s="17"/>
      <c r="H17" s="130"/>
      <c r="I17" s="130"/>
      <c r="J17" s="130"/>
      <c r="K17" s="130"/>
      <c r="L17" s="131"/>
      <c r="M17" s="124"/>
      <c r="N17" s="124"/>
      <c r="O17" s="124"/>
      <c r="P17" s="24"/>
      <c r="Q17" s="24">
        <v>2</v>
      </c>
      <c r="R17" s="24"/>
      <c r="S17" s="24"/>
      <c r="W17" s="53"/>
      <c r="X17" s="19"/>
      <c r="Y17" s="19"/>
      <c r="Z17" s="19"/>
      <c r="AA17" s="19"/>
      <c r="AB17" s="53"/>
      <c r="AC17" s="53" t="s">
        <v>30</v>
      </c>
      <c r="AD17" s="53"/>
      <c r="AE17" s="53"/>
      <c r="AF17" s="19"/>
      <c r="AG17" s="19"/>
      <c r="AH17" s="19"/>
      <c r="AI17" s="19"/>
      <c r="AJ17" s="53"/>
      <c r="AK17" s="53"/>
      <c r="AL17" s="53"/>
      <c r="AM17" s="53"/>
      <c r="AN17" s="19"/>
      <c r="AO17" s="19"/>
      <c r="AP17" s="19"/>
      <c r="AQ17" s="19"/>
      <c r="AR17" s="53"/>
      <c r="AS17" s="53"/>
      <c r="AT17" s="53"/>
      <c r="AU17" s="53"/>
      <c r="AV17" s="18"/>
      <c r="AW17" s="19"/>
      <c r="AX17" s="23"/>
      <c r="AY17" s="24"/>
      <c r="AZ17" s="55"/>
      <c r="BA17" s="54"/>
      <c r="BB17" s="57"/>
      <c r="BC17" s="57"/>
      <c r="BD17" s="18"/>
      <c r="BE17" s="19"/>
      <c r="BF17" s="23"/>
      <c r="BG17" s="24"/>
      <c r="BH17" s="57"/>
      <c r="BI17" s="57"/>
      <c r="BJ17" s="57"/>
      <c r="BK17" s="61"/>
      <c r="BL17" s="25"/>
      <c r="BM17" s="25"/>
    </row>
    <row r="18" spans="2:68" s="53" customFormat="1" ht="65" customHeight="1">
      <c r="B18" s="263" t="s">
        <v>74</v>
      </c>
      <c r="C18" s="66" t="s">
        <v>97</v>
      </c>
      <c r="D18" s="279">
        <v>1</v>
      </c>
      <c r="E18" s="253" t="s">
        <v>5</v>
      </c>
      <c r="F18" s="172" t="s">
        <v>32</v>
      </c>
      <c r="G18" s="36"/>
      <c r="H18" s="130"/>
      <c r="I18" s="130"/>
      <c r="J18" s="130"/>
      <c r="K18" s="130"/>
      <c r="L18" s="131"/>
      <c r="M18" s="124"/>
      <c r="N18" s="124"/>
      <c r="O18" s="124"/>
      <c r="P18" s="24"/>
      <c r="Q18" s="24">
        <v>1</v>
      </c>
      <c r="R18" s="24"/>
      <c r="S18" s="24"/>
      <c r="T18" s="16"/>
      <c r="U18" s="16"/>
      <c r="V18" s="16"/>
      <c r="W18" s="16"/>
      <c r="X18" s="58"/>
      <c r="Y18" s="58"/>
      <c r="Z18" s="58"/>
      <c r="AA18" s="58"/>
      <c r="AC18" s="53" t="s">
        <v>30</v>
      </c>
      <c r="AF18" s="58"/>
      <c r="AG18" s="58"/>
      <c r="AH18" s="58"/>
      <c r="AI18" s="58"/>
      <c r="AN18" s="58"/>
      <c r="AO18" s="58"/>
      <c r="AP18" s="58"/>
      <c r="AQ18" s="58"/>
      <c r="AV18" s="58"/>
      <c r="AW18" s="120"/>
      <c r="AX18" s="121"/>
      <c r="AY18" s="60"/>
      <c r="AZ18" s="55"/>
      <c r="BA18" s="54"/>
      <c r="BB18" s="57"/>
      <c r="BC18" s="57"/>
      <c r="BD18" s="58"/>
      <c r="BE18" s="120"/>
      <c r="BF18" s="121"/>
      <c r="BG18" s="60"/>
      <c r="BH18" s="57"/>
      <c r="BI18" s="57"/>
      <c r="BJ18" s="57"/>
      <c r="BK18" s="61"/>
      <c r="BP18" s="53" t="s">
        <v>30</v>
      </c>
    </row>
    <row r="19" spans="2:68" s="53" customFormat="1" ht="65" customHeight="1">
      <c r="B19" s="263" t="s">
        <v>88</v>
      </c>
      <c r="C19" s="254" t="s">
        <v>75</v>
      </c>
      <c r="D19" s="279">
        <v>1</v>
      </c>
      <c r="E19" s="175" t="s">
        <v>5</v>
      </c>
      <c r="F19" s="172" t="s">
        <v>32</v>
      </c>
      <c r="G19" s="36"/>
      <c r="H19" s="130"/>
      <c r="I19" s="130"/>
      <c r="J19" s="130"/>
      <c r="K19" s="130"/>
      <c r="L19" s="131"/>
      <c r="M19" s="124"/>
      <c r="N19" s="124"/>
      <c r="O19" s="124"/>
      <c r="P19" s="24"/>
      <c r="Q19" s="24">
        <v>1</v>
      </c>
      <c r="R19" s="24"/>
      <c r="S19" s="24"/>
      <c r="T19" s="16"/>
      <c r="U19" s="16"/>
      <c r="V19" s="16"/>
      <c r="W19" s="16"/>
      <c r="X19" s="58"/>
      <c r="Y19" s="58"/>
      <c r="Z19" s="58"/>
      <c r="AA19" s="58"/>
      <c r="AF19" s="58"/>
      <c r="AG19" s="58"/>
      <c r="AH19" s="58"/>
      <c r="AI19" s="58"/>
      <c r="AN19" s="58"/>
      <c r="AO19" s="58"/>
      <c r="AP19" s="58"/>
      <c r="AQ19" s="58"/>
      <c r="AV19" s="58"/>
      <c r="AW19" s="120"/>
      <c r="AX19" s="121"/>
      <c r="AY19" s="60"/>
      <c r="AZ19" s="55"/>
      <c r="BA19" s="54"/>
      <c r="BB19" s="57"/>
      <c r="BC19" s="57"/>
      <c r="BD19" s="58"/>
      <c r="BE19" s="120"/>
      <c r="BF19" s="121"/>
      <c r="BG19" s="60"/>
      <c r="BH19" s="57"/>
      <c r="BI19" s="57"/>
      <c r="BJ19" s="57"/>
      <c r="BK19" s="61"/>
    </row>
    <row r="20" spans="2:68" s="8" customFormat="1" ht="65" customHeight="1">
      <c r="B20" s="194" t="s">
        <v>39</v>
      </c>
      <c r="C20" s="119" t="s">
        <v>79</v>
      </c>
      <c r="D20" s="288">
        <v>4</v>
      </c>
      <c r="E20" s="289" t="s">
        <v>5</v>
      </c>
      <c r="F20" s="146" t="s">
        <v>31</v>
      </c>
      <c r="G20" s="36"/>
      <c r="H20" s="130"/>
      <c r="I20" s="130"/>
      <c r="J20" s="130"/>
      <c r="K20" s="130"/>
      <c r="L20" s="131"/>
      <c r="M20" s="133"/>
      <c r="N20" s="134"/>
      <c r="O20" s="134"/>
      <c r="P20" s="269"/>
      <c r="Q20" s="270"/>
      <c r="R20" s="269">
        <v>2</v>
      </c>
      <c r="S20" s="271" t="s">
        <v>5</v>
      </c>
      <c r="T20" s="267"/>
      <c r="U20" s="268"/>
      <c r="V20" s="267">
        <v>2</v>
      </c>
      <c r="W20" s="268" t="s">
        <v>5</v>
      </c>
      <c r="X20" s="58"/>
      <c r="Y20" s="58"/>
      <c r="Z20" s="58"/>
      <c r="AA20" s="58"/>
      <c r="AD20" s="42" t="s">
        <v>30</v>
      </c>
      <c r="AE20" s="39" t="s">
        <v>30</v>
      </c>
      <c r="AF20" s="58"/>
      <c r="AG20" s="58"/>
      <c r="AH20" s="58" t="s">
        <v>30</v>
      </c>
      <c r="AI20" s="58" t="s">
        <v>30</v>
      </c>
      <c r="AJ20" s="54" t="s">
        <v>30</v>
      </c>
      <c r="AK20" s="53"/>
      <c r="AL20" s="42" t="s">
        <v>30</v>
      </c>
      <c r="AM20" s="39" t="s">
        <v>30</v>
      </c>
      <c r="AN20" s="58"/>
      <c r="AO20" s="58"/>
      <c r="AP20" s="58" t="s">
        <v>30</v>
      </c>
      <c r="AQ20" s="58" t="s">
        <v>30</v>
      </c>
      <c r="AV20" s="58"/>
      <c r="AW20" s="120"/>
      <c r="AX20" s="121"/>
      <c r="AY20" s="60"/>
      <c r="AZ20" s="55"/>
      <c r="BA20" s="54"/>
      <c r="BB20" s="57"/>
      <c r="BC20" s="57"/>
      <c r="BD20" s="58"/>
      <c r="BE20" s="120"/>
      <c r="BF20" s="121"/>
      <c r="BG20" s="60"/>
      <c r="BH20" s="57"/>
      <c r="BI20" s="57"/>
      <c r="BJ20" s="57"/>
      <c r="BK20" s="61"/>
    </row>
    <row r="21" spans="2:68" s="53" customFormat="1" ht="65" customHeight="1">
      <c r="B21" s="298" t="s">
        <v>69</v>
      </c>
      <c r="C21" s="299"/>
      <c r="D21" s="174">
        <v>5</v>
      </c>
      <c r="E21" s="175" t="s">
        <v>5</v>
      </c>
      <c r="F21" s="147" t="s">
        <v>29</v>
      </c>
      <c r="G21" s="176"/>
      <c r="H21" s="135"/>
      <c r="I21" s="135"/>
      <c r="J21" s="135"/>
      <c r="K21" s="135"/>
      <c r="L21" s="67"/>
      <c r="M21" s="68"/>
      <c r="N21" s="69"/>
      <c r="O21" s="68"/>
      <c r="P21" s="261"/>
      <c r="Q21" s="260"/>
      <c r="R21" s="258"/>
      <c r="S21" s="260"/>
      <c r="T21" s="272"/>
      <c r="U21" s="273">
        <v>5</v>
      </c>
      <c r="V21" s="274"/>
      <c r="W21" s="273"/>
      <c r="X21" s="58"/>
      <c r="Y21" s="58"/>
      <c r="Z21" s="58"/>
      <c r="AA21" s="58"/>
      <c r="AB21" s="16"/>
      <c r="AC21" s="16"/>
      <c r="AD21" s="16"/>
      <c r="AE21" s="16"/>
      <c r="AF21" s="24"/>
      <c r="AG21" s="24"/>
      <c r="AH21" s="24"/>
      <c r="AI21" s="24"/>
      <c r="AJ21" s="16"/>
      <c r="AK21" s="16"/>
      <c r="AL21" s="16"/>
      <c r="AM21" s="16"/>
      <c r="AN21" s="24"/>
      <c r="AO21" s="24"/>
      <c r="AP21" s="24"/>
      <c r="AQ21" s="24"/>
      <c r="AR21" s="16"/>
      <c r="AS21" s="16" t="s">
        <v>30</v>
      </c>
      <c r="AT21" s="16"/>
      <c r="AU21" s="16"/>
      <c r="AV21" s="58"/>
      <c r="AW21" s="120"/>
      <c r="AX21" s="121"/>
      <c r="AY21" s="60"/>
      <c r="AZ21" s="55"/>
      <c r="BA21" s="54"/>
      <c r="BB21" s="57"/>
      <c r="BC21" s="57"/>
      <c r="BD21" s="58"/>
      <c r="BE21" s="120"/>
      <c r="BF21" s="121"/>
      <c r="BG21" s="60"/>
      <c r="BH21" s="57"/>
      <c r="BI21" s="57"/>
      <c r="BJ21" s="42"/>
      <c r="BK21" s="243"/>
    </row>
    <row r="22" spans="2:68" s="53" customFormat="1" ht="65" customHeight="1">
      <c r="B22" s="291" t="s">
        <v>48</v>
      </c>
      <c r="C22" s="292"/>
      <c r="D22" s="182">
        <v>1</v>
      </c>
      <c r="E22" s="37" t="s">
        <v>5</v>
      </c>
      <c r="F22" s="144" t="s">
        <v>34</v>
      </c>
      <c r="G22" s="176"/>
      <c r="H22" s="135"/>
      <c r="I22" s="135"/>
      <c r="J22" s="135"/>
      <c r="K22" s="135"/>
      <c r="L22" s="67"/>
      <c r="M22" s="68"/>
      <c r="N22" s="69"/>
      <c r="O22" s="68"/>
      <c r="P22" s="132"/>
      <c r="Q22" s="135"/>
      <c r="R22" s="136"/>
      <c r="S22" s="135"/>
      <c r="T22" s="67"/>
      <c r="U22" s="68"/>
      <c r="V22" s="69"/>
      <c r="W22" s="68"/>
      <c r="X22" s="58"/>
      <c r="Y22" s="275">
        <v>1</v>
      </c>
      <c r="Z22" s="58"/>
      <c r="AA22" s="58"/>
      <c r="AB22" s="181"/>
      <c r="AC22" s="181"/>
      <c r="AD22" s="181"/>
      <c r="AE22" s="181"/>
      <c r="AF22" s="137"/>
      <c r="AG22" s="137"/>
      <c r="AH22" s="137"/>
      <c r="AI22" s="137"/>
      <c r="AJ22" s="181"/>
      <c r="AK22" s="189"/>
      <c r="AL22" s="189" t="s">
        <v>30</v>
      </c>
      <c r="AM22" s="189" t="s">
        <v>30</v>
      </c>
      <c r="AN22" s="137"/>
      <c r="AO22" s="137"/>
      <c r="AP22" s="137"/>
      <c r="AQ22" s="137"/>
      <c r="AR22" s="181"/>
      <c r="AS22" s="189"/>
      <c r="AT22" s="219" t="s">
        <v>30</v>
      </c>
      <c r="AU22" s="189" t="s">
        <v>30</v>
      </c>
      <c r="AV22" s="58"/>
      <c r="AW22" s="120"/>
      <c r="AX22" s="121"/>
      <c r="AY22" s="60"/>
      <c r="AZ22" s="55"/>
      <c r="BA22" s="54"/>
      <c r="BB22" s="57"/>
      <c r="BC22" s="57"/>
      <c r="BD22" s="58"/>
      <c r="BE22" s="120"/>
      <c r="BF22" s="121"/>
      <c r="BG22" s="60"/>
      <c r="BH22" s="57"/>
      <c r="BI22" s="57"/>
      <c r="BJ22" s="16"/>
      <c r="BK22" s="123"/>
      <c r="BL22" s="42"/>
    </row>
    <row r="23" spans="2:68" s="16" customFormat="1" ht="75" customHeight="1">
      <c r="B23" s="26" t="s">
        <v>8</v>
      </c>
      <c r="C23" s="223" t="s">
        <v>35</v>
      </c>
      <c r="D23" s="27"/>
      <c r="E23" s="28"/>
      <c r="F23" s="29"/>
      <c r="G23" s="29"/>
      <c r="H23" s="31"/>
      <c r="I23" s="31"/>
      <c r="J23" s="31"/>
      <c r="K23" s="31"/>
      <c r="L23" s="30"/>
      <c r="M23" s="31"/>
      <c r="N23" s="27"/>
      <c r="O23" s="31"/>
      <c r="P23" s="30"/>
      <c r="Q23" s="31"/>
      <c r="R23" s="27"/>
      <c r="S23" s="31"/>
      <c r="T23" s="30"/>
      <c r="U23" s="31"/>
      <c r="V23" s="27"/>
      <c r="W23" s="31"/>
      <c r="X23" s="301" t="s">
        <v>54</v>
      </c>
      <c r="Y23" s="301"/>
      <c r="Z23" s="301"/>
      <c r="AA23" s="301"/>
      <c r="AB23" s="301"/>
      <c r="AC23" s="301"/>
      <c r="AD23" s="301"/>
      <c r="AE23" s="301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44"/>
      <c r="BL23" s="42"/>
      <c r="BM23" s="25"/>
    </row>
    <row r="24" spans="2:68" s="16" customFormat="1" ht="75" customHeight="1">
      <c r="B24" s="263" t="s">
        <v>89</v>
      </c>
      <c r="C24" s="283" t="s">
        <v>98</v>
      </c>
      <c r="D24" s="182">
        <v>1</v>
      </c>
      <c r="E24" s="37" t="s">
        <v>5</v>
      </c>
      <c r="F24" s="172" t="s">
        <v>32</v>
      </c>
      <c r="G24" s="64"/>
      <c r="H24" s="31"/>
      <c r="I24" s="130"/>
      <c r="J24" s="130"/>
      <c r="K24" s="130"/>
      <c r="L24" s="131"/>
      <c r="M24" s="133"/>
      <c r="N24" s="134"/>
      <c r="O24" s="134"/>
      <c r="P24" s="32"/>
      <c r="Q24" s="32"/>
      <c r="R24" s="32"/>
      <c r="S24" s="32"/>
      <c r="T24" s="134"/>
      <c r="U24" s="134"/>
      <c r="V24" s="134"/>
      <c r="W24" s="134"/>
      <c r="X24" s="265"/>
      <c r="Y24" s="266">
        <v>1</v>
      </c>
      <c r="Z24" s="265"/>
      <c r="AA24" s="265"/>
      <c r="AB24" s="256"/>
      <c r="AC24" s="264"/>
      <c r="AD24" s="264"/>
      <c r="AE24" s="264"/>
      <c r="AF24" s="24"/>
      <c r="AG24" s="24"/>
      <c r="AH24" s="24"/>
      <c r="AI24" s="24"/>
      <c r="AN24" s="24"/>
      <c r="AO24" s="24"/>
      <c r="AP24" s="24"/>
      <c r="AQ24" s="59"/>
      <c r="AR24" s="257"/>
      <c r="AS24" s="257"/>
      <c r="AT24" s="257"/>
      <c r="AU24" s="257"/>
      <c r="AV24" s="58"/>
      <c r="AW24" s="198"/>
      <c r="AX24" s="58"/>
      <c r="AY24" s="58"/>
      <c r="AZ24" s="57"/>
      <c r="BA24" s="57"/>
      <c r="BB24" s="57"/>
      <c r="BC24" s="57"/>
      <c r="BD24" s="58"/>
      <c r="BE24" s="58"/>
      <c r="BF24" s="58"/>
      <c r="BG24" s="58"/>
      <c r="BH24" s="57"/>
      <c r="BI24" s="57"/>
      <c r="BJ24" s="57"/>
      <c r="BK24" s="61"/>
      <c r="BL24" s="25"/>
      <c r="BM24" s="25"/>
    </row>
    <row r="25" spans="2:68" s="16" customFormat="1" ht="75" customHeight="1">
      <c r="B25" s="263" t="s">
        <v>90</v>
      </c>
      <c r="C25" s="283" t="s">
        <v>49</v>
      </c>
      <c r="D25" s="182">
        <v>2</v>
      </c>
      <c r="E25" s="37" t="s">
        <v>5</v>
      </c>
      <c r="F25" s="172" t="s">
        <v>32</v>
      </c>
      <c r="G25" s="64"/>
      <c r="H25" s="31"/>
      <c r="I25" s="130"/>
      <c r="J25" s="130"/>
      <c r="K25" s="130"/>
      <c r="L25" s="131"/>
      <c r="M25" s="133"/>
      <c r="N25" s="134"/>
      <c r="O25" s="134"/>
      <c r="P25" s="32"/>
      <c r="Q25" s="32"/>
      <c r="R25" s="32"/>
      <c r="S25" s="32"/>
      <c r="T25" s="134"/>
      <c r="U25" s="134"/>
      <c r="V25" s="134"/>
      <c r="W25" s="134"/>
      <c r="X25" s="137"/>
      <c r="Y25" s="261"/>
      <c r="Z25" s="137"/>
      <c r="AA25" s="137"/>
      <c r="AB25" s="257"/>
      <c r="AC25" s="257">
        <v>2</v>
      </c>
      <c r="AD25" s="257"/>
      <c r="AE25" s="257"/>
      <c r="AF25" s="24"/>
      <c r="AG25" s="24"/>
      <c r="AH25" s="24"/>
      <c r="AI25" s="24"/>
      <c r="AN25" s="24"/>
      <c r="AO25" s="24"/>
      <c r="AP25" s="24"/>
      <c r="AQ25" s="59"/>
      <c r="AR25" s="257"/>
      <c r="AS25" s="257"/>
      <c r="AT25" s="257"/>
      <c r="AU25" s="257"/>
      <c r="AV25" s="58"/>
      <c r="AW25" s="24"/>
      <c r="AX25" s="58"/>
      <c r="AY25" s="58"/>
      <c r="AZ25" s="57"/>
      <c r="BA25" s="55"/>
      <c r="BB25" s="57"/>
      <c r="BC25" s="57"/>
      <c r="BD25" s="58"/>
      <c r="BE25" s="58"/>
      <c r="BF25" s="58"/>
      <c r="BG25" s="58"/>
      <c r="BH25" s="57"/>
      <c r="BI25" s="57"/>
      <c r="BJ25" s="57"/>
      <c r="BK25" s="61"/>
      <c r="BL25" s="25"/>
      <c r="BM25" s="25"/>
    </row>
    <row r="26" spans="2:68" s="8" customFormat="1" ht="65" customHeight="1">
      <c r="B26" s="194" t="s">
        <v>45</v>
      </c>
      <c r="C26" s="197" t="s">
        <v>46</v>
      </c>
      <c r="D26" s="62">
        <v>3</v>
      </c>
      <c r="E26" s="63" t="s">
        <v>5</v>
      </c>
      <c r="F26" s="144" t="s">
        <v>31</v>
      </c>
      <c r="G26" s="64"/>
      <c r="H26" s="130"/>
      <c r="I26" s="130"/>
      <c r="J26" s="130"/>
      <c r="K26" s="130"/>
      <c r="L26" s="131"/>
      <c r="M26" s="133"/>
      <c r="N26" s="134"/>
      <c r="O26" s="134"/>
      <c r="P26" s="32"/>
      <c r="Q26" s="32"/>
      <c r="R26" s="32"/>
      <c r="S26" s="32"/>
      <c r="T26" s="134"/>
      <c r="U26" s="134"/>
      <c r="V26" s="134"/>
      <c r="W26" s="134"/>
      <c r="X26" s="40"/>
      <c r="Y26" s="39"/>
      <c r="Z26" s="40">
        <v>2</v>
      </c>
      <c r="AA26" s="39" t="s">
        <v>5</v>
      </c>
      <c r="AB26" s="225"/>
      <c r="AC26" s="226"/>
      <c r="AD26" s="40">
        <v>1</v>
      </c>
      <c r="AE26" s="39" t="s">
        <v>5</v>
      </c>
      <c r="AF26" s="24"/>
      <c r="AG26" s="24"/>
      <c r="AH26" s="24"/>
      <c r="AI26" s="24"/>
      <c r="AJ26" s="16"/>
      <c r="AK26" s="16"/>
      <c r="AL26" s="16"/>
      <c r="AM26" s="16"/>
      <c r="AN26" s="24"/>
      <c r="AO26" s="24"/>
      <c r="AP26" s="24"/>
      <c r="AQ26" s="59"/>
      <c r="AR26" s="257"/>
      <c r="AS26" s="257"/>
      <c r="AT26" s="257"/>
      <c r="AU26" s="257"/>
      <c r="AV26" s="58"/>
      <c r="AW26" s="58"/>
      <c r="AX26" s="58" t="s">
        <v>30</v>
      </c>
      <c r="AY26" s="58" t="s">
        <v>30</v>
      </c>
      <c r="AZ26" s="54"/>
      <c r="BA26" s="57"/>
      <c r="BB26" s="42" t="s">
        <v>30</v>
      </c>
      <c r="BC26" s="39" t="s">
        <v>30</v>
      </c>
      <c r="BD26" s="58"/>
      <c r="BE26" s="58"/>
      <c r="BF26" s="58" t="s">
        <v>30</v>
      </c>
      <c r="BG26" s="58" t="s">
        <v>30</v>
      </c>
      <c r="BH26" s="54"/>
      <c r="BI26" s="65"/>
      <c r="BJ26" s="42" t="s">
        <v>30</v>
      </c>
      <c r="BK26" s="243"/>
    </row>
    <row r="27" spans="2:68" s="53" customFormat="1" ht="60" customHeight="1">
      <c r="B27" s="291" t="s">
        <v>62</v>
      </c>
      <c r="C27" s="292"/>
      <c r="D27" s="182">
        <v>1</v>
      </c>
      <c r="E27" s="37" t="s">
        <v>5</v>
      </c>
      <c r="F27" s="172" t="s">
        <v>32</v>
      </c>
      <c r="G27" s="176"/>
      <c r="H27" s="135"/>
      <c r="I27" s="135"/>
      <c r="J27" s="135"/>
      <c r="K27" s="135"/>
      <c r="L27" s="178"/>
      <c r="M27" s="179"/>
      <c r="N27" s="180"/>
      <c r="O27" s="179"/>
      <c r="P27" s="132"/>
      <c r="Q27" s="135"/>
      <c r="R27" s="136"/>
      <c r="S27" s="135"/>
      <c r="T27" s="67"/>
      <c r="U27" s="68"/>
      <c r="V27" s="69"/>
      <c r="W27" s="68"/>
      <c r="X27" s="132"/>
      <c r="Y27" s="135"/>
      <c r="Z27" s="32"/>
      <c r="AA27" s="32"/>
      <c r="AB27" s="124"/>
      <c r="AC27" s="124"/>
      <c r="AD27" s="124"/>
      <c r="AE27" s="124"/>
      <c r="AF27" s="24"/>
      <c r="AG27" s="259">
        <v>1</v>
      </c>
      <c r="AH27" s="24"/>
      <c r="AI27" s="24"/>
      <c r="AJ27" s="16"/>
      <c r="AK27" s="16"/>
      <c r="AL27" s="16"/>
      <c r="AM27" s="16"/>
      <c r="AN27" s="24"/>
      <c r="AO27" s="60"/>
      <c r="AP27" s="183"/>
      <c r="AQ27" s="58"/>
      <c r="AR27" s="56"/>
      <c r="AS27" s="16"/>
      <c r="AT27" s="16"/>
      <c r="AU27" s="16"/>
      <c r="AV27" s="60"/>
      <c r="AW27" s="24"/>
      <c r="AX27" s="60"/>
      <c r="AY27" s="60"/>
      <c r="AZ27" s="188"/>
      <c r="BA27" s="188"/>
      <c r="BB27" s="219" t="s">
        <v>36</v>
      </c>
      <c r="BC27" s="219" t="s">
        <v>30</v>
      </c>
      <c r="BD27" s="60"/>
      <c r="BE27" s="60"/>
      <c r="BF27" s="60"/>
      <c r="BG27" s="60"/>
      <c r="BH27" s="188"/>
      <c r="BI27" s="16"/>
      <c r="BJ27" s="16"/>
      <c r="BK27" s="123"/>
    </row>
    <row r="28" spans="2:68" s="53" customFormat="1" ht="60" customHeight="1">
      <c r="B28" s="26" t="s">
        <v>84</v>
      </c>
      <c r="C28" s="223" t="s">
        <v>78</v>
      </c>
      <c r="D28" s="172"/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72"/>
      <c r="AA28" s="172"/>
      <c r="AB28" s="172"/>
      <c r="AC28" s="172"/>
      <c r="AD28" s="172"/>
      <c r="AE28" s="172"/>
      <c r="AF28" s="310" t="s">
        <v>83</v>
      </c>
      <c r="AG28" s="310"/>
      <c r="AH28" s="310"/>
      <c r="AI28" s="310"/>
      <c r="AJ28" s="310"/>
      <c r="AK28" s="310"/>
      <c r="AL28" s="310"/>
      <c r="AM28" s="310"/>
      <c r="AN28" s="310"/>
      <c r="AO28" s="310"/>
      <c r="AP28" s="310"/>
      <c r="AQ28" s="310"/>
      <c r="AR28" s="310"/>
      <c r="AS28" s="310"/>
      <c r="AT28" s="310"/>
      <c r="AU28" s="310"/>
      <c r="AV28" s="310"/>
      <c r="AW28" s="310"/>
      <c r="AX28" s="310"/>
      <c r="AY28" s="310"/>
      <c r="AZ28" s="310"/>
      <c r="BA28" s="310"/>
      <c r="BB28" s="310"/>
      <c r="BC28" s="310"/>
      <c r="BD28" s="136"/>
      <c r="BE28" s="136"/>
      <c r="BF28" s="136"/>
      <c r="BG28" s="136"/>
      <c r="BH28" s="136"/>
      <c r="BI28" s="136"/>
      <c r="BJ28" s="136"/>
      <c r="BK28" s="245"/>
    </row>
    <row r="29" spans="2:68" s="53" customFormat="1" ht="60" customHeight="1">
      <c r="B29" s="173" t="s">
        <v>91</v>
      </c>
      <c r="C29" s="281" t="s">
        <v>76</v>
      </c>
      <c r="D29" s="182">
        <v>1</v>
      </c>
      <c r="E29" s="37" t="s">
        <v>5</v>
      </c>
      <c r="F29" s="172" t="s">
        <v>32</v>
      </c>
      <c r="G29" s="176"/>
      <c r="H29" s="32"/>
      <c r="I29" s="32"/>
      <c r="J29" s="32"/>
      <c r="K29" s="32"/>
      <c r="L29" s="55"/>
      <c r="M29" s="56"/>
      <c r="N29" s="57"/>
      <c r="O29" s="56"/>
      <c r="P29" s="32"/>
      <c r="Q29" s="32"/>
      <c r="R29" s="32"/>
      <c r="S29" s="32"/>
      <c r="T29" s="184"/>
      <c r="U29" s="185"/>
      <c r="V29" s="186"/>
      <c r="W29" s="185"/>
      <c r="X29" s="32"/>
      <c r="Y29" s="32"/>
      <c r="Z29" s="32"/>
      <c r="AA29" s="32"/>
      <c r="AB29" s="16"/>
      <c r="AC29" s="16"/>
      <c r="AD29" s="16"/>
      <c r="AE29" s="284"/>
      <c r="AF29" s="24"/>
      <c r="AG29" s="24">
        <v>1</v>
      </c>
      <c r="AH29" s="24"/>
      <c r="AI29" s="24"/>
      <c r="AJ29" s="16"/>
      <c r="AK29" s="16"/>
      <c r="AL29" s="16"/>
      <c r="AM29" s="16"/>
      <c r="AN29" s="24"/>
      <c r="AO29" s="60"/>
      <c r="AP29" s="183"/>
      <c r="AQ29" s="58"/>
      <c r="AR29" s="56"/>
      <c r="AS29" s="16"/>
      <c r="AT29" s="16"/>
      <c r="AU29" s="284"/>
      <c r="AV29" s="60"/>
      <c r="AW29" s="24"/>
      <c r="AX29" s="60"/>
      <c r="AY29" s="60"/>
      <c r="AZ29" s="188"/>
      <c r="BA29" s="188"/>
      <c r="BB29" s="219"/>
      <c r="BC29" s="219"/>
      <c r="BD29" s="60"/>
      <c r="BE29" s="60"/>
      <c r="BF29" s="60"/>
      <c r="BG29" s="60"/>
      <c r="BH29" s="188"/>
      <c r="BI29" s="16"/>
      <c r="BJ29" s="16"/>
      <c r="BK29" s="123"/>
    </row>
    <row r="30" spans="2:68" s="53" customFormat="1" ht="60" customHeight="1">
      <c r="B30" s="173" t="s">
        <v>92</v>
      </c>
      <c r="C30" s="281" t="s">
        <v>86</v>
      </c>
      <c r="D30" s="182">
        <v>2</v>
      </c>
      <c r="E30" s="37" t="s">
        <v>5</v>
      </c>
      <c r="F30" s="172" t="s">
        <v>32</v>
      </c>
      <c r="G30" s="176"/>
      <c r="H30" s="183"/>
      <c r="I30" s="183"/>
      <c r="J30" s="183"/>
      <c r="K30" s="183"/>
      <c r="L30" s="133"/>
      <c r="M30" s="133"/>
      <c r="N30" s="133"/>
      <c r="O30" s="133"/>
      <c r="P30" s="32"/>
      <c r="Q30" s="32"/>
      <c r="R30" s="32"/>
      <c r="S30" s="32"/>
      <c r="T30" s="133"/>
      <c r="U30" s="133"/>
      <c r="V30" s="133"/>
      <c r="W30" s="133"/>
      <c r="X30" s="32"/>
      <c r="Y30" s="32"/>
      <c r="Z30" s="32"/>
      <c r="AA30" s="32"/>
      <c r="AB30" s="133"/>
      <c r="AC30" s="133"/>
      <c r="AD30" s="133"/>
      <c r="AE30" s="285"/>
      <c r="AF30" s="32"/>
      <c r="AG30" s="32"/>
      <c r="AH30" s="32"/>
      <c r="AI30" s="32"/>
      <c r="AJ30" s="16"/>
      <c r="AK30" s="16">
        <v>2</v>
      </c>
      <c r="AL30" s="16"/>
      <c r="AM30" s="16"/>
      <c r="AN30" s="24"/>
      <c r="AO30" s="60"/>
      <c r="AP30" s="183"/>
      <c r="AQ30" s="58"/>
      <c r="AR30" s="56"/>
      <c r="AS30" s="16"/>
      <c r="AT30" s="16"/>
      <c r="AU30" s="286"/>
      <c r="AV30" s="60"/>
      <c r="AW30" s="24"/>
      <c r="AX30" s="60"/>
      <c r="AY30" s="60"/>
      <c r="AZ30" s="188"/>
      <c r="BA30" s="188"/>
      <c r="BB30" s="219"/>
      <c r="BC30" s="219"/>
      <c r="BD30" s="60"/>
      <c r="BE30" s="60"/>
      <c r="BF30" s="60"/>
      <c r="BG30" s="60"/>
      <c r="BH30" s="188"/>
      <c r="BI30" s="16"/>
      <c r="BJ30" s="16"/>
      <c r="BK30" s="123"/>
    </row>
    <row r="31" spans="2:68" s="53" customFormat="1" ht="60" customHeight="1">
      <c r="B31" s="173" t="s">
        <v>93</v>
      </c>
      <c r="C31" s="281" t="s">
        <v>82</v>
      </c>
      <c r="D31" s="182">
        <v>2</v>
      </c>
      <c r="E31" s="37" t="s">
        <v>5</v>
      </c>
      <c r="F31" s="172" t="s">
        <v>32</v>
      </c>
      <c r="G31" s="176"/>
      <c r="H31" s="32"/>
      <c r="I31" s="32"/>
      <c r="J31" s="32"/>
      <c r="K31" s="32"/>
      <c r="L31" s="133"/>
      <c r="M31" s="133"/>
      <c r="N31" s="133"/>
      <c r="O31" s="133"/>
      <c r="P31" s="32"/>
      <c r="Q31" s="32"/>
      <c r="R31" s="32"/>
      <c r="S31" s="32"/>
      <c r="T31" s="133"/>
      <c r="U31" s="133"/>
      <c r="V31" s="133"/>
      <c r="W31" s="133"/>
      <c r="X31" s="32"/>
      <c r="Y31" s="32"/>
      <c r="Z31" s="32"/>
      <c r="AA31" s="32"/>
      <c r="AB31" s="133"/>
      <c r="AC31" s="133"/>
      <c r="AD31" s="133"/>
      <c r="AE31" s="285"/>
      <c r="AF31" s="32"/>
      <c r="AG31" s="32"/>
      <c r="AH31" s="32"/>
      <c r="AI31" s="32"/>
      <c r="AJ31" s="133"/>
      <c r="AK31" s="133"/>
      <c r="AL31" s="133"/>
      <c r="AM31" s="133"/>
      <c r="AN31" s="24"/>
      <c r="AO31" s="60">
        <v>2</v>
      </c>
      <c r="AP31" s="183"/>
      <c r="AQ31" s="58"/>
      <c r="AR31" s="56"/>
      <c r="AS31" s="16"/>
      <c r="AT31" s="16"/>
      <c r="AU31" s="286"/>
      <c r="AV31" s="60"/>
      <c r="AW31" s="24"/>
      <c r="AX31" s="60"/>
      <c r="AY31" s="60"/>
      <c r="AZ31" s="188"/>
      <c r="BA31" s="188"/>
      <c r="BB31" s="219"/>
      <c r="BC31" s="219"/>
      <c r="BD31" s="60"/>
      <c r="BE31" s="60"/>
      <c r="BF31" s="60"/>
      <c r="BG31" s="60"/>
      <c r="BH31" s="188"/>
      <c r="BI31" s="16"/>
      <c r="BJ31" s="16"/>
      <c r="BK31" s="123"/>
    </row>
    <row r="32" spans="2:68" s="53" customFormat="1" ht="60" customHeight="1">
      <c r="B32" s="298" t="s">
        <v>51</v>
      </c>
      <c r="C32" s="299"/>
      <c r="D32" s="174">
        <v>5</v>
      </c>
      <c r="E32" s="175" t="s">
        <v>5</v>
      </c>
      <c r="F32" s="147" t="s">
        <v>87</v>
      </c>
      <c r="G32" s="176"/>
      <c r="H32" s="32"/>
      <c r="I32" s="24"/>
      <c r="J32" s="24"/>
      <c r="K32" s="24"/>
      <c r="L32" s="54"/>
      <c r="M32" s="54"/>
      <c r="N32" s="54"/>
      <c r="O32" s="54"/>
      <c r="P32" s="32"/>
      <c r="Q32" s="24"/>
      <c r="R32" s="24"/>
      <c r="S32" s="24"/>
      <c r="T32" s="54"/>
      <c r="U32" s="54"/>
      <c r="V32" s="54"/>
      <c r="W32" s="54"/>
      <c r="X32" s="24"/>
      <c r="Y32" s="24"/>
      <c r="Z32" s="24"/>
      <c r="AA32" s="24"/>
      <c r="AB32" s="54"/>
      <c r="AC32" s="54"/>
      <c r="AD32" s="54"/>
      <c r="AE32" s="285"/>
      <c r="AF32" s="24"/>
      <c r="AG32" s="24"/>
      <c r="AH32" s="24"/>
      <c r="AI32" s="24"/>
      <c r="AJ32" s="54"/>
      <c r="AK32" s="54"/>
      <c r="AL32" s="54"/>
      <c r="AM32" s="54"/>
      <c r="AN32" s="24"/>
      <c r="AO32" s="60"/>
      <c r="AP32" s="183"/>
      <c r="AQ32" s="58"/>
      <c r="AR32" s="56"/>
      <c r="AS32" s="16">
        <v>5</v>
      </c>
      <c r="AT32" s="16"/>
      <c r="AU32" s="286"/>
      <c r="AV32" s="60"/>
      <c r="AW32" s="24"/>
      <c r="AX32" s="60"/>
      <c r="AY32" s="60"/>
      <c r="AZ32" s="188"/>
      <c r="BA32" s="188"/>
      <c r="BB32" s="219"/>
      <c r="BC32" s="219"/>
      <c r="BD32" s="60"/>
      <c r="BE32" s="60"/>
      <c r="BF32" s="60"/>
      <c r="BG32" s="60"/>
      <c r="BH32" s="188"/>
      <c r="BI32" s="16"/>
      <c r="BJ32" s="16"/>
      <c r="BK32" s="123"/>
    </row>
    <row r="33" spans="2:72" s="8" customFormat="1" ht="65" customHeight="1">
      <c r="B33" s="194" t="s">
        <v>64</v>
      </c>
      <c r="C33" s="197" t="s">
        <v>47</v>
      </c>
      <c r="D33" s="62">
        <v>3</v>
      </c>
      <c r="E33" s="63" t="s">
        <v>5</v>
      </c>
      <c r="F33" s="144" t="s">
        <v>31</v>
      </c>
      <c r="G33" s="64"/>
      <c r="H33" s="130"/>
      <c r="I33" s="130"/>
      <c r="J33" s="130"/>
      <c r="K33" s="130"/>
      <c r="L33" s="131"/>
      <c r="M33" s="133"/>
      <c r="N33" s="134"/>
      <c r="O33" s="134"/>
      <c r="P33" s="32"/>
      <c r="Q33" s="32"/>
      <c r="R33" s="32"/>
      <c r="S33" s="32"/>
      <c r="T33" s="134"/>
      <c r="U33" s="134"/>
      <c r="V33" s="134"/>
      <c r="W33" s="134"/>
      <c r="X33" s="32"/>
      <c r="Y33" s="132"/>
      <c r="Z33" s="132"/>
      <c r="AA33" s="132"/>
      <c r="AB33" s="124"/>
      <c r="AC33" s="124"/>
      <c r="AD33" s="124"/>
      <c r="AE33" s="285"/>
      <c r="AF33" s="16"/>
      <c r="AG33" s="16"/>
      <c r="AH33" s="188">
        <v>1</v>
      </c>
      <c r="AI33" s="188" t="s">
        <v>5</v>
      </c>
      <c r="AJ33" s="188" t="s">
        <v>30</v>
      </c>
      <c r="AK33" s="188"/>
      <c r="AL33" s="188">
        <v>1</v>
      </c>
      <c r="AM33" s="188" t="s">
        <v>5</v>
      </c>
      <c r="AN33" s="188"/>
      <c r="AO33" s="188"/>
      <c r="AP33" s="188">
        <v>1</v>
      </c>
      <c r="AQ33" s="188" t="s">
        <v>5</v>
      </c>
      <c r="AR33" s="16"/>
      <c r="AS33" s="16"/>
      <c r="AT33" s="16"/>
      <c r="AU33" s="286"/>
      <c r="AV33" s="58"/>
      <c r="AW33" s="58"/>
      <c r="AX33" s="58" t="s">
        <v>30</v>
      </c>
      <c r="AY33" s="58" t="s">
        <v>30</v>
      </c>
      <c r="AZ33" s="54"/>
      <c r="BA33" s="57"/>
      <c r="BB33" s="42" t="s">
        <v>30</v>
      </c>
      <c r="BC33" s="39" t="s">
        <v>30</v>
      </c>
      <c r="BD33" s="58"/>
      <c r="BE33" s="58"/>
      <c r="BF33" s="58" t="s">
        <v>30</v>
      </c>
      <c r="BG33" s="58" t="s">
        <v>30</v>
      </c>
      <c r="BH33" s="54"/>
      <c r="BI33" s="65"/>
      <c r="BJ33" s="42" t="s">
        <v>30</v>
      </c>
      <c r="BK33" s="243"/>
    </row>
    <row r="34" spans="2:72" s="53" customFormat="1" ht="60" customHeight="1">
      <c r="B34" s="291" t="s">
        <v>37</v>
      </c>
      <c r="C34" s="292"/>
      <c r="D34" s="182">
        <v>2</v>
      </c>
      <c r="E34" s="37" t="s">
        <v>5</v>
      </c>
      <c r="F34" s="172" t="s">
        <v>31</v>
      </c>
      <c r="G34" s="176"/>
      <c r="H34" s="135"/>
      <c r="I34" s="135"/>
      <c r="J34" s="135"/>
      <c r="K34" s="135"/>
      <c r="L34" s="178"/>
      <c r="M34" s="179"/>
      <c r="N34" s="180"/>
      <c r="O34" s="179"/>
      <c r="P34" s="132"/>
      <c r="Q34" s="135"/>
      <c r="R34" s="136"/>
      <c r="S34" s="135"/>
      <c r="T34" s="67"/>
      <c r="U34" s="68"/>
      <c r="V34" s="69"/>
      <c r="W34" s="68"/>
      <c r="X34" s="132"/>
      <c r="Y34" s="135"/>
      <c r="Z34" s="32"/>
      <c r="AA34" s="32"/>
      <c r="AB34" s="124"/>
      <c r="AC34" s="124"/>
      <c r="AD34" s="124"/>
      <c r="AE34" s="285"/>
      <c r="AF34" s="16"/>
      <c r="AG34" s="16"/>
      <c r="AH34" s="16"/>
      <c r="AI34" s="16"/>
      <c r="AJ34" s="16"/>
      <c r="AK34" s="16"/>
      <c r="AL34" s="188">
        <v>1</v>
      </c>
      <c r="AM34" s="188" t="s">
        <v>5</v>
      </c>
      <c r="AN34" s="16"/>
      <c r="AO34" s="57"/>
      <c r="AP34" s="188">
        <v>1</v>
      </c>
      <c r="AQ34" s="188" t="s">
        <v>5</v>
      </c>
      <c r="AR34" s="56"/>
      <c r="AS34" s="16"/>
      <c r="AT34" s="262"/>
      <c r="AU34" s="286"/>
      <c r="AV34" s="60"/>
      <c r="AW34" s="24"/>
      <c r="AX34" s="60"/>
      <c r="AY34" s="60"/>
      <c r="AZ34" s="188"/>
      <c r="BA34" s="188"/>
      <c r="BB34" s="219" t="s">
        <v>36</v>
      </c>
      <c r="BC34" s="219" t="s">
        <v>30</v>
      </c>
      <c r="BD34" s="60"/>
      <c r="BE34" s="60"/>
      <c r="BF34" s="60"/>
      <c r="BG34" s="60"/>
      <c r="BH34" s="188"/>
      <c r="BI34" s="16"/>
      <c r="BJ34" s="16"/>
      <c r="BK34" s="123"/>
    </row>
    <row r="35" spans="2:72" s="16" customFormat="1" ht="66" customHeight="1">
      <c r="B35" s="173" t="s">
        <v>94</v>
      </c>
      <c r="C35" s="282" t="s">
        <v>77</v>
      </c>
      <c r="D35" s="182">
        <v>2</v>
      </c>
      <c r="E35" s="37" t="s">
        <v>5</v>
      </c>
      <c r="F35" s="172" t="s">
        <v>32</v>
      </c>
      <c r="G35" s="176"/>
      <c r="H35" s="29"/>
      <c r="I35" s="29"/>
      <c r="J35" s="29"/>
      <c r="K35" s="31"/>
      <c r="L35" s="133"/>
      <c r="M35" s="133"/>
      <c r="N35" s="133"/>
      <c r="O35" s="133"/>
      <c r="P35" s="31"/>
      <c r="Q35" s="31"/>
      <c r="R35" s="31"/>
      <c r="S35" s="31"/>
      <c r="T35" s="133"/>
      <c r="U35" s="133"/>
      <c r="V35" s="133"/>
      <c r="W35" s="133"/>
      <c r="X35" s="31"/>
      <c r="Y35" s="31"/>
      <c r="Z35" s="31"/>
      <c r="AA35" s="31"/>
      <c r="AB35" s="68"/>
      <c r="AC35" s="68"/>
      <c r="AD35" s="68"/>
      <c r="AE35" s="68"/>
      <c r="AF35" s="31"/>
      <c r="AG35" s="31"/>
      <c r="AH35" s="31"/>
      <c r="AI35" s="31"/>
      <c r="AJ35" s="68"/>
      <c r="AK35" s="68"/>
      <c r="AL35" s="68"/>
      <c r="AM35" s="68"/>
      <c r="AN35" s="31"/>
      <c r="AO35" s="31"/>
      <c r="AP35" s="31"/>
      <c r="AQ35" s="31"/>
      <c r="AR35" s="68"/>
      <c r="AS35" s="68"/>
      <c r="AT35" s="68"/>
      <c r="AU35" s="68"/>
      <c r="AV35" s="60"/>
      <c r="AW35" s="60">
        <v>2</v>
      </c>
      <c r="AX35" s="60"/>
      <c r="AY35" s="60"/>
      <c r="AZ35" s="57"/>
      <c r="BA35" s="57"/>
      <c r="BB35" s="57"/>
      <c r="BC35" s="57"/>
      <c r="BD35" s="19"/>
      <c r="BE35" s="19"/>
      <c r="BF35" s="19"/>
      <c r="BG35" s="19"/>
      <c r="BH35" s="42"/>
      <c r="BI35" s="42"/>
      <c r="BJ35" s="42"/>
      <c r="BK35" s="243"/>
      <c r="BL35" s="25"/>
      <c r="BM35" s="25"/>
    </row>
    <row r="36" spans="2:72" s="53" customFormat="1" ht="65" customHeight="1">
      <c r="B36" s="291" t="s">
        <v>52</v>
      </c>
      <c r="C36" s="292"/>
      <c r="D36" s="182">
        <v>3</v>
      </c>
      <c r="E36" s="37" t="s">
        <v>5</v>
      </c>
      <c r="F36" s="144" t="s">
        <v>38</v>
      </c>
      <c r="G36" s="176"/>
      <c r="H36" s="135"/>
      <c r="I36" s="135"/>
      <c r="J36" s="135"/>
      <c r="K36" s="135"/>
      <c r="L36" s="67"/>
      <c r="M36" s="68"/>
      <c r="N36" s="69"/>
      <c r="O36" s="68"/>
      <c r="P36" s="132"/>
      <c r="Q36" s="135"/>
      <c r="R36" s="136"/>
      <c r="S36" s="135"/>
      <c r="T36" s="67"/>
      <c r="U36" s="68"/>
      <c r="V36" s="69"/>
      <c r="W36" s="68"/>
      <c r="X36" s="132"/>
      <c r="Y36" s="135"/>
      <c r="Z36" s="32"/>
      <c r="AA36" s="32"/>
      <c r="AB36" s="181"/>
      <c r="AC36" s="181"/>
      <c r="AD36" s="181"/>
      <c r="AE36" s="181"/>
      <c r="AF36" s="137"/>
      <c r="AG36" s="137"/>
      <c r="AH36" s="137"/>
      <c r="AI36" s="137"/>
      <c r="AJ36" s="181"/>
      <c r="AK36" s="189"/>
      <c r="AL36" s="189" t="s">
        <v>30</v>
      </c>
      <c r="AM36" s="189" t="s">
        <v>30</v>
      </c>
      <c r="AN36" s="137"/>
      <c r="AO36" s="137"/>
      <c r="AP36" s="137"/>
      <c r="AQ36" s="137"/>
      <c r="AR36" s="181"/>
      <c r="AS36" s="189"/>
      <c r="AT36" s="189"/>
      <c r="AU36" s="189" t="s">
        <v>30</v>
      </c>
      <c r="AV36" s="230"/>
      <c r="AW36" s="121"/>
      <c r="AX36" s="230">
        <v>2</v>
      </c>
      <c r="AY36" s="121" t="s">
        <v>5</v>
      </c>
      <c r="AZ36" s="229"/>
      <c r="BA36" s="39"/>
      <c r="BB36" s="229">
        <v>1</v>
      </c>
      <c r="BC36" s="219" t="s">
        <v>5</v>
      </c>
      <c r="BD36" s="58" t="s">
        <v>30</v>
      </c>
      <c r="BE36" s="232"/>
      <c r="BF36" s="121"/>
      <c r="BG36" s="60"/>
      <c r="BH36" s="57"/>
      <c r="BI36" s="57"/>
      <c r="BJ36" s="16"/>
      <c r="BK36" s="123"/>
      <c r="BL36" s="42"/>
    </row>
    <row r="37" spans="2:72" s="53" customFormat="1" ht="60" customHeight="1">
      <c r="B37" s="291" t="s">
        <v>63</v>
      </c>
      <c r="C37" s="292"/>
      <c r="D37" s="182">
        <v>1</v>
      </c>
      <c r="E37" s="37" t="s">
        <v>5</v>
      </c>
      <c r="F37" s="172" t="s">
        <v>32</v>
      </c>
      <c r="G37" s="176"/>
      <c r="H37" s="135"/>
      <c r="I37" s="135"/>
      <c r="J37" s="135"/>
      <c r="K37" s="135"/>
      <c r="L37" s="178"/>
      <c r="M37" s="179"/>
      <c r="N37" s="57"/>
      <c r="O37" s="179"/>
      <c r="P37" s="132"/>
      <c r="Q37" s="135"/>
      <c r="R37" s="136"/>
      <c r="S37" s="135"/>
      <c r="T37" s="67"/>
      <c r="U37" s="68"/>
      <c r="V37" s="69"/>
      <c r="W37" s="68"/>
      <c r="X37" s="132"/>
      <c r="Y37" s="135"/>
      <c r="Z37" s="32"/>
      <c r="AA37" s="32"/>
      <c r="AB37" s="124"/>
      <c r="AC37" s="124"/>
      <c r="AD37" s="124"/>
      <c r="AE37" s="124"/>
      <c r="AF37" s="137"/>
      <c r="AG37" s="137"/>
      <c r="AH37" s="137"/>
      <c r="AI37" s="137"/>
      <c r="AJ37" s="181"/>
      <c r="AK37" s="181"/>
      <c r="AL37" s="181"/>
      <c r="AM37" s="181"/>
      <c r="AN37" s="137"/>
      <c r="AO37" s="258"/>
      <c r="AP37" s="260"/>
      <c r="AQ37" s="261"/>
      <c r="AR37" s="179"/>
      <c r="AS37" s="228">
        <v>1</v>
      </c>
      <c r="AT37" s="181"/>
      <c r="AU37" s="181"/>
      <c r="AV37" s="60"/>
      <c r="AW37" s="24">
        <v>1</v>
      </c>
      <c r="AX37" s="60"/>
      <c r="AY37" s="60"/>
      <c r="AZ37" s="188"/>
      <c r="BA37" s="188"/>
      <c r="BB37" s="219" t="s">
        <v>36</v>
      </c>
      <c r="BC37" s="219" t="s">
        <v>30</v>
      </c>
      <c r="BD37" s="60"/>
      <c r="BE37" s="60"/>
      <c r="BF37" s="60"/>
      <c r="BG37" s="60"/>
      <c r="BH37" s="16"/>
      <c r="BI37" s="16"/>
      <c r="BJ37" s="16"/>
      <c r="BK37" s="123"/>
    </row>
    <row r="38" spans="2:72" s="53" customFormat="1" ht="65" customHeight="1">
      <c r="B38" s="26" t="s">
        <v>50</v>
      </c>
      <c r="C38" s="223" t="s">
        <v>58</v>
      </c>
      <c r="D38" s="277"/>
      <c r="E38" s="277"/>
      <c r="F38" s="144"/>
      <c r="G38" s="144"/>
      <c r="H38" s="172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144"/>
      <c r="AT38" s="144"/>
      <c r="AU38" s="144"/>
      <c r="AV38" s="144"/>
      <c r="AW38" s="144"/>
      <c r="AX38" s="144"/>
      <c r="AY38" s="144"/>
      <c r="AZ38" s="144"/>
      <c r="BA38" s="144"/>
      <c r="BB38" s="144"/>
      <c r="BC38" s="144"/>
      <c r="BD38" s="301" t="s">
        <v>60</v>
      </c>
      <c r="BE38" s="301"/>
      <c r="BF38" s="301"/>
      <c r="BG38" s="301"/>
      <c r="BH38" s="301"/>
      <c r="BI38" s="301"/>
      <c r="BJ38" s="301"/>
      <c r="BK38" s="310"/>
      <c r="BL38" s="42"/>
    </row>
    <row r="39" spans="2:72" s="53" customFormat="1" ht="60" customHeight="1">
      <c r="B39" s="173" t="s">
        <v>95</v>
      </c>
      <c r="C39" s="255" t="s">
        <v>68</v>
      </c>
      <c r="D39" s="278">
        <v>3</v>
      </c>
      <c r="E39" s="276" t="s">
        <v>5</v>
      </c>
      <c r="F39" s="172" t="s">
        <v>32</v>
      </c>
      <c r="G39" s="176"/>
      <c r="H39" s="183"/>
      <c r="I39" s="183"/>
      <c r="J39" s="183"/>
      <c r="K39" s="183"/>
      <c r="L39" s="68"/>
      <c r="M39" s="68"/>
      <c r="N39" s="68"/>
      <c r="O39" s="68"/>
      <c r="P39" s="58"/>
      <c r="Q39" s="183"/>
      <c r="R39" s="60"/>
      <c r="S39" s="183"/>
      <c r="T39" s="68"/>
      <c r="U39" s="68"/>
      <c r="V39" s="68"/>
      <c r="W39" s="68"/>
      <c r="X39" s="137"/>
      <c r="Y39" s="137"/>
      <c r="Z39" s="137"/>
      <c r="AA39" s="137"/>
      <c r="AB39" s="68"/>
      <c r="AC39" s="68"/>
      <c r="AD39" s="68"/>
      <c r="AE39" s="68"/>
      <c r="AF39" s="137"/>
      <c r="AG39" s="137"/>
      <c r="AH39" s="137"/>
      <c r="AI39" s="137"/>
      <c r="AJ39" s="68"/>
      <c r="AK39" s="68"/>
      <c r="AL39" s="68"/>
      <c r="AM39" s="68"/>
      <c r="AN39" s="137"/>
      <c r="AO39" s="137"/>
      <c r="AP39" s="137"/>
      <c r="AQ39" s="137"/>
      <c r="AR39" s="68"/>
      <c r="AS39" s="68"/>
      <c r="AT39" s="68"/>
      <c r="AU39" s="68"/>
      <c r="AV39" s="137"/>
      <c r="AW39" s="137"/>
      <c r="AX39" s="137"/>
      <c r="AY39" s="137"/>
      <c r="AZ39" s="68"/>
      <c r="BA39" s="68"/>
      <c r="BB39" s="68"/>
      <c r="BC39" s="68"/>
      <c r="BD39" s="60"/>
      <c r="BE39" s="60">
        <v>3</v>
      </c>
      <c r="BF39" s="60"/>
      <c r="BG39" s="60"/>
      <c r="BH39" s="188"/>
      <c r="BK39" s="246"/>
    </row>
    <row r="40" spans="2:72" s="53" customFormat="1" ht="60" customHeight="1">
      <c r="B40" s="233" t="s">
        <v>56</v>
      </c>
      <c r="C40" s="231" t="s">
        <v>57</v>
      </c>
      <c r="D40" s="182">
        <v>4</v>
      </c>
      <c r="E40" s="37" t="s">
        <v>5</v>
      </c>
      <c r="F40" s="177" t="s">
        <v>31</v>
      </c>
      <c r="G40" s="176"/>
      <c r="H40" s="135"/>
      <c r="I40" s="135"/>
      <c r="J40" s="135"/>
      <c r="K40" s="135"/>
      <c r="L40" s="68"/>
      <c r="M40" s="68"/>
      <c r="N40" s="68"/>
      <c r="O40" s="68"/>
      <c r="P40" s="135"/>
      <c r="Q40" s="135"/>
      <c r="R40" s="135"/>
      <c r="S40" s="135"/>
      <c r="T40" s="68"/>
      <c r="U40" s="68"/>
      <c r="V40" s="68"/>
      <c r="W40" s="68"/>
      <c r="X40" s="137"/>
      <c r="Y40" s="137"/>
      <c r="Z40" s="137"/>
      <c r="AA40" s="137"/>
      <c r="AB40" s="68"/>
      <c r="AC40" s="68"/>
      <c r="AD40" s="68"/>
      <c r="AE40" s="68"/>
      <c r="AF40" s="137"/>
      <c r="AG40" s="137"/>
      <c r="AH40" s="137"/>
      <c r="AI40" s="137"/>
      <c r="AJ40" s="68"/>
      <c r="AK40" s="68"/>
      <c r="AL40" s="68"/>
      <c r="AM40" s="68"/>
      <c r="AN40" s="137"/>
      <c r="AO40" s="137"/>
      <c r="AP40" s="137"/>
      <c r="AQ40" s="137"/>
      <c r="AR40" s="68"/>
      <c r="AS40" s="68"/>
      <c r="AT40" s="68"/>
      <c r="AU40" s="68"/>
      <c r="AV40" s="137"/>
      <c r="AW40" s="137"/>
      <c r="AX40" s="137"/>
      <c r="AY40" s="137"/>
      <c r="AZ40" s="68"/>
      <c r="BA40" s="68"/>
      <c r="BB40" s="68"/>
      <c r="BC40" s="68"/>
      <c r="BD40" s="186"/>
      <c r="BE40" s="247"/>
      <c r="BF40" s="240">
        <v>2</v>
      </c>
      <c r="BG40" s="250" t="s">
        <v>5</v>
      </c>
      <c r="BH40" s="188"/>
      <c r="BI40" s="219"/>
      <c r="BJ40" s="219">
        <v>2</v>
      </c>
      <c r="BK40" s="187" t="s">
        <v>5</v>
      </c>
    </row>
    <row r="41" spans="2:72" s="53" customFormat="1" ht="60" customHeight="1">
      <c r="B41" s="308" t="s">
        <v>59</v>
      </c>
      <c r="C41" s="309"/>
      <c r="D41" s="182">
        <v>1</v>
      </c>
      <c r="E41" s="37" t="s">
        <v>5</v>
      </c>
      <c r="F41" s="177" t="s">
        <v>32</v>
      </c>
      <c r="G41" s="176"/>
      <c r="H41" s="183"/>
      <c r="I41" s="183"/>
      <c r="J41" s="183"/>
      <c r="K41" s="183"/>
      <c r="L41" s="55"/>
      <c r="M41" s="56"/>
      <c r="N41" s="57"/>
      <c r="O41" s="56"/>
      <c r="P41" s="58"/>
      <c r="Q41" s="183"/>
      <c r="R41" s="60"/>
      <c r="S41" s="183"/>
      <c r="T41" s="184"/>
      <c r="U41" s="185"/>
      <c r="V41" s="186"/>
      <c r="W41" s="185"/>
      <c r="X41" s="183"/>
      <c r="Y41" s="183"/>
      <c r="Z41" s="24"/>
      <c r="AA41" s="24"/>
      <c r="AB41" s="16"/>
      <c r="AC41" s="16"/>
      <c r="AD41" s="16"/>
      <c r="AE41" s="16"/>
      <c r="AF41" s="24"/>
      <c r="AG41" s="24"/>
      <c r="AH41" s="24"/>
      <c r="AI41" s="24"/>
      <c r="AJ41" s="16"/>
      <c r="AK41" s="16"/>
      <c r="AL41" s="16"/>
      <c r="AM41" s="16"/>
      <c r="AN41" s="24"/>
      <c r="AO41" s="60"/>
      <c r="AP41" s="183"/>
      <c r="AQ41" s="58"/>
      <c r="AR41" s="56"/>
      <c r="AS41" s="16"/>
      <c r="AT41" s="16"/>
      <c r="AU41" s="16"/>
      <c r="AV41" s="60"/>
      <c r="AW41" s="24"/>
      <c r="AX41" s="60"/>
      <c r="AY41" s="60"/>
      <c r="AZ41" s="188"/>
      <c r="BA41" s="188"/>
      <c r="BB41" s="219"/>
      <c r="BC41" s="219"/>
      <c r="BD41" s="60"/>
      <c r="BE41" s="60"/>
      <c r="BF41" s="248"/>
      <c r="BG41" s="249"/>
      <c r="BH41" s="241"/>
      <c r="BI41" s="242">
        <v>1</v>
      </c>
      <c r="BJ41" s="239"/>
      <c r="BK41" s="123"/>
    </row>
    <row r="42" spans="2:72" s="75" customFormat="1" ht="39.75" customHeight="1">
      <c r="B42" s="293" t="s">
        <v>9</v>
      </c>
      <c r="C42" s="294"/>
      <c r="D42" s="205">
        <f>SUM(H42:BJ42)</f>
        <v>37</v>
      </c>
      <c r="E42" s="199" t="s">
        <v>5</v>
      </c>
      <c r="F42" s="207"/>
      <c r="G42" s="208"/>
      <c r="H42" s="215"/>
      <c r="I42" s="209">
        <f>SUM(I12:I36)</f>
        <v>2</v>
      </c>
      <c r="J42" s="209" t="s">
        <v>5</v>
      </c>
      <c r="K42" s="213"/>
      <c r="L42" s="210"/>
      <c r="M42" s="211">
        <f>SUM(M12:M36)</f>
        <v>2</v>
      </c>
      <c r="N42" s="211" t="s">
        <v>5</v>
      </c>
      <c r="O42" s="211"/>
      <c r="P42" s="216"/>
      <c r="Q42" s="209">
        <f>SUM(Q12:Q36)</f>
        <v>6</v>
      </c>
      <c r="R42" s="209" t="s">
        <v>5</v>
      </c>
      <c r="S42" s="214"/>
      <c r="T42" s="211"/>
      <c r="U42" s="211">
        <f>SUM(U12:U36)</f>
        <v>5</v>
      </c>
      <c r="V42" s="211" t="s">
        <v>5</v>
      </c>
      <c r="W42" s="212"/>
      <c r="X42" s="209"/>
      <c r="Y42" s="209">
        <f>SUM(Y12:Y36)</f>
        <v>2</v>
      </c>
      <c r="Z42" s="209" t="s">
        <v>5</v>
      </c>
      <c r="AA42" s="214"/>
      <c r="AB42" s="211"/>
      <c r="AC42" s="211">
        <f>SUM(AC12:AC36)</f>
        <v>2</v>
      </c>
      <c r="AD42" s="211" t="s">
        <v>5</v>
      </c>
      <c r="AE42" s="212"/>
      <c r="AF42" s="209"/>
      <c r="AG42" s="209">
        <f>SUM(AG12:AG36)</f>
        <v>2</v>
      </c>
      <c r="AH42" s="209" t="s">
        <v>5</v>
      </c>
      <c r="AI42" s="214"/>
      <c r="AJ42" s="211"/>
      <c r="AK42" s="211">
        <f>SUM(AK12:AK36)</f>
        <v>2</v>
      </c>
      <c r="AL42" s="211" t="s">
        <v>5</v>
      </c>
      <c r="AM42" s="212"/>
      <c r="AN42" s="209"/>
      <c r="AO42" s="209">
        <f>SUM(AO12:AO36)</f>
        <v>2</v>
      </c>
      <c r="AP42" s="209" t="s">
        <v>5</v>
      </c>
      <c r="AQ42" s="214"/>
      <c r="AR42" s="211"/>
      <c r="AS42" s="211">
        <f>SUM(AS12:AS36)</f>
        <v>5</v>
      </c>
      <c r="AT42" s="211" t="s">
        <v>5</v>
      </c>
      <c r="AU42" s="212"/>
      <c r="AV42" s="209"/>
      <c r="AW42" s="209">
        <f>SUM(AW12:AW37)</f>
        <v>3</v>
      </c>
      <c r="AX42" s="209" t="s">
        <v>5</v>
      </c>
      <c r="AY42" s="214"/>
      <c r="AZ42" s="211"/>
      <c r="BA42" s="211">
        <f>SUM(BA12:BA36)</f>
        <v>0</v>
      </c>
      <c r="BB42" s="211" t="s">
        <v>5</v>
      </c>
      <c r="BC42" s="212"/>
      <c r="BD42" s="209"/>
      <c r="BE42" s="209">
        <f>SUM(BE12:BE39)</f>
        <v>3</v>
      </c>
      <c r="BF42" s="209" t="s">
        <v>5</v>
      </c>
      <c r="BG42" s="214"/>
      <c r="BH42" s="211"/>
      <c r="BI42" s="211">
        <f>SUM(BI12:BI41)</f>
        <v>1</v>
      </c>
      <c r="BJ42" s="211" t="s">
        <v>5</v>
      </c>
      <c r="BK42" s="237"/>
      <c r="BL42" s="73"/>
      <c r="BM42" s="73"/>
      <c r="BN42" s="74"/>
    </row>
    <row r="43" spans="2:72" s="70" customFormat="1" ht="40" customHeight="1">
      <c r="B43" s="305" t="s">
        <v>33</v>
      </c>
      <c r="C43" s="306"/>
      <c r="D43" s="206">
        <f>SUM(H43:BK43)</f>
        <v>23</v>
      </c>
      <c r="E43" s="200" t="s">
        <v>5</v>
      </c>
      <c r="F43" s="201"/>
      <c r="G43" s="202"/>
      <c r="H43" s="295">
        <f>SUM(J12:J36)</f>
        <v>2</v>
      </c>
      <c r="I43" s="296"/>
      <c r="J43" s="203" t="s">
        <v>5</v>
      </c>
      <c r="K43" s="204"/>
      <c r="L43" s="304">
        <f>SUM(N11:N36)</f>
        <v>2</v>
      </c>
      <c r="M43" s="296"/>
      <c r="N43" s="203" t="s">
        <v>5</v>
      </c>
      <c r="O43" s="204"/>
      <c r="P43" s="296">
        <f>SUM(R11:R36)</f>
        <v>2</v>
      </c>
      <c r="Q43" s="296"/>
      <c r="R43" s="203" t="s">
        <v>5</v>
      </c>
      <c r="S43" s="204"/>
      <c r="T43" s="234"/>
      <c r="U43" s="220">
        <f>SUM(V11:V36)</f>
        <v>2</v>
      </c>
      <c r="V43" s="203" t="s">
        <v>5</v>
      </c>
      <c r="W43" s="204"/>
      <c r="X43" s="234"/>
      <c r="Y43" s="227">
        <f>SUM(Z11:Z36)</f>
        <v>2</v>
      </c>
      <c r="Z43" s="203" t="s">
        <v>5</v>
      </c>
      <c r="AA43" s="204"/>
      <c r="AB43" s="234"/>
      <c r="AC43" s="227">
        <f>SUM(AD11:AD39)</f>
        <v>1</v>
      </c>
      <c r="AD43" s="203" t="s">
        <v>5</v>
      </c>
      <c r="AE43" s="204"/>
      <c r="AF43" s="234"/>
      <c r="AG43" s="222">
        <f>SUM(AH11:AH36)</f>
        <v>1</v>
      </c>
      <c r="AH43" s="203" t="s">
        <v>5</v>
      </c>
      <c r="AI43" s="204"/>
      <c r="AJ43" s="234"/>
      <c r="AK43" s="220">
        <f>SUM(AL11:AL36)</f>
        <v>2</v>
      </c>
      <c r="AL43" s="203" t="s">
        <v>5</v>
      </c>
      <c r="AM43" s="204"/>
      <c r="AN43" s="234"/>
      <c r="AO43" s="222">
        <f>SUM(AP11:AP36)</f>
        <v>2</v>
      </c>
      <c r="AP43" s="203" t="s">
        <v>5</v>
      </c>
      <c r="AQ43" s="204"/>
      <c r="AR43" s="234"/>
      <c r="AS43" s="222">
        <f>SUM(AT11:AT36)</f>
        <v>0</v>
      </c>
      <c r="AT43" s="203" t="s">
        <v>5</v>
      </c>
      <c r="AU43" s="204"/>
      <c r="AV43" s="234"/>
      <c r="AW43" s="280">
        <f>SUM(AX11:AX36)</f>
        <v>2</v>
      </c>
      <c r="AX43" s="203" t="s">
        <v>5</v>
      </c>
      <c r="AY43" s="204"/>
      <c r="AZ43" s="234"/>
      <c r="BA43" s="224">
        <f>SUM(BB11:BB36)</f>
        <v>1</v>
      </c>
      <c r="BB43" s="203" t="s">
        <v>5</v>
      </c>
      <c r="BC43" s="204"/>
      <c r="BD43" s="234"/>
      <c r="BE43" s="222">
        <f>SUM(BF11:BF40)</f>
        <v>2</v>
      </c>
      <c r="BF43" s="203" t="s">
        <v>5</v>
      </c>
      <c r="BG43" s="204"/>
      <c r="BH43" s="203"/>
      <c r="BI43" s="220">
        <f>SUM(BJ11:BJ40)</f>
        <v>2</v>
      </c>
      <c r="BJ43" s="203" t="s">
        <v>5</v>
      </c>
      <c r="BK43" s="238"/>
      <c r="BL43" s="71"/>
      <c r="BM43" s="71"/>
      <c r="BN43" s="72"/>
    </row>
    <row r="44" spans="2:72" s="155" customFormat="1" ht="44.25" customHeight="1">
      <c r="B44" s="156" t="s">
        <v>14</v>
      </c>
      <c r="C44" s="157"/>
      <c r="D44" s="235"/>
      <c r="E44" s="158"/>
      <c r="F44" s="191"/>
      <c r="G44" s="159"/>
      <c r="H44" s="290"/>
      <c r="I44" s="290"/>
      <c r="J44" s="290"/>
      <c r="K44" s="160"/>
      <c r="L44" s="159"/>
      <c r="M44" s="160"/>
      <c r="O44" s="160"/>
      <c r="P44" s="159"/>
      <c r="Q44" s="160"/>
      <c r="S44" s="160"/>
      <c r="T44" s="159"/>
      <c r="U44" s="160"/>
      <c r="W44" s="160"/>
      <c r="X44" s="159"/>
      <c r="Y44" s="160"/>
      <c r="Z44" s="311"/>
      <c r="AA44" s="311"/>
      <c r="AB44" s="311"/>
      <c r="AC44" s="311"/>
      <c r="AD44" s="161"/>
      <c r="AE44" s="160"/>
      <c r="AF44" s="159"/>
      <c r="AG44" s="160"/>
      <c r="AJ44" s="159"/>
      <c r="AK44" s="160"/>
      <c r="AN44" s="159"/>
      <c r="AO44" s="160"/>
      <c r="AT44" s="161"/>
      <c r="AU44" s="160"/>
      <c r="AV44" s="159"/>
      <c r="AW44" s="160"/>
      <c r="AZ44" s="159"/>
      <c r="BA44" s="160"/>
      <c r="BD44" s="159"/>
      <c r="BE44" s="160"/>
      <c r="BL44" s="162"/>
      <c r="BM44" s="162"/>
    </row>
    <row r="45" spans="2:72" s="152" customFormat="1" ht="61.5" customHeight="1">
      <c r="C45" s="163" t="s">
        <v>10</v>
      </c>
      <c r="D45" s="164">
        <f>D43+D42</f>
        <v>60</v>
      </c>
      <c r="E45" s="165" t="s">
        <v>5</v>
      </c>
      <c r="F45" s="166"/>
      <c r="G45" s="323" t="s">
        <v>11</v>
      </c>
      <c r="H45" s="323"/>
      <c r="I45" s="323"/>
      <c r="J45" s="323"/>
      <c r="K45" s="323"/>
      <c r="L45" s="323"/>
      <c r="M45" s="324">
        <f>I42+H43+L43+M42+Q42+P43+U42+U43</f>
        <v>23</v>
      </c>
      <c r="N45" s="312"/>
      <c r="O45" s="167" t="s">
        <v>5</v>
      </c>
      <c r="P45" s="168"/>
      <c r="Q45" s="312" t="s">
        <v>12</v>
      </c>
      <c r="R45" s="312"/>
      <c r="S45" s="312"/>
      <c r="T45" s="312"/>
      <c r="U45" s="312"/>
      <c r="V45" s="312"/>
      <c r="W45" s="329">
        <f>Y42+Y43+AC42+AC43+AG42+AG43+AK42+AK43+AO42+AO43+AS42+AS43+AW42+AW43+BA42+BA43+BE42+BE43+BI42+BI43</f>
        <v>37</v>
      </c>
      <c r="X45" s="329"/>
      <c r="Y45" s="169" t="s">
        <v>5</v>
      </c>
      <c r="Z45" s="166"/>
      <c r="AA45" s="166"/>
      <c r="AB45" s="312"/>
      <c r="AC45" s="312"/>
      <c r="AD45" s="312"/>
      <c r="AE45" s="312"/>
      <c r="AF45" s="312"/>
      <c r="AG45" s="312"/>
      <c r="AH45" s="171"/>
      <c r="AI45" s="171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  <c r="BM45" s="153"/>
      <c r="BN45" s="153"/>
      <c r="BO45" s="153"/>
      <c r="BP45" s="153"/>
      <c r="BQ45" s="153"/>
      <c r="BR45" s="153"/>
      <c r="BS45" s="153"/>
      <c r="BT45" s="154"/>
    </row>
    <row r="46" spans="2:72" s="83" customFormat="1" ht="50" customHeight="1">
      <c r="B46" s="333" t="s">
        <v>27</v>
      </c>
      <c r="C46" s="333"/>
      <c r="D46" s="333"/>
      <c r="E46" s="333"/>
      <c r="F46" s="126" t="s">
        <v>25</v>
      </c>
      <c r="G46" s="127"/>
      <c r="H46" s="313">
        <f>I42+H43</f>
        <v>4</v>
      </c>
      <c r="I46" s="314"/>
      <c r="J46" s="149" t="s">
        <v>5</v>
      </c>
      <c r="K46" s="77"/>
      <c r="L46" s="325">
        <f>H46+L43+M42</f>
        <v>8</v>
      </c>
      <c r="M46" s="326"/>
      <c r="N46" s="150" t="s">
        <v>5</v>
      </c>
      <c r="O46" s="151"/>
      <c r="P46" s="313">
        <f>L46+P43+Q42</f>
        <v>16</v>
      </c>
      <c r="Q46" s="314"/>
      <c r="R46" s="77" t="s">
        <v>5</v>
      </c>
      <c r="S46" s="78"/>
      <c r="T46" s="327">
        <f>P46+U43+U42</f>
        <v>23</v>
      </c>
      <c r="U46" s="328"/>
      <c r="V46" s="76" t="s">
        <v>5</v>
      </c>
      <c r="W46" s="79"/>
      <c r="X46" s="313">
        <f>T46+Y43+Y42</f>
        <v>27</v>
      </c>
      <c r="Y46" s="314"/>
      <c r="Z46" s="77" t="s">
        <v>5</v>
      </c>
      <c r="AA46" s="78"/>
      <c r="AB46" s="327">
        <f>X46+AC43+AC42</f>
        <v>30</v>
      </c>
      <c r="AC46" s="328"/>
      <c r="AD46" s="76" t="s">
        <v>5</v>
      </c>
      <c r="AE46" s="79"/>
      <c r="AF46" s="313">
        <f>AB46+AG43+AG42</f>
        <v>33</v>
      </c>
      <c r="AG46" s="314"/>
      <c r="AH46" s="77" t="s">
        <v>5</v>
      </c>
      <c r="AI46" s="78"/>
      <c r="AJ46" s="327">
        <f>AF46+AK43+AK42</f>
        <v>37</v>
      </c>
      <c r="AK46" s="328"/>
      <c r="AL46" s="76" t="s">
        <v>5</v>
      </c>
      <c r="AM46" s="79"/>
      <c r="AN46" s="313">
        <f>AJ46+AO43+AO42</f>
        <v>41</v>
      </c>
      <c r="AO46" s="314"/>
      <c r="AP46" s="77" t="s">
        <v>5</v>
      </c>
      <c r="AQ46" s="78"/>
      <c r="AR46" s="327">
        <f>AN46+AS43+AS42</f>
        <v>46</v>
      </c>
      <c r="AS46" s="328"/>
      <c r="AT46" s="76" t="s">
        <v>5</v>
      </c>
      <c r="AU46" s="79"/>
      <c r="AV46" s="313">
        <f>AR46+AW43+AW42</f>
        <v>51</v>
      </c>
      <c r="AW46" s="314"/>
      <c r="AX46" s="77" t="s">
        <v>5</v>
      </c>
      <c r="AY46" s="78"/>
      <c r="AZ46" s="327">
        <f>AV46+BA43+BA42</f>
        <v>52</v>
      </c>
      <c r="BA46" s="328"/>
      <c r="BB46" s="76" t="s">
        <v>5</v>
      </c>
      <c r="BC46" s="79"/>
      <c r="BD46" s="313">
        <f>AZ46+BE43+BE42</f>
        <v>57</v>
      </c>
      <c r="BE46" s="314"/>
      <c r="BF46" s="77" t="s">
        <v>5</v>
      </c>
      <c r="BG46" s="78"/>
      <c r="BH46" s="327">
        <f>BD46+BI43+BI42</f>
        <v>60</v>
      </c>
      <c r="BI46" s="328"/>
      <c r="BJ46" s="76" t="s">
        <v>5</v>
      </c>
      <c r="BK46" s="76"/>
      <c r="BL46" s="80"/>
      <c r="BM46" s="81"/>
      <c r="BN46" s="82"/>
    </row>
    <row r="47" spans="2:72" s="70" customFormat="1" ht="50" customHeight="1">
      <c r="B47" s="334"/>
      <c r="C47" s="334"/>
      <c r="D47" s="125"/>
      <c r="E47" s="125"/>
      <c r="F47" s="129" t="s">
        <v>26</v>
      </c>
      <c r="G47" s="128"/>
      <c r="H47" s="170"/>
      <c r="I47" s="140">
        <f>H46*7</f>
        <v>28</v>
      </c>
      <c r="J47" s="140"/>
      <c r="K47" s="85" t="s">
        <v>13</v>
      </c>
      <c r="L47" s="84"/>
      <c r="M47" s="332">
        <f>L46*7</f>
        <v>56</v>
      </c>
      <c r="N47" s="332"/>
      <c r="O47" s="85" t="s">
        <v>13</v>
      </c>
      <c r="P47" s="84"/>
      <c r="Q47" s="332">
        <f>P46*7</f>
        <v>112</v>
      </c>
      <c r="R47" s="332"/>
      <c r="S47" s="85" t="s">
        <v>13</v>
      </c>
      <c r="T47" s="84"/>
      <c r="U47" s="332">
        <f>T46*7</f>
        <v>161</v>
      </c>
      <c r="V47" s="332"/>
      <c r="W47" s="86" t="s">
        <v>13</v>
      </c>
      <c r="X47" s="87"/>
      <c r="Y47" s="332">
        <f>X46*7</f>
        <v>189</v>
      </c>
      <c r="Z47" s="332"/>
      <c r="AA47" s="88" t="s">
        <v>13</v>
      </c>
      <c r="AB47" s="87"/>
      <c r="AC47" s="332">
        <f>AB46*7</f>
        <v>210</v>
      </c>
      <c r="AD47" s="332"/>
      <c r="AE47" s="88" t="s">
        <v>13</v>
      </c>
      <c r="AF47" s="87"/>
      <c r="AG47" s="332">
        <f>AF46*7</f>
        <v>231</v>
      </c>
      <c r="AH47" s="332"/>
      <c r="AI47" s="88" t="s">
        <v>13</v>
      </c>
      <c r="AJ47" s="87"/>
      <c r="AK47" s="332">
        <f>AJ46*7</f>
        <v>259</v>
      </c>
      <c r="AL47" s="332"/>
      <c r="AM47" s="88" t="s">
        <v>13</v>
      </c>
      <c r="AN47" s="87"/>
      <c r="AO47" s="332">
        <f>AN46*7</f>
        <v>287</v>
      </c>
      <c r="AP47" s="332"/>
      <c r="AQ47" s="88" t="s">
        <v>13</v>
      </c>
      <c r="AR47" s="87"/>
      <c r="AS47" s="332">
        <f>AR46*7</f>
        <v>322</v>
      </c>
      <c r="AT47" s="332"/>
      <c r="AU47" s="88" t="s">
        <v>13</v>
      </c>
      <c r="AV47" s="87"/>
      <c r="AW47" s="332">
        <f>AV46*7</f>
        <v>357</v>
      </c>
      <c r="AX47" s="332"/>
      <c r="AY47" s="88" t="s">
        <v>13</v>
      </c>
      <c r="AZ47" s="87"/>
      <c r="BA47" s="332">
        <f>AZ46*7</f>
        <v>364</v>
      </c>
      <c r="BB47" s="332"/>
      <c r="BC47" s="88" t="s">
        <v>13</v>
      </c>
      <c r="BD47" s="87"/>
      <c r="BE47" s="332">
        <f>BD46*7</f>
        <v>399</v>
      </c>
      <c r="BF47" s="332"/>
      <c r="BG47" s="88" t="s">
        <v>13</v>
      </c>
      <c r="BH47" s="87"/>
      <c r="BI47" s="332">
        <f>60*7</f>
        <v>420</v>
      </c>
      <c r="BJ47" s="332"/>
      <c r="BK47" s="236"/>
      <c r="BL47" s="80"/>
      <c r="BM47" s="81"/>
      <c r="BN47" s="82"/>
    </row>
    <row r="48" spans="2:72" ht="16">
      <c r="B48" s="90" t="s">
        <v>15</v>
      </c>
      <c r="C48" s="89">
        <f ca="1">TODAY()</f>
        <v>44503</v>
      </c>
      <c r="D48" s="90"/>
      <c r="E48" s="90"/>
      <c r="F48" s="91"/>
      <c r="G48" s="91"/>
      <c r="H48" s="92"/>
      <c r="I48" s="92"/>
      <c r="J48" s="92"/>
      <c r="K48" s="92"/>
      <c r="L48" s="91"/>
      <c r="M48" s="92"/>
      <c r="N48" s="93"/>
      <c r="O48" s="92"/>
      <c r="P48" s="91"/>
      <c r="Q48" s="92"/>
      <c r="R48" s="93"/>
      <c r="S48" s="92"/>
      <c r="T48" s="91"/>
      <c r="U48" s="92"/>
      <c r="V48" s="93"/>
      <c r="W48" s="92"/>
      <c r="X48" s="91"/>
      <c r="Y48" s="92"/>
      <c r="Z48" s="93"/>
      <c r="AA48" s="92"/>
      <c r="AB48" s="91"/>
      <c r="AC48" s="92"/>
      <c r="AD48" s="93"/>
      <c r="AE48" s="92"/>
      <c r="AF48" s="91"/>
      <c r="AG48" s="92"/>
      <c r="AH48" s="93"/>
      <c r="AI48" s="93"/>
      <c r="AJ48" s="91"/>
      <c r="AK48" s="92"/>
      <c r="AL48" s="93"/>
      <c r="AM48" s="93"/>
      <c r="AN48" s="91"/>
      <c r="AO48" s="92"/>
      <c r="AP48" s="93"/>
      <c r="AQ48" s="93"/>
      <c r="AR48" s="91"/>
      <c r="AS48" s="92"/>
      <c r="AT48" s="93"/>
      <c r="AU48" s="92"/>
      <c r="AV48" s="91"/>
      <c r="AW48" s="92"/>
      <c r="AX48" s="93"/>
      <c r="AY48" s="93"/>
      <c r="AZ48" s="91"/>
      <c r="BA48" s="92"/>
      <c r="BB48" s="93"/>
      <c r="BC48" s="93"/>
      <c r="BD48" s="91"/>
      <c r="BE48" s="92"/>
      <c r="BF48" s="93"/>
      <c r="BG48" s="93"/>
      <c r="BH48" s="93"/>
      <c r="BI48" s="93"/>
      <c r="BJ48" s="93"/>
      <c r="BK48" s="93"/>
      <c r="BL48" s="93"/>
      <c r="BM48" s="93"/>
    </row>
    <row r="49" spans="2:65" ht="16">
      <c r="B49" s="89"/>
      <c r="C49" s="90"/>
      <c r="D49" s="90"/>
      <c r="E49" s="90"/>
      <c r="F49" s="91"/>
      <c r="G49" s="91"/>
      <c r="H49" s="92"/>
      <c r="I49" s="92"/>
      <c r="J49" s="92"/>
      <c r="K49" s="92"/>
      <c r="L49" s="91"/>
      <c r="M49" s="92"/>
      <c r="N49" s="93"/>
      <c r="O49" s="92"/>
      <c r="P49" s="91"/>
      <c r="Q49" s="92"/>
      <c r="R49" s="93"/>
      <c r="S49" s="92"/>
      <c r="T49" s="91"/>
      <c r="U49" s="92"/>
      <c r="V49" s="93"/>
      <c r="W49" s="92"/>
      <c r="X49" s="91"/>
      <c r="Y49" s="92"/>
      <c r="Z49" s="93"/>
      <c r="AA49" s="92"/>
      <c r="AB49" s="91"/>
      <c r="AC49" s="92"/>
      <c r="AD49" s="93"/>
      <c r="AE49" s="92"/>
      <c r="AF49" s="91"/>
      <c r="AG49" s="92"/>
      <c r="AH49" s="93"/>
      <c r="AI49" s="93"/>
      <c r="AJ49" s="91"/>
      <c r="AK49" s="92"/>
      <c r="AL49" s="93"/>
      <c r="AM49" s="93"/>
      <c r="AN49" s="91"/>
      <c r="AO49" s="92"/>
      <c r="AP49" s="93"/>
      <c r="AQ49" s="93"/>
      <c r="AR49" s="91"/>
      <c r="AS49" s="92"/>
      <c r="AT49" s="93"/>
      <c r="AU49" s="92"/>
      <c r="AV49" s="91"/>
      <c r="AW49" s="92"/>
      <c r="AX49" s="93"/>
      <c r="AY49" s="93"/>
      <c r="AZ49" s="91"/>
      <c r="BA49" s="92"/>
      <c r="BB49" s="93"/>
      <c r="BC49" s="93"/>
      <c r="BD49" s="91"/>
      <c r="BE49" s="92"/>
      <c r="BF49" s="93"/>
      <c r="BG49" s="93"/>
      <c r="BH49" s="93"/>
      <c r="BI49" s="93"/>
      <c r="BJ49" s="93"/>
      <c r="BK49" s="93"/>
      <c r="BL49" s="93"/>
      <c r="BM49" s="93"/>
    </row>
    <row r="50" spans="2:65" ht="12.75" hidden="1" customHeight="1">
      <c r="B50" s="94"/>
    </row>
    <row r="51" spans="2:65" ht="12.75" hidden="1" customHeight="1">
      <c r="B51" s="94"/>
    </row>
    <row r="52" spans="2:65" ht="15" hidden="1" customHeight="1">
      <c r="B52" s="96" t="s">
        <v>16</v>
      </c>
      <c r="C52" s="330" t="s">
        <v>17</v>
      </c>
      <c r="D52" s="97"/>
      <c r="E52" s="97"/>
      <c r="F52" s="98"/>
      <c r="G52" s="98"/>
      <c r="H52" s="141"/>
      <c r="I52" s="141"/>
      <c r="J52" s="141"/>
      <c r="K52" s="141"/>
      <c r="L52" s="98"/>
      <c r="M52" s="99"/>
      <c r="N52" s="100" t="s">
        <v>18</v>
      </c>
      <c r="O52" s="101"/>
      <c r="P52" s="98"/>
      <c r="Q52" s="99"/>
      <c r="R52" s="102" t="s">
        <v>19</v>
      </c>
      <c r="S52" s="103"/>
      <c r="T52" s="98"/>
      <c r="U52" s="99"/>
      <c r="V52" s="95"/>
      <c r="W52" s="104"/>
      <c r="X52" s="98"/>
      <c r="Y52" s="99"/>
      <c r="Z52" s="100" t="s">
        <v>18</v>
      </c>
      <c r="AA52" s="101"/>
      <c r="AB52" s="98"/>
      <c r="AC52" s="99"/>
      <c r="AD52" s="102" t="s">
        <v>19</v>
      </c>
      <c r="AE52" s="103"/>
      <c r="AF52" s="98"/>
      <c r="AG52" s="99"/>
      <c r="AJ52" s="98"/>
      <c r="AK52" s="99"/>
      <c r="AL52" s="100" t="s">
        <v>18</v>
      </c>
      <c r="AM52" s="101"/>
      <c r="AN52" s="98"/>
      <c r="AO52" s="99"/>
      <c r="AP52" s="102" t="s">
        <v>19</v>
      </c>
      <c r="AQ52" s="103"/>
      <c r="AR52" s="98"/>
      <c r="AS52" s="99"/>
      <c r="AT52" s="102" t="s">
        <v>19</v>
      </c>
      <c r="AU52" s="103"/>
      <c r="AV52" s="98"/>
      <c r="AW52" s="99"/>
      <c r="AZ52" s="98"/>
      <c r="BA52" s="99"/>
      <c r="BB52" s="95"/>
      <c r="BC52" s="95"/>
      <c r="BD52" s="98"/>
      <c r="BE52" s="99"/>
      <c r="BH52" s="95"/>
      <c r="BI52" s="95"/>
      <c r="BJ52" s="95"/>
      <c r="BK52" s="95"/>
    </row>
    <row r="53" spans="2:65" ht="21" hidden="1" customHeight="1">
      <c r="B53" s="105"/>
      <c r="C53" s="331"/>
      <c r="D53" s="106"/>
      <c r="E53" s="106"/>
      <c r="F53" s="6"/>
      <c r="G53" s="6"/>
      <c r="H53" s="142"/>
      <c r="I53" s="142"/>
      <c r="J53" s="142"/>
      <c r="K53" s="142"/>
      <c r="L53" s="6"/>
      <c r="M53" s="107"/>
      <c r="N53" s="108" t="s">
        <v>20</v>
      </c>
      <c r="O53" s="108"/>
      <c r="P53" s="6"/>
      <c r="Q53" s="107"/>
      <c r="R53" s="109"/>
      <c r="S53" s="110"/>
      <c r="T53" s="6"/>
      <c r="U53" s="107"/>
      <c r="V53" s="5"/>
      <c r="W53" s="111"/>
      <c r="X53" s="6"/>
      <c r="Y53" s="107"/>
      <c r="Z53" s="108" t="s">
        <v>20</v>
      </c>
      <c r="AA53" s="108"/>
      <c r="AB53" s="6"/>
      <c r="AC53" s="107"/>
      <c r="AD53" s="109"/>
      <c r="AE53" s="110"/>
      <c r="AF53" s="6"/>
      <c r="AG53" s="107"/>
      <c r="AJ53" s="6"/>
      <c r="AK53" s="107"/>
      <c r="AL53" s="108" t="s">
        <v>20</v>
      </c>
      <c r="AM53" s="108"/>
      <c r="AN53" s="6"/>
      <c r="AO53" s="107"/>
      <c r="AP53" s="109"/>
      <c r="AQ53" s="110"/>
      <c r="AR53" s="6"/>
      <c r="AS53" s="107"/>
      <c r="AT53" s="109"/>
      <c r="AU53" s="110"/>
      <c r="AV53" s="6"/>
      <c r="AW53" s="107"/>
      <c r="AZ53" s="6"/>
      <c r="BA53" s="107"/>
      <c r="BB53" s="5"/>
      <c r="BC53" s="5"/>
      <c r="BD53" s="6"/>
      <c r="BE53" s="107"/>
      <c r="BH53" s="5"/>
      <c r="BI53" s="5"/>
      <c r="BJ53" s="5"/>
      <c r="BK53" s="5"/>
    </row>
    <row r="54" spans="2:65" ht="12.75" hidden="1" customHeight="1">
      <c r="B54" s="105"/>
      <c r="C54" s="106"/>
      <c r="D54" s="106"/>
      <c r="E54" s="106"/>
      <c r="F54" s="6"/>
      <c r="G54" s="6"/>
      <c r="H54" s="111"/>
      <c r="I54" s="111"/>
      <c r="J54" s="111"/>
      <c r="K54" s="111"/>
      <c r="L54" s="6"/>
      <c r="M54" s="111"/>
      <c r="N54" s="5"/>
      <c r="O54" s="111"/>
      <c r="P54" s="6"/>
      <c r="Q54" s="111"/>
      <c r="R54" s="5"/>
      <c r="S54" s="111"/>
      <c r="T54" s="6"/>
      <c r="U54" s="111"/>
      <c r="V54" s="5"/>
      <c r="W54" s="111"/>
      <c r="X54" s="6"/>
      <c r="Y54" s="111"/>
      <c r="Z54" s="5"/>
      <c r="AA54" s="111"/>
      <c r="AB54" s="6"/>
      <c r="AC54" s="111"/>
      <c r="AD54" s="5"/>
      <c r="AE54" s="111"/>
      <c r="AF54" s="6"/>
      <c r="AG54" s="111"/>
      <c r="AH54" s="5"/>
      <c r="AI54" s="5"/>
      <c r="AJ54" s="6"/>
      <c r="AK54" s="111"/>
      <c r="AL54" s="5"/>
      <c r="AM54" s="5"/>
      <c r="AN54" s="6"/>
      <c r="AO54" s="111"/>
      <c r="AP54" s="5"/>
      <c r="AQ54" s="5"/>
      <c r="AR54" s="6"/>
      <c r="AS54" s="111"/>
      <c r="AT54" s="5"/>
      <c r="AU54" s="111"/>
      <c r="AV54" s="6"/>
      <c r="AW54" s="111"/>
      <c r="AX54" s="5"/>
      <c r="AY54" s="5"/>
      <c r="AZ54" s="6"/>
      <c r="BA54" s="111"/>
      <c r="BB54" s="5"/>
      <c r="BC54" s="5"/>
      <c r="BD54" s="6"/>
      <c r="BE54" s="111"/>
      <c r="BF54" s="5"/>
      <c r="BG54" s="5"/>
      <c r="BH54" s="5"/>
      <c r="BI54" s="5"/>
      <c r="BJ54" s="5"/>
      <c r="BK54" s="5"/>
    </row>
    <row r="55" spans="2:65" ht="12.75" hidden="1" customHeight="1">
      <c r="B55" s="105"/>
      <c r="C55" s="106"/>
      <c r="D55" s="106"/>
      <c r="E55" s="106"/>
      <c r="F55" s="6"/>
      <c r="G55" s="6"/>
      <c r="H55" s="111"/>
      <c r="I55" s="111"/>
      <c r="J55" s="111"/>
      <c r="K55" s="111"/>
      <c r="L55" s="6"/>
      <c r="M55" s="111"/>
      <c r="N55" s="5"/>
      <c r="O55" s="111"/>
      <c r="P55" s="6"/>
      <c r="Q55" s="111"/>
      <c r="R55" s="112" t="s">
        <v>21</v>
      </c>
      <c r="S55" s="111"/>
      <c r="T55" s="6"/>
      <c r="U55" s="111"/>
      <c r="V55" s="5"/>
      <c r="W55" s="111"/>
      <c r="X55" s="6"/>
      <c r="Y55" s="111"/>
      <c r="Z55" s="5"/>
      <c r="AA55" s="111"/>
      <c r="AB55" s="6"/>
      <c r="AC55" s="111"/>
      <c r="AD55" s="5"/>
      <c r="AE55" s="111"/>
      <c r="AF55" s="6"/>
      <c r="AG55" s="111"/>
      <c r="AH55" s="5"/>
      <c r="AI55" s="5"/>
      <c r="AJ55" s="6"/>
      <c r="AK55" s="111"/>
      <c r="AL55" s="112" t="s">
        <v>22</v>
      </c>
      <c r="AM55" s="5"/>
      <c r="AN55" s="6"/>
      <c r="AO55" s="111"/>
      <c r="AP55" s="5"/>
      <c r="AQ55" s="5"/>
      <c r="AR55" s="6"/>
      <c r="AS55" s="111"/>
      <c r="AT55" s="5"/>
      <c r="AU55" s="111"/>
      <c r="AV55" s="6"/>
      <c r="AW55" s="111"/>
      <c r="AX55" s="5"/>
      <c r="AY55" s="5"/>
      <c r="AZ55" s="6"/>
      <c r="BA55" s="111"/>
      <c r="BB55" s="5"/>
      <c r="BC55" s="5"/>
      <c r="BD55" s="6"/>
      <c r="BE55" s="111"/>
      <c r="BF55" s="5"/>
      <c r="BG55" s="5"/>
      <c r="BH55" s="5"/>
      <c r="BI55" s="5"/>
      <c r="BJ55" s="5"/>
      <c r="BK55" s="5"/>
    </row>
    <row r="56" spans="2:65" ht="12.75" hidden="1" customHeight="1">
      <c r="B56" s="105"/>
      <c r="C56" s="106"/>
      <c r="D56" s="106"/>
      <c r="E56" s="106"/>
      <c r="F56" s="6"/>
      <c r="G56" s="6"/>
      <c r="H56" s="111"/>
      <c r="I56" s="111"/>
      <c r="J56" s="111"/>
      <c r="K56" s="111"/>
      <c r="L56" s="6"/>
      <c r="M56" s="111"/>
      <c r="N56" s="5"/>
      <c r="O56" s="111"/>
      <c r="P56" s="6"/>
      <c r="Q56" s="111"/>
      <c r="R56" s="112" t="s">
        <v>23</v>
      </c>
      <c r="S56" s="111"/>
      <c r="T56" s="6"/>
      <c r="U56" s="111"/>
      <c r="V56" s="5"/>
      <c r="W56" s="111"/>
      <c r="X56" s="6"/>
      <c r="Y56" s="111"/>
      <c r="Z56" s="5"/>
      <c r="AA56" s="111"/>
      <c r="AB56" s="6"/>
      <c r="AC56" s="111"/>
      <c r="AD56" s="5"/>
      <c r="AE56" s="111"/>
      <c r="AF56" s="6"/>
      <c r="AG56" s="111"/>
      <c r="AH56" s="5"/>
      <c r="AI56" s="5"/>
      <c r="AJ56" s="6"/>
      <c r="AK56" s="111"/>
      <c r="AL56" s="112" t="s">
        <v>24</v>
      </c>
      <c r="AM56" s="5"/>
      <c r="AN56" s="6"/>
      <c r="AO56" s="111"/>
      <c r="AP56" s="5"/>
      <c r="AQ56" s="5"/>
      <c r="AR56" s="6"/>
      <c r="AS56" s="111"/>
      <c r="AT56" s="5"/>
      <c r="AU56" s="111"/>
      <c r="AV56" s="6"/>
      <c r="AW56" s="111"/>
      <c r="AX56" s="5"/>
      <c r="AY56" s="5"/>
      <c r="AZ56" s="6"/>
      <c r="BA56" s="111"/>
      <c r="BB56" s="5"/>
      <c r="BC56" s="5"/>
      <c r="BD56" s="6"/>
      <c r="BE56" s="111"/>
      <c r="BF56" s="5"/>
      <c r="BG56" s="5"/>
      <c r="BH56" s="5"/>
      <c r="BI56" s="5"/>
      <c r="BJ56" s="5"/>
      <c r="BK56" s="5"/>
    </row>
    <row r="57" spans="2:65" ht="12.75" hidden="1" customHeight="1">
      <c r="B57" s="114"/>
      <c r="C57" s="115"/>
      <c r="D57" s="115"/>
      <c r="E57" s="115"/>
      <c r="F57" s="116"/>
      <c r="G57" s="116"/>
      <c r="H57" s="117"/>
      <c r="I57" s="117"/>
      <c r="J57" s="117"/>
      <c r="K57" s="117"/>
      <c r="L57" s="116"/>
      <c r="M57" s="117"/>
      <c r="N57" s="113"/>
      <c r="O57" s="117"/>
      <c r="P57" s="116"/>
      <c r="Q57" s="117"/>
      <c r="R57" s="113"/>
      <c r="S57" s="117"/>
      <c r="T57" s="116"/>
      <c r="U57" s="117"/>
      <c r="V57" s="113"/>
      <c r="W57" s="117"/>
      <c r="X57" s="116"/>
      <c r="Y57" s="117"/>
      <c r="Z57" s="113"/>
      <c r="AA57" s="117"/>
      <c r="AB57" s="116"/>
      <c r="AC57" s="117"/>
      <c r="AD57" s="113"/>
      <c r="AE57" s="117"/>
      <c r="AF57" s="116"/>
      <c r="AG57" s="117"/>
      <c r="AH57" s="113"/>
      <c r="AI57" s="113"/>
      <c r="AJ57" s="116"/>
      <c r="AK57" s="117"/>
      <c r="AL57" s="113"/>
      <c r="AM57" s="113"/>
      <c r="AN57" s="116"/>
      <c r="AO57" s="117"/>
      <c r="AP57" s="113"/>
      <c r="AQ57" s="113"/>
      <c r="AR57" s="116"/>
      <c r="AS57" s="117"/>
      <c r="AT57" s="113"/>
      <c r="AU57" s="117"/>
      <c r="AV57" s="116"/>
      <c r="AW57" s="117"/>
      <c r="AX57" s="113"/>
      <c r="AY57" s="113"/>
      <c r="AZ57" s="116"/>
      <c r="BA57" s="117"/>
      <c r="BB57" s="113"/>
      <c r="BC57" s="113"/>
      <c r="BD57" s="116"/>
      <c r="BE57" s="117"/>
      <c r="BF57" s="113"/>
      <c r="BG57" s="113"/>
      <c r="BH57" s="113"/>
      <c r="BI57" s="113"/>
      <c r="BJ57" s="113"/>
      <c r="BK57" s="113"/>
    </row>
    <row r="58" spans="2:65" ht="12.75" hidden="1" customHeight="1"/>
    <row r="59" spans="2:65" ht="12.75" hidden="1" customHeight="1"/>
    <row r="60" spans="2:65" ht="12.75" hidden="1" customHeight="1"/>
    <row r="61" spans="2:65" ht="12.75" hidden="1" customHeight="1"/>
    <row r="62" spans="2:65" ht="12.75" hidden="1" customHeight="1"/>
    <row r="63" spans="2:65" ht="12.75" hidden="1" customHeight="1"/>
    <row r="64" spans="2:65" ht="12.75" hidden="1" customHeight="1"/>
    <row r="66" spans="16:16" ht="20">
      <c r="P66" s="190"/>
    </row>
  </sheetData>
  <mergeCells count="77">
    <mergeCell ref="BI47:BJ47"/>
    <mergeCell ref="BA47:BB47"/>
    <mergeCell ref="B47:C47"/>
    <mergeCell ref="M47:N47"/>
    <mergeCell ref="Q47:R47"/>
    <mergeCell ref="AS47:AT47"/>
    <mergeCell ref="BE47:BF47"/>
    <mergeCell ref="AW47:AX47"/>
    <mergeCell ref="Y47:Z47"/>
    <mergeCell ref="AC47:AD47"/>
    <mergeCell ref="U47:V47"/>
    <mergeCell ref="C52:C53"/>
    <mergeCell ref="AG47:AH47"/>
    <mergeCell ref="AK47:AL47"/>
    <mergeCell ref="AO47:AP47"/>
    <mergeCell ref="AF46:AG46"/>
    <mergeCell ref="AB46:AC46"/>
    <mergeCell ref="H46:I46"/>
    <mergeCell ref="T46:U46"/>
    <mergeCell ref="B46:E46"/>
    <mergeCell ref="G45:L45"/>
    <mergeCell ref="M45:N45"/>
    <mergeCell ref="L46:M46"/>
    <mergeCell ref="P46:Q46"/>
    <mergeCell ref="BH46:BI46"/>
    <mergeCell ref="W45:X45"/>
    <mergeCell ref="BD46:BE46"/>
    <mergeCell ref="AV46:AW46"/>
    <mergeCell ref="AZ46:BA46"/>
    <mergeCell ref="AR46:AS46"/>
    <mergeCell ref="AJ46:AK46"/>
    <mergeCell ref="AN46:AO46"/>
    <mergeCell ref="Z44:AC44"/>
    <mergeCell ref="AB45:AG45"/>
    <mergeCell ref="X46:Y46"/>
    <mergeCell ref="Q45:V45"/>
    <mergeCell ref="B4:BK4"/>
    <mergeCell ref="B5:C5"/>
    <mergeCell ref="D5:BK5"/>
    <mergeCell ref="B10:C10"/>
    <mergeCell ref="D10:E10"/>
    <mergeCell ref="L10:O10"/>
    <mergeCell ref="P10:S10"/>
    <mergeCell ref="T10:W10"/>
    <mergeCell ref="AV10:AY10"/>
    <mergeCell ref="AZ10:BC10"/>
    <mergeCell ref="AR10:AU10"/>
    <mergeCell ref="H10:K10"/>
    <mergeCell ref="B43:C43"/>
    <mergeCell ref="BH10:BK10"/>
    <mergeCell ref="B41:C41"/>
    <mergeCell ref="BD38:BK38"/>
    <mergeCell ref="P15:W15"/>
    <mergeCell ref="BD10:BG10"/>
    <mergeCell ref="AB10:AE10"/>
    <mergeCell ref="AF10:AI10"/>
    <mergeCell ref="AJ10:AM10"/>
    <mergeCell ref="AN10:AQ10"/>
    <mergeCell ref="B32:C32"/>
    <mergeCell ref="AF28:BC28"/>
    <mergeCell ref="B37:C37"/>
    <mergeCell ref="H44:J44"/>
    <mergeCell ref="B36:C36"/>
    <mergeCell ref="B42:C42"/>
    <mergeCell ref="H43:I43"/>
    <mergeCell ref="D6:BK6"/>
    <mergeCell ref="D7:BK7"/>
    <mergeCell ref="B21:C21"/>
    <mergeCell ref="B27:C27"/>
    <mergeCell ref="H11:O11"/>
    <mergeCell ref="B34:C34"/>
    <mergeCell ref="B22:C22"/>
    <mergeCell ref="X23:AE23"/>
    <mergeCell ref="X10:AA10"/>
    <mergeCell ref="B8:BK8"/>
    <mergeCell ref="P43:Q43"/>
    <mergeCell ref="L43:M43"/>
  </mergeCells>
  <printOptions horizontalCentered="1"/>
  <pageMargins left="0" right="0" top="0" bottom="0" header="0" footer="0"/>
  <pageSetup paperSize="8" scale="3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MBA Blockchain</vt:lpstr>
      <vt:lpstr>'MBA Blockchain'!Print_Area</vt:lpstr>
      <vt:lpstr>'MBA Blockchain'!Zone_d_impression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ACHOFFMANN</dc:creator>
  <cp:lastModifiedBy>Won Kim</cp:lastModifiedBy>
  <cp:lastPrinted>2019-09-23T15:19:49Z</cp:lastPrinted>
  <dcterms:created xsi:type="dcterms:W3CDTF">2014-12-01T15:18:06Z</dcterms:created>
  <dcterms:modified xsi:type="dcterms:W3CDTF">2021-11-03T15:20:59Z</dcterms:modified>
</cp:coreProperties>
</file>