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iel\Desktop\"/>
    </mc:Choice>
  </mc:AlternateContent>
  <xr:revisionPtr revIDLastSave="0" documentId="13_ncr:1_{A49F5FF2-C1AA-46FC-B2F9-F3A5E66C9C8E}" xr6:coauthVersionLast="47" xr6:coauthVersionMax="47" xr10:uidLastSave="{00000000-0000-0000-0000-000000000000}"/>
  <bookViews>
    <workbookView xWindow="570" yWindow="345" windowWidth="13403" windowHeight="9540" xr2:uid="{759533D1-A2C8-4F8A-AC39-BD4F3362CAB5}"/>
  </bookViews>
  <sheets>
    <sheet name="Sample ID" sheetId="5" r:id="rId1"/>
    <sheet name="PFAS conc, LOR, ISDL recoveries" sheetId="2" r:id="rId2"/>
    <sheet name="SPE vs DI" sheetId="9" r:id="rId3"/>
    <sheet name="Residual solids" sheetId="6" r:id="rId4"/>
    <sheet name="Enrichment" sheetId="7" r:id="rId5"/>
    <sheet name="Mass in foam" sheetId="8" r:id="rId6"/>
    <sheet name="Plant data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2" l="1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89" i="2"/>
  <c r="I16" i="8"/>
  <c r="K16" i="8"/>
  <c r="I17" i="8"/>
  <c r="K17" i="8"/>
  <c r="I18" i="8"/>
  <c r="K18" i="8"/>
  <c r="I20" i="8"/>
  <c r="K20" i="8"/>
  <c r="I23" i="8"/>
  <c r="K23" i="8"/>
  <c r="I24" i="8"/>
  <c r="K24" i="8"/>
  <c r="I25" i="8"/>
  <c r="K25" i="8"/>
  <c r="I26" i="8"/>
  <c r="K26" i="8"/>
  <c r="I27" i="8"/>
  <c r="K27" i="8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<sst xmlns="http://schemas.openxmlformats.org/spreadsheetml/2006/main" count="2296" uniqueCount="221">
  <si>
    <t>ED1</t>
  </si>
  <si>
    <t>ED2</t>
  </si>
  <si>
    <t>ED3</t>
  </si>
  <si>
    <t>ED4</t>
  </si>
  <si>
    <t>TFD1-A</t>
  </si>
  <si>
    <t>TFD1-B</t>
  </si>
  <si>
    <t>TFD2-A</t>
  </si>
  <si>
    <t>TFD2-B</t>
  </si>
  <si>
    <t>TFD3-A</t>
  </si>
  <si>
    <t>TFD3-B</t>
  </si>
  <si>
    <t>TFD4-A</t>
  </si>
  <si>
    <t>TFD4-B</t>
  </si>
  <si>
    <t>WFD1</t>
  </si>
  <si>
    <t>WFD2</t>
  </si>
  <si>
    <t>WFD3</t>
  </si>
  <si>
    <t>WFD4</t>
  </si>
  <si>
    <t>RFD1</t>
  </si>
  <si>
    <t>PFMPA</t>
  </si>
  <si>
    <t>ND</t>
  </si>
  <si>
    <t>11Cl-PF3OUdS</t>
  </si>
  <si>
    <t>9Cl-PF3ONS</t>
  </si>
  <si>
    <t>ADONA</t>
  </si>
  <si>
    <t>3-3FTCA</t>
  </si>
  <si>
    <t>5-3FTCA</t>
  </si>
  <si>
    <t>7-3FTCA</t>
  </si>
  <si>
    <t>4-2FTS</t>
  </si>
  <si>
    <t>6-2FTS</t>
  </si>
  <si>
    <t>8-2FTS</t>
  </si>
  <si>
    <t>NEtFOSA</t>
  </si>
  <si>
    <t>NEtFOSAA</t>
  </si>
  <si>
    <t>NEtFOSE</t>
  </si>
  <si>
    <t>NMeFOSA</t>
  </si>
  <si>
    <t>NMeFOSAA</t>
  </si>
  <si>
    <t>NMeFOSE</t>
  </si>
  <si>
    <t>PFOSA</t>
  </si>
  <si>
    <t>PFBS</t>
  </si>
  <si>
    <t>PFPeS</t>
  </si>
  <si>
    <t>PFHxS</t>
  </si>
  <si>
    <t>PFHpS</t>
  </si>
  <si>
    <t>PFOS</t>
  </si>
  <si>
    <t>PFNS</t>
  </si>
  <si>
    <t>PFDS</t>
  </si>
  <si>
    <t>PFDoS</t>
  </si>
  <si>
    <t>PFBA</t>
  </si>
  <si>
    <t>PFPeA</t>
  </si>
  <si>
    <t>PFHxA</t>
  </si>
  <si>
    <t>PFHpA</t>
  </si>
  <si>
    <t>PFOA</t>
  </si>
  <si>
    <t>PFNA</t>
  </si>
  <si>
    <t>PFDA</t>
  </si>
  <si>
    <t>PFUnA</t>
  </si>
  <si>
    <t>PFDoA</t>
  </si>
  <si>
    <t>PFTrDA</t>
  </si>
  <si>
    <t>PFTeDA</t>
  </si>
  <si>
    <t>HFPODA</t>
  </si>
  <si>
    <t>NFDHA</t>
  </si>
  <si>
    <t>PFEESA</t>
  </si>
  <si>
    <t>PFMBA</t>
  </si>
  <si>
    <t>RFD3</t>
  </si>
  <si>
    <t>Solid Phase Extraction (SPE)</t>
  </si>
  <si>
    <t>RFD2-SR</t>
  </si>
  <si>
    <t>RFD3-SR</t>
  </si>
  <si>
    <t>RFD4-SR</t>
  </si>
  <si>
    <t>TFD1-A-DI</t>
  </si>
  <si>
    <t>ED1-DI</t>
  </si>
  <si>
    <t>ED2-DI</t>
  </si>
  <si>
    <t>ED3-DI</t>
  </si>
  <si>
    <t>ED4-DI</t>
  </si>
  <si>
    <t>TFD1-B-DI</t>
  </si>
  <si>
    <t>TFD2-A-DI</t>
  </si>
  <si>
    <t>TFD2-B-DI</t>
  </si>
  <si>
    <t>TFD3-A-DI</t>
  </si>
  <si>
    <t>TFD3-B-DI</t>
  </si>
  <si>
    <t>TFD4-A-DI</t>
  </si>
  <si>
    <t>TFD4-B-DI</t>
  </si>
  <si>
    <t>WFD1-DI</t>
  </si>
  <si>
    <t>WFD2-DI</t>
  </si>
  <si>
    <t>WFD3-DI</t>
  </si>
  <si>
    <t>WFD4-DI</t>
  </si>
  <si>
    <t>RFD1-DI</t>
  </si>
  <si>
    <t>RFD2-DI</t>
  </si>
  <si>
    <t>RFD3-DI</t>
  </si>
  <si>
    <t>RFD4-DI</t>
  </si>
  <si>
    <t>Direct Injection (DI)</t>
  </si>
  <si>
    <t>PFAS</t>
  </si>
  <si>
    <t>Sampled for PFAS (Y/N)</t>
  </si>
  <si>
    <t>Sample ID</t>
  </si>
  <si>
    <t>Location</t>
  </si>
  <si>
    <t>Sample type (n)</t>
  </si>
  <si>
    <t>liquid content</t>
  </si>
  <si>
    <t>Y</t>
  </si>
  <si>
    <t>effluent</t>
  </si>
  <si>
    <t>single (1)</t>
  </si>
  <si>
    <t>comp (15)</t>
  </si>
  <si>
    <t>comp (13)</t>
  </si>
  <si>
    <t>river foam</t>
  </si>
  <si>
    <t>comp (10)</t>
  </si>
  <si>
    <t>RFD2</t>
  </si>
  <si>
    <t>RF-S-D2</t>
  </si>
  <si>
    <t>river foam solid residual</t>
  </si>
  <si>
    <t>comp (7)</t>
  </si>
  <si>
    <t>RF-S-D3</t>
  </si>
  <si>
    <t>RFD4</t>
  </si>
  <si>
    <t>RF-S-D4</t>
  </si>
  <si>
    <t>N</t>
  </si>
  <si>
    <t>TED1</t>
  </si>
  <si>
    <t>TCD1-01</t>
  </si>
  <si>
    <t>BRFD1</t>
  </si>
  <si>
    <t>TED2</t>
  </si>
  <si>
    <t>TCD2-01</t>
  </si>
  <si>
    <t>TCD2-02</t>
  </si>
  <si>
    <t>TCD2-03</t>
  </si>
  <si>
    <t>TCD2-04</t>
  </si>
  <si>
    <t>TED3</t>
  </si>
  <si>
    <t>TCD3-01</t>
  </si>
  <si>
    <t>TCD3-02</t>
  </si>
  <si>
    <t>TCD3-04</t>
  </si>
  <si>
    <t>BRFD3-01</t>
  </si>
  <si>
    <t>comp (5)</t>
  </si>
  <si>
    <t>BRFD3-02</t>
  </si>
  <si>
    <t>TED4</t>
  </si>
  <si>
    <t>TCD4-01</t>
  </si>
  <si>
    <t>TCD4-02</t>
  </si>
  <si>
    <t>TCD4-03</t>
  </si>
  <si>
    <t>W-C-01</t>
  </si>
  <si>
    <t>W-C-02</t>
  </si>
  <si>
    <t>W-C-03</t>
  </si>
  <si>
    <t>Date</t>
  </si>
  <si>
    <t>TEF fecal coliform count (ct/100 mL)</t>
  </si>
  <si>
    <t>Outfall pH</t>
  </si>
  <si>
    <t>Outfall DO (mg/L)</t>
  </si>
  <si>
    <t>TEF = tertiary effluent</t>
  </si>
  <si>
    <t>TEF PO4 (mg/L)</t>
  </si>
  <si>
    <t>TEF total suspended solids (mg/L)</t>
  </si>
  <si>
    <t>TEF carbonaceous BOD (mg/L)</t>
  </si>
  <si>
    <t>average daily flow (MGPD)</t>
  </si>
  <si>
    <t>RFD1-b-DI</t>
  </si>
  <si>
    <t>TEF temp C</t>
  </si>
  <si>
    <t>RFD1-sampler</t>
  </si>
  <si>
    <t>Data</t>
  </si>
  <si>
    <t>surface tension (mN/m)</t>
  </si>
  <si>
    <t>TFD1-01</t>
  </si>
  <si>
    <t>post-tertiary foam</t>
  </si>
  <si>
    <t>TFD1-02</t>
  </si>
  <si>
    <t>wall foam</t>
  </si>
  <si>
    <t>TFD2-01</t>
  </si>
  <si>
    <t>TFD2-02</t>
  </si>
  <si>
    <t>N/A</t>
  </si>
  <si>
    <t>TFD3-01</t>
  </si>
  <si>
    <t>TFD3-02</t>
  </si>
  <si>
    <t>TFD4-01</t>
  </si>
  <si>
    <t>TFD4-02</t>
  </si>
  <si>
    <t>average daily flow (L/d)</t>
  </si>
  <si>
    <t>RFD3-solid-B</t>
  </si>
  <si>
    <t>RFD2-solid-A</t>
  </si>
  <si>
    <t>RFB-D2</t>
  </si>
  <si>
    <t>% of effluent mass</t>
  </si>
  <si>
    <t>mg/d</t>
  </si>
  <si>
    <t>ug</t>
  </si>
  <si>
    <t>ng/L</t>
  </si>
  <si>
    <t>62300 L/d</t>
  </si>
  <si>
    <t>244000 L/d</t>
  </si>
  <si>
    <t>95100000 L/d</t>
  </si>
  <si>
    <t>121.79 L</t>
  </si>
  <si>
    <t>231.13 L</t>
  </si>
  <si>
    <t>Liquid volume</t>
  </si>
  <si>
    <t>normal flow post-tertiary foam</t>
  </si>
  <si>
    <t>average daily effluent mass</t>
  </si>
  <si>
    <t>average mass in one foam volume (4021 L of foam)</t>
  </si>
  <si>
    <t>Dry mass (g)</t>
  </si>
  <si>
    <t>extractant volume (ml)</t>
  </si>
  <si>
    <t>ng/g</t>
  </si>
  <si>
    <t>ng/kg</t>
  </si>
  <si>
    <t>SPE</t>
  </si>
  <si>
    <t>DI</t>
  </si>
  <si>
    <t>RFB-D1</t>
  </si>
  <si>
    <t>RFB-D3</t>
  </si>
  <si>
    <t>bolded values above detection limits for both SPE and DI and included in figure S5</t>
  </si>
  <si>
    <t>Enrichment factor (foam/effluent)</t>
  </si>
  <si>
    <t>average mass/L of foam</t>
  </si>
  <si>
    <t>mass per day in 44 foam volumes per hour</t>
  </si>
  <si>
    <t>mass per day in 21.3 foam volumes per hour</t>
  </si>
  <si>
    <t>empty cells are intentionally left blank due to non-detection in either foam or effluent</t>
  </si>
  <si>
    <t>empty cells are intentionally left blank due to non-detection</t>
  </si>
  <si>
    <t>M2-4-2FTS</t>
  </si>
  <si>
    <t>M2-6-2FTS</t>
  </si>
  <si>
    <t>M2-8-2FTS</t>
  </si>
  <si>
    <t>M2PFDA</t>
  </si>
  <si>
    <t>M2PFDoA</t>
  </si>
  <si>
    <t>M2PFHxA</t>
  </si>
  <si>
    <t>M2PFHxS</t>
  </si>
  <si>
    <t>M2PFTeDA</t>
  </si>
  <si>
    <t>M3HFPODA</t>
  </si>
  <si>
    <t>M3NMeFOSA</t>
  </si>
  <si>
    <t>M3NMeFOSAA</t>
  </si>
  <si>
    <t>M3PFBA</t>
  </si>
  <si>
    <t>M3PFBS</t>
  </si>
  <si>
    <t>M3PFHxS</t>
  </si>
  <si>
    <t>M4PFBA</t>
  </si>
  <si>
    <t>M4PFHpA</t>
  </si>
  <si>
    <t>M4PFOA</t>
  </si>
  <si>
    <t>M4PFOS</t>
  </si>
  <si>
    <t>M5NEtFOSA</t>
  </si>
  <si>
    <t>M5NEtFOSAA</t>
  </si>
  <si>
    <t>M5PFHxA</t>
  </si>
  <si>
    <t>M5PFNA</t>
  </si>
  <si>
    <t>M5PFPeA</t>
  </si>
  <si>
    <t>M6PFDA</t>
  </si>
  <si>
    <t>M7NMeFOSE</t>
  </si>
  <si>
    <t>M7PFUnA</t>
  </si>
  <si>
    <t>M8PFOA</t>
  </si>
  <si>
    <t>M8PFOS</t>
  </si>
  <si>
    <t>M8PFOSA</t>
  </si>
  <si>
    <t>M9NEtFOSE</t>
  </si>
  <si>
    <t>M9PFNA</t>
  </si>
  <si>
    <t>% ISDL Recoveries (SPE)</t>
  </si>
  <si>
    <t>% ISDL Recoveries (DI)</t>
  </si>
  <si>
    <t>LOQ (SPE)</t>
  </si>
  <si>
    <t>LOQ (DI)</t>
  </si>
  <si>
    <t>LOD (SPE)</t>
  </si>
  <si>
    <t>LOD (DI)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</si>
</sst>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 applyProtection="1">
      <alignment horizontal="left" vertical="top"/>
      <protection locked="0"/>
    </xf>
    <xf numFmtId="14" fontId="2" fillId="0" borderId="0" xfId="0" applyNumberFormat="1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right" vertical="top"/>
      <protection locked="0"/>
    </xf>
    <xf numFmtId="3" fontId="2" fillId="0" borderId="0" xfId="0" applyNumberFormat="1" applyFont="1"/>
    <xf numFmtId="0" fontId="3" fillId="0" borderId="0" xfId="0" applyFont="1"/>
    <xf numFmtId="16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3" fillId="0" borderId="0" xfId="0" applyNumberFormat="1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/>
    <xf numFmtId="1" fontId="2" fillId="0" borderId="0" xfId="0" applyNumberFormat="1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4" fillId="0" borderId="0" xfId="0" applyFont="1" applyAlignment="1" applyProtection="1">
      <alignment horizontal="left" vertical="top"/>
      <protection locked="0"/>
    </xf>
    <xf numFmtId="2" fontId="2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/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" fontId="9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1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CE10-3C62-47A9-AF7E-0D64E4AFA89E}">
  <dimension ref="A1:G46"/>
  <sheetViews>
    <sheetView tabSelected="1" zoomScale="70" zoomScaleNormal="70" workbookViewId="0">
      <selection activeCell="H5" sqref="H5"/>
    </sheetView>
  </sheetViews>
  <sheetFormatPr defaultRowHeight="14.25" x14ac:dyDescent="0.45"/>
  <cols>
    <col min="2" max="2" width="22.265625" customWidth="1"/>
    <col min="3" max="3" width="15.33203125" customWidth="1"/>
    <col min="4" max="4" width="18.59765625" customWidth="1"/>
    <col min="5" max="5" width="17.73046875" customWidth="1"/>
    <col min="6" max="6" width="15.53125" customWidth="1"/>
    <col min="7" max="7" width="22.265625" customWidth="1"/>
  </cols>
  <sheetData>
    <row r="1" spans="1:7" x14ac:dyDescent="0.45">
      <c r="A1" s="28" t="s">
        <v>139</v>
      </c>
      <c r="B1" s="28" t="s">
        <v>85</v>
      </c>
      <c r="C1" s="28" t="s">
        <v>86</v>
      </c>
      <c r="D1" s="28" t="s">
        <v>87</v>
      </c>
      <c r="E1" s="28" t="s">
        <v>88</v>
      </c>
      <c r="F1" s="28" t="s">
        <v>89</v>
      </c>
      <c r="G1" s="28" t="s">
        <v>140</v>
      </c>
    </row>
    <row r="2" spans="1:7" x14ac:dyDescent="0.45">
      <c r="A2" s="32">
        <v>45235</v>
      </c>
      <c r="B2" s="33" t="s">
        <v>90</v>
      </c>
      <c r="C2" s="29" t="s">
        <v>0</v>
      </c>
      <c r="D2" s="29" t="s">
        <v>91</v>
      </c>
      <c r="E2" s="29" t="s">
        <v>92</v>
      </c>
      <c r="F2" s="29">
        <v>1</v>
      </c>
      <c r="G2" s="29">
        <v>67.2</v>
      </c>
    </row>
    <row r="3" spans="1:7" x14ac:dyDescent="0.45">
      <c r="A3" s="32"/>
      <c r="B3" s="33"/>
      <c r="C3" s="29" t="s">
        <v>141</v>
      </c>
      <c r="D3" s="29" t="s">
        <v>142</v>
      </c>
      <c r="E3" s="29" t="s">
        <v>93</v>
      </c>
      <c r="F3" s="29">
        <v>5.7700000000000001E-2</v>
      </c>
      <c r="G3" s="29">
        <v>46</v>
      </c>
    </row>
    <row r="4" spans="1:7" x14ac:dyDescent="0.45">
      <c r="A4" s="32"/>
      <c r="B4" s="33"/>
      <c r="C4" s="29" t="s">
        <v>143</v>
      </c>
      <c r="D4" s="29" t="s">
        <v>142</v>
      </c>
      <c r="E4" s="29" t="s">
        <v>93</v>
      </c>
      <c r="F4" s="29">
        <v>4.07E-2</v>
      </c>
      <c r="G4" s="29">
        <v>39.700000000000003</v>
      </c>
    </row>
    <row r="5" spans="1:7" x14ac:dyDescent="0.45">
      <c r="A5" s="32"/>
      <c r="B5" s="33"/>
      <c r="C5" s="29" t="s">
        <v>12</v>
      </c>
      <c r="D5" s="29" t="s">
        <v>144</v>
      </c>
      <c r="E5" s="29" t="s">
        <v>94</v>
      </c>
      <c r="F5" s="29">
        <v>2.4400000000000002E-2</v>
      </c>
      <c r="G5" s="29">
        <v>39.200000000000003</v>
      </c>
    </row>
    <row r="6" spans="1:7" x14ac:dyDescent="0.45">
      <c r="A6" s="32"/>
      <c r="B6" s="33"/>
      <c r="C6" s="29" t="s">
        <v>16</v>
      </c>
      <c r="D6" s="29" t="s">
        <v>95</v>
      </c>
      <c r="E6" s="29" t="s">
        <v>92</v>
      </c>
      <c r="F6" s="29">
        <v>1.3100000000000001E-2</v>
      </c>
      <c r="G6" s="29">
        <v>31.5</v>
      </c>
    </row>
    <row r="7" spans="1:7" x14ac:dyDescent="0.45">
      <c r="A7" s="32"/>
      <c r="B7" s="33"/>
      <c r="C7" s="29" t="s">
        <v>138</v>
      </c>
      <c r="D7" s="29" t="s">
        <v>95</v>
      </c>
      <c r="E7" s="29" t="s">
        <v>92</v>
      </c>
      <c r="F7" s="29">
        <v>9.2700000000000005E-3</v>
      </c>
      <c r="G7" s="29">
        <v>31.9</v>
      </c>
    </row>
    <row r="8" spans="1:7" x14ac:dyDescent="0.45">
      <c r="A8" s="32">
        <v>45237</v>
      </c>
      <c r="B8" s="33" t="s">
        <v>90</v>
      </c>
      <c r="C8" s="29" t="s">
        <v>1</v>
      </c>
      <c r="D8" s="29" t="s">
        <v>91</v>
      </c>
      <c r="E8" s="29" t="s">
        <v>92</v>
      </c>
      <c r="F8" s="29">
        <v>1</v>
      </c>
      <c r="G8" s="29">
        <v>67</v>
      </c>
    </row>
    <row r="9" spans="1:7" x14ac:dyDescent="0.45">
      <c r="A9" s="32"/>
      <c r="B9" s="33"/>
      <c r="C9" s="29" t="s">
        <v>145</v>
      </c>
      <c r="D9" s="29" t="s">
        <v>142</v>
      </c>
      <c r="E9" s="29" t="s">
        <v>93</v>
      </c>
      <c r="F9" s="29">
        <v>5.6399999999999999E-2</v>
      </c>
      <c r="G9" s="29">
        <v>46.7</v>
      </c>
    </row>
    <row r="10" spans="1:7" x14ac:dyDescent="0.45">
      <c r="A10" s="32"/>
      <c r="B10" s="33"/>
      <c r="C10" s="29" t="s">
        <v>146</v>
      </c>
      <c r="D10" s="29" t="s">
        <v>142</v>
      </c>
      <c r="E10" s="29" t="s">
        <v>93</v>
      </c>
      <c r="F10" s="29">
        <v>4.5199999999999997E-2</v>
      </c>
      <c r="G10" s="29">
        <v>45.5</v>
      </c>
    </row>
    <row r="11" spans="1:7" x14ac:dyDescent="0.45">
      <c r="A11" s="32"/>
      <c r="B11" s="33"/>
      <c r="C11" s="29" t="s">
        <v>13</v>
      </c>
      <c r="D11" s="29" t="s">
        <v>144</v>
      </c>
      <c r="E11" s="29" t="s">
        <v>96</v>
      </c>
      <c r="F11" s="29">
        <v>3.2199999999999999E-2</v>
      </c>
      <c r="G11" s="29">
        <v>41.5</v>
      </c>
    </row>
    <row r="12" spans="1:7" x14ac:dyDescent="0.45">
      <c r="A12" s="32"/>
      <c r="B12" s="33"/>
      <c r="C12" s="29" t="s">
        <v>97</v>
      </c>
      <c r="D12" s="29" t="s">
        <v>95</v>
      </c>
      <c r="E12" s="29" t="s">
        <v>92</v>
      </c>
      <c r="F12" s="29">
        <v>2.8300000000000001E-3</v>
      </c>
      <c r="G12" s="29">
        <v>30.9</v>
      </c>
    </row>
    <row r="13" spans="1:7" x14ac:dyDescent="0.45">
      <c r="A13" s="32"/>
      <c r="B13" s="33"/>
      <c r="C13" s="29" t="s">
        <v>98</v>
      </c>
      <c r="D13" s="29" t="s">
        <v>99</v>
      </c>
      <c r="E13" s="29" t="s">
        <v>92</v>
      </c>
      <c r="F13" s="29" t="s">
        <v>147</v>
      </c>
      <c r="G13" s="29" t="s">
        <v>147</v>
      </c>
    </row>
    <row r="14" spans="1:7" x14ac:dyDescent="0.45">
      <c r="A14" s="32">
        <v>45239</v>
      </c>
      <c r="B14" s="33" t="s">
        <v>90</v>
      </c>
      <c r="C14" s="29" t="s">
        <v>2</v>
      </c>
      <c r="D14" s="29" t="s">
        <v>91</v>
      </c>
      <c r="E14" s="29" t="s">
        <v>92</v>
      </c>
      <c r="F14" s="29">
        <v>1</v>
      </c>
      <c r="G14" s="29">
        <v>67.3</v>
      </c>
    </row>
    <row r="15" spans="1:7" x14ac:dyDescent="0.45">
      <c r="A15" s="32"/>
      <c r="B15" s="33"/>
      <c r="C15" s="29" t="s">
        <v>148</v>
      </c>
      <c r="D15" s="29" t="s">
        <v>142</v>
      </c>
      <c r="E15" s="29" t="s">
        <v>93</v>
      </c>
      <c r="F15" s="29">
        <v>6.2399999999999997E-2</v>
      </c>
      <c r="G15" s="29">
        <v>45.9</v>
      </c>
    </row>
    <row r="16" spans="1:7" x14ac:dyDescent="0.45">
      <c r="A16" s="32"/>
      <c r="B16" s="33"/>
      <c r="C16" s="29" t="s">
        <v>149</v>
      </c>
      <c r="D16" s="29" t="s">
        <v>142</v>
      </c>
      <c r="E16" s="29" t="s">
        <v>93</v>
      </c>
      <c r="F16" s="29">
        <v>3.04E-2</v>
      </c>
      <c r="G16" s="29">
        <v>43.1</v>
      </c>
    </row>
    <row r="17" spans="1:7" x14ac:dyDescent="0.45">
      <c r="A17" s="32"/>
      <c r="B17" s="33"/>
      <c r="C17" s="29" t="s">
        <v>14</v>
      </c>
      <c r="D17" s="29" t="s">
        <v>144</v>
      </c>
      <c r="E17" s="29" t="s">
        <v>100</v>
      </c>
      <c r="F17" s="29">
        <v>4.36E-2</v>
      </c>
      <c r="G17" s="29">
        <v>42.5</v>
      </c>
    </row>
    <row r="18" spans="1:7" x14ac:dyDescent="0.45">
      <c r="A18" s="32"/>
      <c r="B18" s="33"/>
      <c r="C18" s="29" t="s">
        <v>58</v>
      </c>
      <c r="D18" s="29" t="s">
        <v>95</v>
      </c>
      <c r="E18" s="29" t="s">
        <v>92</v>
      </c>
      <c r="F18" s="29">
        <v>1.47E-2</v>
      </c>
      <c r="G18" s="29">
        <v>28.3</v>
      </c>
    </row>
    <row r="19" spans="1:7" x14ac:dyDescent="0.45">
      <c r="A19" s="32"/>
      <c r="B19" s="33"/>
      <c r="C19" s="29" t="s">
        <v>101</v>
      </c>
      <c r="D19" s="29" t="s">
        <v>99</v>
      </c>
      <c r="E19" s="29" t="s">
        <v>92</v>
      </c>
      <c r="F19" s="29" t="s">
        <v>147</v>
      </c>
      <c r="G19" s="29" t="s">
        <v>147</v>
      </c>
    </row>
    <row r="20" spans="1:7" x14ac:dyDescent="0.45">
      <c r="A20" s="32">
        <v>45245</v>
      </c>
      <c r="B20" s="33" t="s">
        <v>90</v>
      </c>
      <c r="C20" s="29" t="s">
        <v>3</v>
      </c>
      <c r="D20" s="29" t="s">
        <v>91</v>
      </c>
      <c r="E20" s="29" t="s">
        <v>92</v>
      </c>
      <c r="F20" s="29">
        <v>1</v>
      </c>
      <c r="G20" s="29">
        <v>68.400000000000006</v>
      </c>
    </row>
    <row r="21" spans="1:7" x14ac:dyDescent="0.45">
      <c r="A21" s="32"/>
      <c r="B21" s="33"/>
      <c r="C21" s="29" t="s">
        <v>150</v>
      </c>
      <c r="D21" s="29" t="s">
        <v>142</v>
      </c>
      <c r="E21" s="29" t="s">
        <v>93</v>
      </c>
      <c r="F21" s="29">
        <v>5.33E-2</v>
      </c>
      <c r="G21" s="29">
        <v>47.3</v>
      </c>
    </row>
    <row r="22" spans="1:7" x14ac:dyDescent="0.45">
      <c r="A22" s="32"/>
      <c r="B22" s="33"/>
      <c r="C22" s="29" t="s">
        <v>151</v>
      </c>
      <c r="D22" s="29" t="s">
        <v>142</v>
      </c>
      <c r="E22" s="29" t="s">
        <v>93</v>
      </c>
      <c r="F22" s="29">
        <v>2.98E-2</v>
      </c>
      <c r="G22" s="29">
        <v>41.9</v>
      </c>
    </row>
    <row r="23" spans="1:7" x14ac:dyDescent="0.45">
      <c r="A23" s="32"/>
      <c r="B23" s="33"/>
      <c r="C23" s="29" t="s">
        <v>15</v>
      </c>
      <c r="D23" s="29" t="s">
        <v>144</v>
      </c>
      <c r="E23" s="29" t="s">
        <v>94</v>
      </c>
      <c r="F23" s="29">
        <v>2.1000000000000001E-2</v>
      </c>
      <c r="G23" s="29">
        <v>39.200000000000003</v>
      </c>
    </row>
    <row r="24" spans="1:7" x14ac:dyDescent="0.45">
      <c r="A24" s="32"/>
      <c r="B24" s="33"/>
      <c r="C24" s="29" t="s">
        <v>102</v>
      </c>
      <c r="D24" s="29" t="s">
        <v>95</v>
      </c>
      <c r="E24" s="29" t="s">
        <v>92</v>
      </c>
      <c r="F24" s="29">
        <v>3.8500000000000001E-3</v>
      </c>
      <c r="G24" s="29">
        <v>29.7</v>
      </c>
    </row>
    <row r="25" spans="1:7" x14ac:dyDescent="0.45">
      <c r="A25" s="32"/>
      <c r="B25" s="33"/>
      <c r="C25" s="29" t="s">
        <v>103</v>
      </c>
      <c r="D25" s="29" t="s">
        <v>99</v>
      </c>
      <c r="E25" s="29" t="s">
        <v>92</v>
      </c>
      <c r="F25" s="29" t="s">
        <v>147</v>
      </c>
      <c r="G25" s="29" t="s">
        <v>147</v>
      </c>
    </row>
    <row r="26" spans="1:7" x14ac:dyDescent="0.45">
      <c r="A26" s="32">
        <v>45175</v>
      </c>
      <c r="B26" s="33" t="s">
        <v>104</v>
      </c>
      <c r="C26" s="29" t="s">
        <v>105</v>
      </c>
      <c r="D26" s="29" t="s">
        <v>91</v>
      </c>
      <c r="E26" s="29" t="s">
        <v>92</v>
      </c>
      <c r="F26" s="29">
        <v>1</v>
      </c>
      <c r="G26" s="29">
        <v>68</v>
      </c>
    </row>
    <row r="27" spans="1:7" x14ac:dyDescent="0.45">
      <c r="A27" s="32"/>
      <c r="B27" s="33"/>
      <c r="C27" s="29" t="s">
        <v>106</v>
      </c>
      <c r="D27" s="29" t="s">
        <v>142</v>
      </c>
      <c r="E27" s="29" t="s">
        <v>100</v>
      </c>
      <c r="F27" s="29">
        <v>0.123</v>
      </c>
      <c r="G27" s="29">
        <v>61</v>
      </c>
    </row>
    <row r="28" spans="1:7" x14ac:dyDescent="0.45">
      <c r="A28" s="32"/>
      <c r="B28" s="33"/>
      <c r="C28" s="29" t="s">
        <v>107</v>
      </c>
      <c r="D28" s="29" t="s">
        <v>95</v>
      </c>
      <c r="E28" s="29" t="s">
        <v>118</v>
      </c>
      <c r="F28" s="29">
        <v>9.41E-3</v>
      </c>
      <c r="G28" s="29">
        <v>30.1</v>
      </c>
    </row>
    <row r="29" spans="1:7" x14ac:dyDescent="0.45">
      <c r="A29" s="32">
        <v>45177</v>
      </c>
      <c r="B29" s="33" t="s">
        <v>104</v>
      </c>
      <c r="C29" s="29" t="s">
        <v>108</v>
      </c>
      <c r="D29" s="29" t="s">
        <v>91</v>
      </c>
      <c r="E29" s="29" t="s">
        <v>92</v>
      </c>
      <c r="F29" s="29">
        <v>1</v>
      </c>
      <c r="G29" s="29">
        <v>67.7</v>
      </c>
    </row>
    <row r="30" spans="1:7" x14ac:dyDescent="0.45">
      <c r="A30" s="32"/>
      <c r="B30" s="33"/>
      <c r="C30" s="29" t="s">
        <v>109</v>
      </c>
      <c r="D30" s="29" t="s">
        <v>142</v>
      </c>
      <c r="E30" s="29" t="s">
        <v>100</v>
      </c>
      <c r="F30" s="29">
        <v>9.3399999999999997E-2</v>
      </c>
      <c r="G30" s="29">
        <v>58.8</v>
      </c>
    </row>
    <row r="31" spans="1:7" x14ac:dyDescent="0.45">
      <c r="A31" s="32"/>
      <c r="B31" s="33"/>
      <c r="C31" s="29" t="s">
        <v>110</v>
      </c>
      <c r="D31" s="29" t="s">
        <v>142</v>
      </c>
      <c r="E31" s="29" t="s">
        <v>100</v>
      </c>
      <c r="F31" s="29">
        <v>5.3699999999999998E-2</v>
      </c>
      <c r="G31" s="29">
        <v>55.3</v>
      </c>
    </row>
    <row r="32" spans="1:7" x14ac:dyDescent="0.45">
      <c r="A32" s="32"/>
      <c r="B32" s="33"/>
      <c r="C32" s="29" t="s">
        <v>111</v>
      </c>
      <c r="D32" s="29" t="s">
        <v>142</v>
      </c>
      <c r="E32" s="29" t="s">
        <v>100</v>
      </c>
      <c r="F32" s="29">
        <v>0.106</v>
      </c>
      <c r="G32" s="29">
        <v>57.7</v>
      </c>
    </row>
    <row r="33" spans="1:7" x14ac:dyDescent="0.45">
      <c r="A33" s="32"/>
      <c r="B33" s="33"/>
      <c r="C33" s="29" t="s">
        <v>112</v>
      </c>
      <c r="D33" s="29" t="s">
        <v>142</v>
      </c>
      <c r="E33" s="29" t="s">
        <v>100</v>
      </c>
      <c r="F33" s="29">
        <v>4.3900000000000002E-2</v>
      </c>
      <c r="G33" s="29">
        <v>53.4</v>
      </c>
    </row>
    <row r="34" spans="1:7" x14ac:dyDescent="0.45">
      <c r="A34" s="32">
        <v>45181</v>
      </c>
      <c r="B34" s="33" t="s">
        <v>104</v>
      </c>
      <c r="C34" s="29" t="s">
        <v>113</v>
      </c>
      <c r="D34" s="29" t="s">
        <v>91</v>
      </c>
      <c r="E34" s="29" t="s">
        <v>92</v>
      </c>
      <c r="F34" s="29">
        <v>1</v>
      </c>
      <c r="G34" s="29">
        <v>68.7</v>
      </c>
    </row>
    <row r="35" spans="1:7" x14ac:dyDescent="0.45">
      <c r="A35" s="32"/>
      <c r="B35" s="33"/>
      <c r="C35" s="29" t="s">
        <v>114</v>
      </c>
      <c r="D35" s="29" t="s">
        <v>142</v>
      </c>
      <c r="E35" s="29" t="s">
        <v>100</v>
      </c>
      <c r="F35" s="29">
        <v>9.1600000000000001E-2</v>
      </c>
      <c r="G35" s="29">
        <v>57.9</v>
      </c>
    </row>
    <row r="36" spans="1:7" x14ac:dyDescent="0.45">
      <c r="A36" s="32"/>
      <c r="B36" s="33"/>
      <c r="C36" s="29" t="s">
        <v>115</v>
      </c>
      <c r="D36" s="29" t="s">
        <v>142</v>
      </c>
      <c r="E36" s="29" t="s">
        <v>100</v>
      </c>
      <c r="F36" s="29">
        <v>8.6800000000000002E-2</v>
      </c>
      <c r="G36" s="29">
        <v>52.8</v>
      </c>
    </row>
    <row r="37" spans="1:7" x14ac:dyDescent="0.45">
      <c r="A37" s="32"/>
      <c r="B37" s="33"/>
      <c r="C37" s="29" t="s">
        <v>116</v>
      </c>
      <c r="D37" s="29" t="s">
        <v>142</v>
      </c>
      <c r="E37" s="29" t="s">
        <v>100</v>
      </c>
      <c r="F37" s="29">
        <v>4.7699999999999999E-2</v>
      </c>
      <c r="G37" s="29">
        <v>51.8</v>
      </c>
    </row>
    <row r="38" spans="1:7" x14ac:dyDescent="0.45">
      <c r="A38" s="32"/>
      <c r="B38" s="33"/>
      <c r="C38" s="29" t="s">
        <v>117</v>
      </c>
      <c r="D38" s="29" t="s">
        <v>95</v>
      </c>
      <c r="E38" s="29" t="s">
        <v>118</v>
      </c>
      <c r="F38" s="29">
        <v>2.8799999999999999E-2</v>
      </c>
      <c r="G38" s="29">
        <v>39.200000000000003</v>
      </c>
    </row>
    <row r="39" spans="1:7" x14ac:dyDescent="0.45">
      <c r="A39" s="32"/>
      <c r="B39" s="33"/>
      <c r="C39" s="29" t="s">
        <v>119</v>
      </c>
      <c r="D39" s="29" t="s">
        <v>95</v>
      </c>
      <c r="E39" s="29" t="s">
        <v>118</v>
      </c>
      <c r="F39" s="29">
        <v>1.2699999999999999E-2</v>
      </c>
      <c r="G39" s="29">
        <v>26.9</v>
      </c>
    </row>
    <row r="40" spans="1:7" x14ac:dyDescent="0.45">
      <c r="A40" s="32">
        <v>45183</v>
      </c>
      <c r="B40" s="33" t="s">
        <v>104</v>
      </c>
      <c r="C40" s="29" t="s">
        <v>120</v>
      </c>
      <c r="D40" s="29" t="s">
        <v>91</v>
      </c>
      <c r="E40" s="29" t="s">
        <v>92</v>
      </c>
      <c r="F40" s="29">
        <v>1</v>
      </c>
      <c r="G40" s="29">
        <v>68.7</v>
      </c>
    </row>
    <row r="41" spans="1:7" x14ac:dyDescent="0.45">
      <c r="A41" s="32"/>
      <c r="B41" s="33"/>
      <c r="C41" s="29" t="s">
        <v>121</v>
      </c>
      <c r="D41" s="29" t="s">
        <v>142</v>
      </c>
      <c r="E41" s="29" t="s">
        <v>100</v>
      </c>
      <c r="F41" s="29">
        <v>4.4900000000000002E-2</v>
      </c>
      <c r="G41" s="29">
        <v>50</v>
      </c>
    </row>
    <row r="42" spans="1:7" x14ac:dyDescent="0.45">
      <c r="A42" s="32"/>
      <c r="B42" s="33"/>
      <c r="C42" s="29" t="s">
        <v>122</v>
      </c>
      <c r="D42" s="29" t="s">
        <v>142</v>
      </c>
      <c r="E42" s="29" t="s">
        <v>100</v>
      </c>
      <c r="F42" s="29">
        <v>7.9100000000000004E-2</v>
      </c>
      <c r="G42" s="29">
        <v>58.1</v>
      </c>
    </row>
    <row r="43" spans="1:7" x14ac:dyDescent="0.45">
      <c r="A43" s="32"/>
      <c r="B43" s="33"/>
      <c r="C43" s="29" t="s">
        <v>123</v>
      </c>
      <c r="D43" s="29" t="s">
        <v>142</v>
      </c>
      <c r="E43" s="29" t="s">
        <v>100</v>
      </c>
      <c r="F43" s="29">
        <v>9.5100000000000004E-2</v>
      </c>
      <c r="G43" s="29">
        <v>56.8</v>
      </c>
    </row>
    <row r="44" spans="1:7" x14ac:dyDescent="0.45">
      <c r="A44" s="32"/>
      <c r="B44" s="33"/>
      <c r="C44" s="29" t="s">
        <v>124</v>
      </c>
      <c r="D44" s="29" t="s">
        <v>144</v>
      </c>
      <c r="E44" s="29" t="s">
        <v>100</v>
      </c>
      <c r="F44" s="29">
        <v>1.5699999999999999E-2</v>
      </c>
      <c r="G44" s="29">
        <v>41.5</v>
      </c>
    </row>
    <row r="45" spans="1:7" x14ac:dyDescent="0.45">
      <c r="A45" s="32"/>
      <c r="B45" s="33"/>
      <c r="C45" s="29" t="s">
        <v>125</v>
      </c>
      <c r="D45" s="29" t="s">
        <v>144</v>
      </c>
      <c r="E45" s="29" t="s">
        <v>100</v>
      </c>
      <c r="F45" s="29">
        <v>1.8100000000000002E-2</v>
      </c>
      <c r="G45" s="29">
        <v>44.3</v>
      </c>
    </row>
    <row r="46" spans="1:7" x14ac:dyDescent="0.45">
      <c r="A46" s="32"/>
      <c r="B46" s="33"/>
      <c r="C46" s="29" t="s">
        <v>126</v>
      </c>
      <c r="D46" s="29" t="s">
        <v>144</v>
      </c>
      <c r="E46" s="29" t="s">
        <v>100</v>
      </c>
      <c r="F46" s="29">
        <v>2.58E-2</v>
      </c>
      <c r="G46" s="29">
        <v>37</v>
      </c>
    </row>
  </sheetData>
  <mergeCells count="16">
    <mergeCell ref="A2:A7"/>
    <mergeCell ref="B2:B7"/>
    <mergeCell ref="A8:A13"/>
    <mergeCell ref="B8:B13"/>
    <mergeCell ref="A14:A19"/>
    <mergeCell ref="B14:B19"/>
    <mergeCell ref="A34:A39"/>
    <mergeCell ref="B34:B39"/>
    <mergeCell ref="A40:A46"/>
    <mergeCell ref="B40:B46"/>
    <mergeCell ref="A20:A25"/>
    <mergeCell ref="B20:B25"/>
    <mergeCell ref="A26:A28"/>
    <mergeCell ref="B26:B28"/>
    <mergeCell ref="A29:A33"/>
    <mergeCell ref="B29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39C1-0062-45F6-8908-3C52933C34D3}">
  <dimension ref="A1:BB165"/>
  <sheetViews>
    <sheetView topLeftCell="A105" zoomScale="55" zoomScaleNormal="55" workbookViewId="0">
      <selection activeCell="D7" sqref="D7"/>
    </sheetView>
  </sheetViews>
  <sheetFormatPr defaultRowHeight="14.25" x14ac:dyDescent="0.45"/>
  <cols>
    <col min="1" max="1" width="15.33203125" customWidth="1"/>
    <col min="24" max="24" width="11.265625" customWidth="1"/>
    <col min="25" max="25" width="10.46484375" customWidth="1"/>
    <col min="26" max="26" width="10.33203125" customWidth="1"/>
    <col min="27" max="28" width="10.19921875" customWidth="1"/>
    <col min="29" max="29" width="9.73046875" customWidth="1"/>
    <col min="30" max="30" width="9.9296875" customWidth="1"/>
    <col min="31" max="31" width="9.73046875" customWidth="1"/>
    <col min="32" max="32" width="9.46484375" style="2" customWidth="1"/>
  </cols>
  <sheetData>
    <row r="1" spans="1:54" s="19" customFormat="1" x14ac:dyDescent="0.45">
      <c r="A1" s="17"/>
      <c r="B1" s="34" t="s">
        <v>59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 t="s">
        <v>83</v>
      </c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17"/>
      <c r="AS1" s="17"/>
      <c r="AT1" s="18"/>
      <c r="AU1" s="18"/>
      <c r="AV1" s="18"/>
      <c r="AW1" s="18"/>
      <c r="AX1" s="18"/>
      <c r="AY1" s="18"/>
      <c r="AZ1" s="18"/>
      <c r="BA1" s="18"/>
      <c r="BB1" s="18"/>
    </row>
    <row r="2" spans="1:54" x14ac:dyDescent="0.45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58</v>
      </c>
      <c r="T2" s="7" t="s">
        <v>64</v>
      </c>
      <c r="U2" s="7" t="s">
        <v>65</v>
      </c>
      <c r="V2" s="7" t="s">
        <v>66</v>
      </c>
      <c r="W2" s="7" t="s">
        <v>67</v>
      </c>
      <c r="X2" s="7" t="s">
        <v>63</v>
      </c>
      <c r="Y2" s="7" t="s">
        <v>68</v>
      </c>
      <c r="Z2" s="7" t="s">
        <v>69</v>
      </c>
      <c r="AA2" s="7" t="s">
        <v>70</v>
      </c>
      <c r="AB2" s="7" t="s">
        <v>71</v>
      </c>
      <c r="AC2" s="7" t="s">
        <v>72</v>
      </c>
      <c r="AD2" s="7" t="s">
        <v>73</v>
      </c>
      <c r="AE2" s="7" t="s">
        <v>74</v>
      </c>
      <c r="AF2" s="7" t="s">
        <v>75</v>
      </c>
      <c r="AG2" s="7" t="s">
        <v>76</v>
      </c>
      <c r="AH2" s="7" t="s">
        <v>77</v>
      </c>
      <c r="AI2" s="7" t="s">
        <v>78</v>
      </c>
      <c r="AJ2" s="7" t="s">
        <v>136</v>
      </c>
      <c r="AK2" s="7" t="s">
        <v>79</v>
      </c>
      <c r="AL2" s="7" t="s">
        <v>80</v>
      </c>
      <c r="AM2" s="7" t="s">
        <v>81</v>
      </c>
      <c r="AN2" s="7" t="s">
        <v>82</v>
      </c>
      <c r="AO2" s="7" t="s">
        <v>60</v>
      </c>
      <c r="AP2" s="7" t="s">
        <v>61</v>
      </c>
      <c r="AQ2" s="7" t="s">
        <v>62</v>
      </c>
      <c r="AR2" s="7"/>
      <c r="AS2" s="7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45">
      <c r="A3" s="8" t="s">
        <v>22</v>
      </c>
      <c r="B3" s="9" t="s">
        <v>18</v>
      </c>
      <c r="C3" s="9" t="s">
        <v>18</v>
      </c>
      <c r="D3" s="9" t="s">
        <v>18</v>
      </c>
      <c r="E3" s="9">
        <v>62.731000000000002</v>
      </c>
      <c r="F3" s="9" t="s">
        <v>18</v>
      </c>
      <c r="G3" s="9">
        <v>178.90700000000001</v>
      </c>
      <c r="H3" s="9">
        <v>50.759</v>
      </c>
      <c r="I3" s="9">
        <v>60.23</v>
      </c>
      <c r="J3" s="9">
        <v>46.033000000000001</v>
      </c>
      <c r="K3" s="9">
        <v>214.15299999999999</v>
      </c>
      <c r="L3" s="9">
        <v>61.722000000000001</v>
      </c>
      <c r="M3" s="9">
        <v>205.32599999999999</v>
      </c>
      <c r="N3" s="9" t="s">
        <v>18</v>
      </c>
      <c r="O3" s="9" t="s">
        <v>18</v>
      </c>
      <c r="P3" s="9">
        <v>0</v>
      </c>
      <c r="Q3" s="9">
        <v>31.791</v>
      </c>
      <c r="R3" s="9">
        <v>0</v>
      </c>
      <c r="S3" s="9" t="s">
        <v>18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18</v>
      </c>
      <c r="AG3" s="10" t="s">
        <v>18</v>
      </c>
      <c r="AH3" s="10" t="s">
        <v>18</v>
      </c>
      <c r="AI3" s="10" t="s">
        <v>18</v>
      </c>
      <c r="AJ3" s="10" t="s">
        <v>18</v>
      </c>
      <c r="AK3" s="10" t="s">
        <v>18</v>
      </c>
      <c r="AL3" s="10" t="s">
        <v>18</v>
      </c>
      <c r="AM3" s="10" t="s">
        <v>18</v>
      </c>
      <c r="AN3" s="10" t="s">
        <v>18</v>
      </c>
      <c r="AO3" s="10" t="s">
        <v>18</v>
      </c>
      <c r="AP3" s="10" t="s">
        <v>18</v>
      </c>
      <c r="AQ3" s="10" t="s">
        <v>18</v>
      </c>
      <c r="AR3" s="7"/>
      <c r="AS3" s="7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45">
      <c r="A4" s="8" t="s">
        <v>23</v>
      </c>
      <c r="B4" s="9" t="s">
        <v>18</v>
      </c>
      <c r="C4" s="9" t="s">
        <v>18</v>
      </c>
      <c r="D4" s="9" t="s">
        <v>18</v>
      </c>
      <c r="E4" s="9" t="s">
        <v>18</v>
      </c>
      <c r="F4" s="9">
        <v>6.5039999999999996</v>
      </c>
      <c r="G4" s="9" t="s">
        <v>18</v>
      </c>
      <c r="H4" s="9">
        <v>4.75</v>
      </c>
      <c r="I4" s="9" t="s">
        <v>18</v>
      </c>
      <c r="J4" s="9" t="s">
        <v>18</v>
      </c>
      <c r="K4" s="9">
        <v>9.6780000000000008</v>
      </c>
      <c r="L4" s="9">
        <v>7.9720000000000004</v>
      </c>
      <c r="M4" s="9" t="s">
        <v>18</v>
      </c>
      <c r="N4" s="9">
        <v>25.949000000000002</v>
      </c>
      <c r="O4" s="9">
        <v>6.8319999999999999</v>
      </c>
      <c r="P4" s="9" t="s">
        <v>18</v>
      </c>
      <c r="Q4" s="9">
        <v>16.812000000000001</v>
      </c>
      <c r="R4" s="9">
        <v>143.184</v>
      </c>
      <c r="S4" s="9">
        <v>75.010000000000005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18</v>
      </c>
      <c r="AG4" s="10" t="s">
        <v>18</v>
      </c>
      <c r="AH4" s="10" t="s">
        <v>18</v>
      </c>
      <c r="AI4" s="10" t="s">
        <v>18</v>
      </c>
      <c r="AJ4" s="10" t="s">
        <v>18</v>
      </c>
      <c r="AK4" s="10" t="s">
        <v>18</v>
      </c>
      <c r="AL4" s="10" t="s">
        <v>18</v>
      </c>
      <c r="AM4" s="10" t="s">
        <v>18</v>
      </c>
      <c r="AN4" s="10" t="s">
        <v>18</v>
      </c>
      <c r="AO4" s="10" t="s">
        <v>18</v>
      </c>
      <c r="AP4" s="10" t="s">
        <v>18</v>
      </c>
      <c r="AQ4" s="10" t="s">
        <v>18</v>
      </c>
      <c r="AR4" s="7"/>
      <c r="AS4" s="7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45">
      <c r="A5" s="8" t="s">
        <v>24</v>
      </c>
      <c r="B5" s="9" t="s">
        <v>18</v>
      </c>
      <c r="C5" s="9" t="s">
        <v>18</v>
      </c>
      <c r="D5" s="9" t="s">
        <v>18</v>
      </c>
      <c r="E5" s="9" t="s">
        <v>18</v>
      </c>
      <c r="F5" s="9" t="s">
        <v>18</v>
      </c>
      <c r="G5" s="9" t="s">
        <v>18</v>
      </c>
      <c r="H5" s="9" t="s">
        <v>18</v>
      </c>
      <c r="I5" s="9" t="s">
        <v>18</v>
      </c>
      <c r="J5" s="9" t="s">
        <v>18</v>
      </c>
      <c r="K5" s="9" t="s">
        <v>18</v>
      </c>
      <c r="L5" s="9" t="s">
        <v>18</v>
      </c>
      <c r="M5" s="9" t="s">
        <v>18</v>
      </c>
      <c r="N5" s="9" t="s">
        <v>18</v>
      </c>
      <c r="O5" s="9" t="s">
        <v>18</v>
      </c>
      <c r="P5" s="9" t="s">
        <v>18</v>
      </c>
      <c r="Q5" s="9" t="s">
        <v>18</v>
      </c>
      <c r="R5" s="9">
        <v>113.696</v>
      </c>
      <c r="S5" s="9">
        <v>113.93300000000001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18</v>
      </c>
      <c r="AG5" s="10" t="s">
        <v>18</v>
      </c>
      <c r="AH5" s="10" t="s">
        <v>18</v>
      </c>
      <c r="AI5" s="10" t="s">
        <v>18</v>
      </c>
      <c r="AJ5" s="10" t="s">
        <v>18</v>
      </c>
      <c r="AK5" s="10" t="s">
        <v>18</v>
      </c>
      <c r="AL5" s="10" t="s">
        <v>18</v>
      </c>
      <c r="AM5" s="10" t="s">
        <v>18</v>
      </c>
      <c r="AN5" s="10" t="s">
        <v>18</v>
      </c>
      <c r="AO5" s="10" t="s">
        <v>18</v>
      </c>
      <c r="AP5" s="10" t="s">
        <v>18</v>
      </c>
      <c r="AQ5" s="10" t="s">
        <v>18</v>
      </c>
      <c r="AR5" s="7"/>
      <c r="AS5" s="7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45">
      <c r="A6" s="8" t="s">
        <v>25</v>
      </c>
      <c r="B6" s="9" t="s">
        <v>18</v>
      </c>
      <c r="C6" s="9" t="s">
        <v>18</v>
      </c>
      <c r="D6" s="9" t="s">
        <v>18</v>
      </c>
      <c r="E6" s="9" t="s">
        <v>18</v>
      </c>
      <c r="F6" s="9" t="s">
        <v>18</v>
      </c>
      <c r="G6" s="9" t="s">
        <v>18</v>
      </c>
      <c r="H6" s="9" t="s">
        <v>18</v>
      </c>
      <c r="I6" s="9" t="s">
        <v>18</v>
      </c>
      <c r="J6" s="9" t="s">
        <v>18</v>
      </c>
      <c r="K6" s="9" t="s">
        <v>18</v>
      </c>
      <c r="L6" s="9" t="s">
        <v>18</v>
      </c>
      <c r="M6" s="9" t="s">
        <v>18</v>
      </c>
      <c r="N6" s="9" t="s">
        <v>18</v>
      </c>
      <c r="O6" s="9" t="s">
        <v>18</v>
      </c>
      <c r="P6" s="9" t="s">
        <v>18</v>
      </c>
      <c r="Q6" s="9" t="s">
        <v>18</v>
      </c>
      <c r="R6" s="9" t="s">
        <v>18</v>
      </c>
      <c r="S6" s="9" t="s">
        <v>18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18</v>
      </c>
      <c r="Z6" s="10" t="s">
        <v>18</v>
      </c>
      <c r="AA6" s="10" t="s">
        <v>18</v>
      </c>
      <c r="AB6" s="10" t="s">
        <v>18</v>
      </c>
      <c r="AC6" s="10" t="s">
        <v>18</v>
      </c>
      <c r="AD6" s="10" t="s">
        <v>18</v>
      </c>
      <c r="AE6" s="10" t="s">
        <v>18</v>
      </c>
      <c r="AF6" s="10" t="s">
        <v>18</v>
      </c>
      <c r="AG6" s="10" t="s">
        <v>18</v>
      </c>
      <c r="AH6" s="10" t="s">
        <v>18</v>
      </c>
      <c r="AI6" s="10" t="s">
        <v>18</v>
      </c>
      <c r="AJ6" s="10" t="s">
        <v>18</v>
      </c>
      <c r="AK6" s="10" t="s">
        <v>18</v>
      </c>
      <c r="AL6" s="10" t="s">
        <v>18</v>
      </c>
      <c r="AM6" s="10" t="s">
        <v>18</v>
      </c>
      <c r="AN6" s="10" t="s">
        <v>18</v>
      </c>
      <c r="AO6" s="10" t="s">
        <v>18</v>
      </c>
      <c r="AP6" s="10" t="s">
        <v>18</v>
      </c>
      <c r="AQ6" s="10" t="s">
        <v>18</v>
      </c>
      <c r="AR6" s="7"/>
      <c r="AS6" s="7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45">
      <c r="A7" s="8" t="s">
        <v>26</v>
      </c>
      <c r="B7" s="9" t="s">
        <v>18</v>
      </c>
      <c r="C7" s="9" t="s">
        <v>18</v>
      </c>
      <c r="D7" s="9" t="s">
        <v>18</v>
      </c>
      <c r="E7" s="9">
        <v>22.606999999999999</v>
      </c>
      <c r="F7" s="9">
        <v>10.648999999999999</v>
      </c>
      <c r="G7" s="9">
        <v>30.033999999999999</v>
      </c>
      <c r="H7" s="9">
        <v>12.778</v>
      </c>
      <c r="I7" s="9">
        <v>18.024000000000001</v>
      </c>
      <c r="J7" s="9">
        <v>19.344000000000001</v>
      </c>
      <c r="K7" s="9">
        <v>64.662000000000006</v>
      </c>
      <c r="L7" s="9">
        <v>22.681999999999999</v>
      </c>
      <c r="M7" s="9">
        <v>70.105000000000004</v>
      </c>
      <c r="N7" s="9">
        <v>44.951999999999998</v>
      </c>
      <c r="O7" s="9">
        <v>37.969000000000001</v>
      </c>
      <c r="P7" s="9">
        <v>50.57</v>
      </c>
      <c r="Q7" s="9">
        <v>82.68</v>
      </c>
      <c r="R7" s="9">
        <v>827.36900000000003</v>
      </c>
      <c r="S7" s="9">
        <v>1523.412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18</v>
      </c>
      <c r="AG7" s="10" t="s">
        <v>18</v>
      </c>
      <c r="AH7" s="10" t="s">
        <v>18</v>
      </c>
      <c r="AI7" s="10" t="s">
        <v>18</v>
      </c>
      <c r="AJ7" s="10" t="s">
        <v>18</v>
      </c>
      <c r="AK7" s="10" t="s">
        <v>18</v>
      </c>
      <c r="AL7" s="10" t="s">
        <v>18</v>
      </c>
      <c r="AM7" s="10" t="s">
        <v>18</v>
      </c>
      <c r="AN7" s="10">
        <v>3271.098</v>
      </c>
      <c r="AO7" s="10" t="s">
        <v>18</v>
      </c>
      <c r="AP7" s="10" t="s">
        <v>18</v>
      </c>
      <c r="AQ7" s="10" t="s">
        <v>18</v>
      </c>
      <c r="AR7" s="7"/>
      <c r="AS7" s="7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45">
      <c r="A8" s="8" t="s">
        <v>27</v>
      </c>
      <c r="B8" s="9" t="s">
        <v>18</v>
      </c>
      <c r="C8" s="9" t="s">
        <v>18</v>
      </c>
      <c r="D8" s="9" t="s">
        <v>18</v>
      </c>
      <c r="E8" s="9">
        <v>2.298</v>
      </c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9" t="s">
        <v>18</v>
      </c>
      <c r="L8" s="9" t="s">
        <v>18</v>
      </c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9">
        <v>255.93299999999999</v>
      </c>
      <c r="S8" s="9">
        <v>645.65800000000002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18</v>
      </c>
      <c r="AG8" s="10" t="s">
        <v>18</v>
      </c>
      <c r="AH8" s="10" t="s">
        <v>18</v>
      </c>
      <c r="AI8" s="10" t="s">
        <v>18</v>
      </c>
      <c r="AJ8" s="10" t="s">
        <v>18</v>
      </c>
      <c r="AK8" s="10" t="s">
        <v>18</v>
      </c>
      <c r="AL8" s="10" t="s">
        <v>18</v>
      </c>
      <c r="AM8" s="10" t="s">
        <v>18</v>
      </c>
      <c r="AN8" s="10">
        <v>1138.1189999999999</v>
      </c>
      <c r="AO8" s="10">
        <v>11566.853999999999</v>
      </c>
      <c r="AP8" s="10" t="s">
        <v>18</v>
      </c>
      <c r="AQ8" s="10" t="s">
        <v>18</v>
      </c>
      <c r="AR8" s="7"/>
      <c r="AS8" s="7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45">
      <c r="A9" s="7" t="s">
        <v>28</v>
      </c>
      <c r="B9" s="9" t="s">
        <v>18</v>
      </c>
      <c r="C9" s="9" t="s">
        <v>18</v>
      </c>
      <c r="D9" s="9" t="s">
        <v>18</v>
      </c>
      <c r="E9" s="9" t="s">
        <v>18</v>
      </c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9" t="s">
        <v>18</v>
      </c>
      <c r="L9" s="9" t="s">
        <v>18</v>
      </c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9" t="s">
        <v>18</v>
      </c>
      <c r="S9" s="9">
        <v>472.01799999999997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18</v>
      </c>
      <c r="AG9" s="10" t="s">
        <v>18</v>
      </c>
      <c r="AH9" s="10" t="s">
        <v>18</v>
      </c>
      <c r="AI9" s="10" t="s">
        <v>18</v>
      </c>
      <c r="AJ9" s="10" t="s">
        <v>18</v>
      </c>
      <c r="AK9" s="10" t="s">
        <v>18</v>
      </c>
      <c r="AL9" s="10" t="s">
        <v>18</v>
      </c>
      <c r="AM9" s="10" t="s">
        <v>18</v>
      </c>
      <c r="AN9" s="10" t="s">
        <v>18</v>
      </c>
      <c r="AO9" s="10" t="s">
        <v>18</v>
      </c>
      <c r="AP9" s="10" t="s">
        <v>18</v>
      </c>
      <c r="AQ9" s="10" t="s">
        <v>18</v>
      </c>
      <c r="AR9" s="7"/>
      <c r="AS9" s="7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45">
      <c r="A10" s="7" t="s">
        <v>29</v>
      </c>
      <c r="B10" s="9" t="s">
        <v>18</v>
      </c>
      <c r="C10" s="9" t="s">
        <v>18</v>
      </c>
      <c r="D10" s="9" t="s">
        <v>18</v>
      </c>
      <c r="E10" s="9">
        <v>27.268999999999998</v>
      </c>
      <c r="F10" s="9">
        <v>17.695</v>
      </c>
      <c r="G10" s="9">
        <v>155.934</v>
      </c>
      <c r="H10" s="9">
        <v>7.4210000000000003</v>
      </c>
      <c r="I10" s="9">
        <v>29.664999999999999</v>
      </c>
      <c r="J10" s="9">
        <v>9.2159999999999993</v>
      </c>
      <c r="K10" s="9">
        <v>38.043999999999997</v>
      </c>
      <c r="L10" s="9">
        <v>32.090000000000003</v>
      </c>
      <c r="M10" s="9">
        <v>94.343000000000004</v>
      </c>
      <c r="N10" s="9" t="s">
        <v>18</v>
      </c>
      <c r="O10" s="9" t="s">
        <v>18</v>
      </c>
      <c r="P10" s="9" t="s">
        <v>18</v>
      </c>
      <c r="Q10" s="9">
        <v>126.629</v>
      </c>
      <c r="R10" s="9">
        <v>4910.683</v>
      </c>
      <c r="S10" s="9">
        <v>10060.757</v>
      </c>
      <c r="T10" s="10" t="s">
        <v>18</v>
      </c>
      <c r="U10" s="10" t="s">
        <v>18</v>
      </c>
      <c r="V10" s="10" t="s">
        <v>18</v>
      </c>
      <c r="W10" s="10" t="s">
        <v>18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18</v>
      </c>
      <c r="AG10" s="10" t="s">
        <v>18</v>
      </c>
      <c r="AH10" s="10" t="s">
        <v>18</v>
      </c>
      <c r="AI10" s="10" t="s">
        <v>18</v>
      </c>
      <c r="AJ10" s="10" t="s">
        <v>18</v>
      </c>
      <c r="AK10" s="10" t="s">
        <v>18</v>
      </c>
      <c r="AL10" s="10" t="s">
        <v>18</v>
      </c>
      <c r="AM10" s="10" t="s">
        <v>18</v>
      </c>
      <c r="AN10" s="10">
        <v>25157.175999999999</v>
      </c>
      <c r="AO10" s="10" t="s">
        <v>18</v>
      </c>
      <c r="AP10" s="10">
        <v>12220.267</v>
      </c>
      <c r="AQ10" s="10" t="s">
        <v>18</v>
      </c>
      <c r="AR10" s="7"/>
      <c r="AS10" s="7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45">
      <c r="A11" s="7" t="s">
        <v>30</v>
      </c>
      <c r="B11" s="9" t="s">
        <v>18</v>
      </c>
      <c r="C11" s="9" t="s">
        <v>18</v>
      </c>
      <c r="D11" s="9" t="s">
        <v>18</v>
      </c>
      <c r="E11" s="9" t="s">
        <v>18</v>
      </c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9" t="s">
        <v>18</v>
      </c>
      <c r="S11" s="9">
        <v>199.5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18</v>
      </c>
      <c r="AG11" s="10" t="s">
        <v>18</v>
      </c>
      <c r="AH11" s="10" t="s">
        <v>18</v>
      </c>
      <c r="AI11" s="10" t="s">
        <v>18</v>
      </c>
      <c r="AJ11" s="10" t="s">
        <v>18</v>
      </c>
      <c r="AK11" s="10" t="s">
        <v>18</v>
      </c>
      <c r="AL11" s="10" t="s">
        <v>18</v>
      </c>
      <c r="AM11" s="10" t="s">
        <v>18</v>
      </c>
      <c r="AN11" s="10" t="s">
        <v>18</v>
      </c>
      <c r="AO11" s="10" t="s">
        <v>18</v>
      </c>
      <c r="AP11" s="10" t="s">
        <v>18</v>
      </c>
      <c r="AQ11" s="10" t="s">
        <v>18</v>
      </c>
      <c r="AR11" s="7"/>
      <c r="AS11" s="7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45">
      <c r="A12" s="7" t="s">
        <v>31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9" t="s">
        <v>18</v>
      </c>
      <c r="L12" s="9" t="s">
        <v>18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  <c r="R12" s="9" t="s">
        <v>18</v>
      </c>
      <c r="S12" s="9">
        <v>0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18</v>
      </c>
      <c r="AF12" s="10" t="s">
        <v>18</v>
      </c>
      <c r="AG12" s="10" t="s">
        <v>18</v>
      </c>
      <c r="AH12" s="10" t="s">
        <v>18</v>
      </c>
      <c r="AI12" s="10" t="s">
        <v>18</v>
      </c>
      <c r="AJ12" s="10" t="s">
        <v>18</v>
      </c>
      <c r="AK12" s="10" t="s">
        <v>18</v>
      </c>
      <c r="AL12" s="10" t="s">
        <v>18</v>
      </c>
      <c r="AM12" s="10" t="s">
        <v>18</v>
      </c>
      <c r="AN12" s="10" t="s">
        <v>18</v>
      </c>
      <c r="AO12" s="10" t="s">
        <v>18</v>
      </c>
      <c r="AP12" s="10" t="s">
        <v>18</v>
      </c>
      <c r="AQ12" s="10" t="s">
        <v>18</v>
      </c>
      <c r="AR12" s="7"/>
      <c r="AS12" s="7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45">
      <c r="A13" s="7" t="s">
        <v>32</v>
      </c>
      <c r="B13" s="9" t="s">
        <v>18</v>
      </c>
      <c r="C13" s="9" t="s">
        <v>18</v>
      </c>
      <c r="D13" s="9" t="s">
        <v>18</v>
      </c>
      <c r="E13" s="9">
        <v>30.207999999999998</v>
      </c>
      <c r="F13" s="9">
        <v>13.041</v>
      </c>
      <c r="G13" s="9">
        <v>136.126</v>
      </c>
      <c r="H13" s="9">
        <v>16.571999999999999</v>
      </c>
      <c r="I13" s="9">
        <v>34.826999999999998</v>
      </c>
      <c r="J13" s="9">
        <v>28.001999999999999</v>
      </c>
      <c r="K13" s="9">
        <v>80.742999999999995</v>
      </c>
      <c r="L13" s="9">
        <v>21.012</v>
      </c>
      <c r="M13" s="9">
        <v>105.57899999999999</v>
      </c>
      <c r="N13" s="9">
        <v>47.170999999999999</v>
      </c>
      <c r="O13" s="9" t="s">
        <v>18</v>
      </c>
      <c r="P13" s="9" t="s">
        <v>18</v>
      </c>
      <c r="Q13" s="9">
        <v>106.62</v>
      </c>
      <c r="R13" s="9">
        <v>3341.6480000000001</v>
      </c>
      <c r="S13" s="9">
        <v>5615.308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18</v>
      </c>
      <c r="AG13" s="10" t="s">
        <v>18</v>
      </c>
      <c r="AH13" s="10" t="s">
        <v>18</v>
      </c>
      <c r="AI13" s="10" t="s">
        <v>18</v>
      </c>
      <c r="AJ13" s="10">
        <v>1758596.7879999999</v>
      </c>
      <c r="AK13" s="10">
        <v>3786.6210000000001</v>
      </c>
      <c r="AL13" s="10">
        <v>6709.9750000000004</v>
      </c>
      <c r="AM13" s="10">
        <v>8266.0079999999998</v>
      </c>
      <c r="AN13" s="10">
        <v>22430.525000000001</v>
      </c>
      <c r="AO13" s="10" t="s">
        <v>18</v>
      </c>
      <c r="AP13" s="10">
        <v>30720.960999999999</v>
      </c>
      <c r="AQ13" s="10">
        <v>50054.16</v>
      </c>
      <c r="AR13" s="7"/>
      <c r="AS13" s="7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45">
      <c r="A14" s="7" t="s">
        <v>33</v>
      </c>
      <c r="B14" s="9" t="s">
        <v>18</v>
      </c>
      <c r="C14" s="9" t="s">
        <v>18</v>
      </c>
      <c r="D14" s="9" t="s">
        <v>18</v>
      </c>
      <c r="E14" s="9" t="s">
        <v>18</v>
      </c>
      <c r="F14" s="9" t="s">
        <v>18</v>
      </c>
      <c r="G14" s="9" t="s">
        <v>18</v>
      </c>
      <c r="H14" s="9" t="s">
        <v>18</v>
      </c>
      <c r="I14" s="9">
        <v>11.509</v>
      </c>
      <c r="J14" s="9" t="s">
        <v>18</v>
      </c>
      <c r="K14" s="9" t="s">
        <v>18</v>
      </c>
      <c r="L14" s="9" t="s">
        <v>18</v>
      </c>
      <c r="M14" s="9">
        <v>14.988</v>
      </c>
      <c r="N14" s="9" t="s">
        <v>18</v>
      </c>
      <c r="O14" s="9">
        <v>112.02500000000001</v>
      </c>
      <c r="P14" s="9" t="s">
        <v>18</v>
      </c>
      <c r="Q14" s="9" t="s">
        <v>18</v>
      </c>
      <c r="R14" s="9" t="s">
        <v>18</v>
      </c>
      <c r="S14" s="9" t="s">
        <v>18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18</v>
      </c>
      <c r="AG14" s="10" t="s">
        <v>18</v>
      </c>
      <c r="AH14" s="10" t="s">
        <v>18</v>
      </c>
      <c r="AI14" s="10" t="s">
        <v>18</v>
      </c>
      <c r="AJ14" s="10" t="s">
        <v>18</v>
      </c>
      <c r="AK14" s="10" t="s">
        <v>18</v>
      </c>
      <c r="AL14" s="10" t="s">
        <v>18</v>
      </c>
      <c r="AM14" s="10" t="s">
        <v>18</v>
      </c>
      <c r="AN14" s="10" t="s">
        <v>18</v>
      </c>
      <c r="AO14" s="10" t="s">
        <v>18</v>
      </c>
      <c r="AP14" s="10" t="s">
        <v>18</v>
      </c>
      <c r="AQ14" s="10" t="s">
        <v>18</v>
      </c>
      <c r="AR14" s="7"/>
      <c r="AS14" s="7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45">
      <c r="A15" s="7" t="s">
        <v>34</v>
      </c>
      <c r="B15" s="9" t="s">
        <v>18</v>
      </c>
      <c r="C15" s="9" t="s">
        <v>18</v>
      </c>
      <c r="D15" s="9" t="s">
        <v>18</v>
      </c>
      <c r="E15" s="9">
        <v>11.022</v>
      </c>
      <c r="F15" s="9">
        <v>8.6709999999999994</v>
      </c>
      <c r="G15" s="9">
        <v>20.49</v>
      </c>
      <c r="H15" s="9">
        <v>6.9020000000000001</v>
      </c>
      <c r="I15" s="9">
        <v>7.8659999999999997</v>
      </c>
      <c r="J15" s="9">
        <v>6.2210000000000001</v>
      </c>
      <c r="K15" s="9">
        <v>26.966000000000001</v>
      </c>
      <c r="L15" s="9">
        <v>7.4580000000000002</v>
      </c>
      <c r="M15" s="9">
        <v>17.620999999999999</v>
      </c>
      <c r="N15" s="9">
        <v>14.714</v>
      </c>
      <c r="O15" s="9">
        <v>13.404999999999999</v>
      </c>
      <c r="P15" s="9">
        <v>11.433999999999999</v>
      </c>
      <c r="Q15" s="9">
        <v>50.939</v>
      </c>
      <c r="R15" s="9">
        <v>240.72499999999999</v>
      </c>
      <c r="S15" s="9">
        <v>765.63400000000001</v>
      </c>
      <c r="T15" s="10" t="s">
        <v>18</v>
      </c>
      <c r="U15" s="10" t="s">
        <v>18</v>
      </c>
      <c r="V15" s="10" t="s">
        <v>18</v>
      </c>
      <c r="W15" s="10" t="s">
        <v>18</v>
      </c>
      <c r="X15" s="10" t="s">
        <v>18</v>
      </c>
      <c r="Y15" s="10" t="s">
        <v>18</v>
      </c>
      <c r="Z15" s="10" t="s">
        <v>18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18</v>
      </c>
      <c r="AG15" s="10" t="s">
        <v>18</v>
      </c>
      <c r="AH15" s="10" t="s">
        <v>18</v>
      </c>
      <c r="AI15" s="10" t="s">
        <v>18</v>
      </c>
      <c r="AJ15" s="10" t="s">
        <v>18</v>
      </c>
      <c r="AK15" s="10" t="s">
        <v>18</v>
      </c>
      <c r="AL15" s="10" t="s">
        <v>18</v>
      </c>
      <c r="AM15" s="10" t="s">
        <v>18</v>
      </c>
      <c r="AN15" s="10">
        <v>7989.2749999999996</v>
      </c>
      <c r="AO15" s="10" t="s">
        <v>18</v>
      </c>
      <c r="AP15" s="10" t="s">
        <v>18</v>
      </c>
      <c r="AQ15" s="10" t="s">
        <v>18</v>
      </c>
      <c r="AR15" s="7"/>
      <c r="AS15" s="7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45">
      <c r="A16" s="7" t="s">
        <v>35</v>
      </c>
      <c r="B16" s="9">
        <v>6.76</v>
      </c>
      <c r="C16" s="9">
        <v>6.17</v>
      </c>
      <c r="D16" s="9">
        <v>5.3259999999999996</v>
      </c>
      <c r="E16" s="9">
        <v>5.4059999999999997</v>
      </c>
      <c r="F16" s="9">
        <v>8.3810000000000002</v>
      </c>
      <c r="G16" s="9">
        <v>13.109</v>
      </c>
      <c r="H16" s="9">
        <v>10.340999999999999</v>
      </c>
      <c r="I16" s="9">
        <v>16.245000000000001</v>
      </c>
      <c r="J16" s="9">
        <v>12.94</v>
      </c>
      <c r="K16" s="9">
        <v>19.765999999999998</v>
      </c>
      <c r="L16" s="9">
        <v>6.6980000000000004</v>
      </c>
      <c r="M16" s="9">
        <v>16.257999999999999</v>
      </c>
      <c r="N16" s="9">
        <v>11.225</v>
      </c>
      <c r="O16" s="9">
        <v>15.669</v>
      </c>
      <c r="P16" s="9" t="s">
        <v>18</v>
      </c>
      <c r="Q16" s="9">
        <v>17.786999999999999</v>
      </c>
      <c r="R16" s="9">
        <v>11.933</v>
      </c>
      <c r="S16" s="9">
        <v>9.3629999999999995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18</v>
      </c>
      <c r="Z16" s="10" t="s">
        <v>18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18</v>
      </c>
      <c r="AG16" s="10" t="s">
        <v>18</v>
      </c>
      <c r="AH16" s="10" t="s">
        <v>18</v>
      </c>
      <c r="AI16" s="10" t="s">
        <v>18</v>
      </c>
      <c r="AJ16" s="10" t="s">
        <v>18</v>
      </c>
      <c r="AK16" s="10" t="s">
        <v>18</v>
      </c>
      <c r="AL16" s="10" t="s">
        <v>18</v>
      </c>
      <c r="AM16" s="10" t="s">
        <v>18</v>
      </c>
      <c r="AN16" s="10" t="s">
        <v>18</v>
      </c>
      <c r="AO16" s="10" t="s">
        <v>18</v>
      </c>
      <c r="AP16" s="10" t="s">
        <v>18</v>
      </c>
      <c r="AQ16" s="10" t="s">
        <v>18</v>
      </c>
      <c r="AR16" s="7"/>
      <c r="AS16" s="7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45">
      <c r="A17" s="7" t="s">
        <v>36</v>
      </c>
      <c r="B17" s="9" t="s">
        <v>18</v>
      </c>
      <c r="C17" s="9">
        <v>0.86499999999999999</v>
      </c>
      <c r="D17" s="9" t="s">
        <v>18</v>
      </c>
      <c r="E17" s="9">
        <v>1.9610000000000001</v>
      </c>
      <c r="F17" s="9" t="s">
        <v>18</v>
      </c>
      <c r="G17" s="9">
        <v>9.0449999999999999</v>
      </c>
      <c r="H17" s="9">
        <v>2.1970000000000001</v>
      </c>
      <c r="I17" s="9">
        <v>4.0179999999999998</v>
      </c>
      <c r="J17" s="9">
        <v>4.0369999999999999</v>
      </c>
      <c r="K17" s="9">
        <v>10.846</v>
      </c>
      <c r="L17" s="9">
        <v>1.893</v>
      </c>
      <c r="M17" s="9">
        <v>10.432</v>
      </c>
      <c r="N17" s="9">
        <v>10.535</v>
      </c>
      <c r="O17" s="9">
        <v>7.2480000000000002</v>
      </c>
      <c r="P17" s="9">
        <v>7.7910000000000004</v>
      </c>
      <c r="Q17" s="9" t="s">
        <v>18</v>
      </c>
      <c r="R17" s="9">
        <v>17.704999999999998</v>
      </c>
      <c r="S17" s="9">
        <v>34.976999999999997</v>
      </c>
      <c r="T17" s="10" t="s">
        <v>18</v>
      </c>
      <c r="U17" s="10" t="s">
        <v>18</v>
      </c>
      <c r="V17" s="10" t="s">
        <v>18</v>
      </c>
      <c r="W17" s="10" t="s">
        <v>18</v>
      </c>
      <c r="X17" s="10" t="s">
        <v>18</v>
      </c>
      <c r="Y17" s="10" t="s">
        <v>18</v>
      </c>
      <c r="Z17" s="10" t="s">
        <v>18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18</v>
      </c>
      <c r="AG17" s="10" t="s">
        <v>18</v>
      </c>
      <c r="AH17" s="10" t="s">
        <v>18</v>
      </c>
      <c r="AI17" s="10" t="s">
        <v>18</v>
      </c>
      <c r="AJ17" s="10" t="s">
        <v>18</v>
      </c>
      <c r="AK17" s="10" t="s">
        <v>18</v>
      </c>
      <c r="AL17" s="10" t="s">
        <v>18</v>
      </c>
      <c r="AM17" s="10" t="s">
        <v>18</v>
      </c>
      <c r="AN17" s="10">
        <v>165.12700000000001</v>
      </c>
      <c r="AO17" s="10" t="s">
        <v>18</v>
      </c>
      <c r="AP17" s="10" t="s">
        <v>18</v>
      </c>
      <c r="AQ17" s="10" t="s">
        <v>18</v>
      </c>
      <c r="AR17" s="7"/>
      <c r="AS17" s="7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45">
      <c r="A18" s="7" t="s">
        <v>37</v>
      </c>
      <c r="B18" s="9">
        <v>3.774</v>
      </c>
      <c r="C18" s="9">
        <v>3.2280000000000002</v>
      </c>
      <c r="D18" s="9">
        <v>4.4020000000000001</v>
      </c>
      <c r="E18" s="9">
        <v>130.923</v>
      </c>
      <c r="F18" s="9">
        <v>105.333</v>
      </c>
      <c r="G18" s="9">
        <v>354.18400000000003</v>
      </c>
      <c r="H18" s="9">
        <v>73.778999999999996</v>
      </c>
      <c r="I18" s="9">
        <v>118.04600000000001</v>
      </c>
      <c r="J18" s="9">
        <v>83.923000000000002</v>
      </c>
      <c r="K18" s="9">
        <v>257.59699999999998</v>
      </c>
      <c r="L18" s="9">
        <v>88.915999999999997</v>
      </c>
      <c r="M18" s="9">
        <v>371.81200000000001</v>
      </c>
      <c r="N18" s="9">
        <v>406.041</v>
      </c>
      <c r="O18" s="9">
        <v>252.565</v>
      </c>
      <c r="P18" s="9">
        <v>186.52500000000001</v>
      </c>
      <c r="Q18" s="9">
        <v>471.06400000000002</v>
      </c>
      <c r="R18" s="9">
        <v>9058.0450000000001</v>
      </c>
      <c r="S18" s="9">
        <v>6704.4049999999997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18</v>
      </c>
      <c r="Z18" s="10" t="s">
        <v>18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18</v>
      </c>
      <c r="AG18" s="10" t="s">
        <v>18</v>
      </c>
      <c r="AH18" s="10" t="s">
        <v>18</v>
      </c>
      <c r="AI18" s="10" t="s">
        <v>18</v>
      </c>
      <c r="AJ18" s="10">
        <v>5428.33</v>
      </c>
      <c r="AK18" s="10">
        <v>8183.5069999999996</v>
      </c>
      <c r="AL18" s="10">
        <v>15107.476000000001</v>
      </c>
      <c r="AM18" s="10">
        <v>7534.6679999999997</v>
      </c>
      <c r="AN18" s="10">
        <v>16849.919000000002</v>
      </c>
      <c r="AO18" s="10">
        <v>19702.617999999999</v>
      </c>
      <c r="AP18" s="10" t="s">
        <v>18</v>
      </c>
      <c r="AQ18" s="10">
        <v>30000.017</v>
      </c>
      <c r="AR18" s="7"/>
      <c r="AS18" s="7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45">
      <c r="A19" s="7" t="s">
        <v>38</v>
      </c>
      <c r="B19" s="9" t="s">
        <v>18</v>
      </c>
      <c r="C19" s="9" t="s">
        <v>18</v>
      </c>
      <c r="D19" s="9" t="s">
        <v>18</v>
      </c>
      <c r="E19" s="9">
        <v>13.262</v>
      </c>
      <c r="F19" s="9" t="s">
        <v>18</v>
      </c>
      <c r="G19" s="9">
        <v>35.597999999999999</v>
      </c>
      <c r="H19" s="9">
        <v>7.4420000000000002</v>
      </c>
      <c r="I19" s="9">
        <v>9.5779999999999994</v>
      </c>
      <c r="J19" s="9">
        <v>6.835</v>
      </c>
      <c r="K19" s="9">
        <v>17.151</v>
      </c>
      <c r="L19" s="9">
        <v>7.7640000000000002</v>
      </c>
      <c r="M19" s="9">
        <v>21.73</v>
      </c>
      <c r="N19" s="9">
        <v>32.466999999999999</v>
      </c>
      <c r="O19" s="9">
        <v>27.36</v>
      </c>
      <c r="P19" s="9">
        <v>29.495999999999999</v>
      </c>
      <c r="Q19" s="9">
        <v>47.423000000000002</v>
      </c>
      <c r="R19" s="9">
        <v>1932.67</v>
      </c>
      <c r="S19" s="9">
        <v>2156.277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18</v>
      </c>
      <c r="Z19" s="10" t="s">
        <v>18</v>
      </c>
      <c r="AA19" s="10" t="s">
        <v>18</v>
      </c>
      <c r="AB19" s="10" t="s">
        <v>18</v>
      </c>
      <c r="AC19" s="10" t="s">
        <v>18</v>
      </c>
      <c r="AD19" s="10" t="s">
        <v>18</v>
      </c>
      <c r="AE19" s="10" t="s">
        <v>18</v>
      </c>
      <c r="AF19" s="10" t="s">
        <v>18</v>
      </c>
      <c r="AG19" s="10" t="s">
        <v>18</v>
      </c>
      <c r="AH19" s="10" t="s">
        <v>18</v>
      </c>
      <c r="AI19" s="10" t="s">
        <v>18</v>
      </c>
      <c r="AJ19" s="10">
        <v>1095.1690000000001</v>
      </c>
      <c r="AK19" s="10">
        <v>3970.701</v>
      </c>
      <c r="AL19" s="10">
        <v>2370.23</v>
      </c>
      <c r="AM19" s="10">
        <v>5943.5039999999999</v>
      </c>
      <c r="AN19" s="10">
        <v>5068.777</v>
      </c>
      <c r="AO19" s="10">
        <v>10194.267</v>
      </c>
      <c r="AP19" s="10">
        <v>10772.519</v>
      </c>
      <c r="AQ19" s="10" t="s">
        <v>18</v>
      </c>
      <c r="AR19" s="7"/>
      <c r="AS19" s="7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45">
      <c r="A20" s="7" t="s">
        <v>39</v>
      </c>
      <c r="B20" s="9">
        <v>0.433</v>
      </c>
      <c r="C20" s="9" t="s">
        <v>18</v>
      </c>
      <c r="D20" s="9">
        <v>1.016</v>
      </c>
      <c r="E20" s="9">
        <v>431.65899999999999</v>
      </c>
      <c r="F20" s="9">
        <v>291.10899999999998</v>
      </c>
      <c r="G20" s="9">
        <v>1471.0709999999999</v>
      </c>
      <c r="H20" s="9">
        <v>245.79300000000001</v>
      </c>
      <c r="I20" s="9">
        <v>448.6</v>
      </c>
      <c r="J20" s="9">
        <v>300.303</v>
      </c>
      <c r="K20" s="9">
        <v>742.952</v>
      </c>
      <c r="L20" s="9">
        <v>295.68299999999999</v>
      </c>
      <c r="M20" s="9">
        <v>969.91300000000001</v>
      </c>
      <c r="N20" s="9">
        <v>1563.5530000000001</v>
      </c>
      <c r="O20" s="9">
        <v>948.34400000000005</v>
      </c>
      <c r="P20" s="9">
        <v>756.35799999999995</v>
      </c>
      <c r="Q20" s="9">
        <v>1580.405</v>
      </c>
      <c r="R20" s="9">
        <v>61768.811999999998</v>
      </c>
      <c r="S20" s="9">
        <v>99191.84</v>
      </c>
      <c r="T20" s="10" t="s">
        <v>18</v>
      </c>
      <c r="U20" s="10" t="s">
        <v>18</v>
      </c>
      <c r="V20" s="10" t="s">
        <v>18</v>
      </c>
      <c r="W20" s="10" t="s">
        <v>18</v>
      </c>
      <c r="X20" s="10">
        <v>1633.3040000000001</v>
      </c>
      <c r="Y20" s="10" t="s">
        <v>18</v>
      </c>
      <c r="Z20" s="10" t="s">
        <v>18</v>
      </c>
      <c r="AA20" s="10" t="s">
        <v>18</v>
      </c>
      <c r="AB20" s="10" t="s">
        <v>18</v>
      </c>
      <c r="AC20" s="10" t="s">
        <v>18</v>
      </c>
      <c r="AD20" s="10">
        <v>118.53100000000001</v>
      </c>
      <c r="AE20" s="10">
        <v>492.26799999999997</v>
      </c>
      <c r="AF20" s="10" t="s">
        <v>18</v>
      </c>
      <c r="AG20" s="10" t="s">
        <v>18</v>
      </c>
      <c r="AH20" s="10">
        <v>227.75700000000001</v>
      </c>
      <c r="AI20" s="10">
        <v>1215.576</v>
      </c>
      <c r="AJ20" s="10">
        <v>60871.093000000001</v>
      </c>
      <c r="AK20" s="10">
        <v>75322.245999999999</v>
      </c>
      <c r="AL20" s="10">
        <v>135365.00599999999</v>
      </c>
      <c r="AM20" s="10">
        <v>182007.84099999999</v>
      </c>
      <c r="AN20" s="10">
        <v>297691.06699999998</v>
      </c>
      <c r="AO20" s="10">
        <v>857732.66200000001</v>
      </c>
      <c r="AP20" s="10">
        <v>806430.50899999996</v>
      </c>
      <c r="AQ20" s="10">
        <v>928592.72699999996</v>
      </c>
      <c r="AR20" s="7"/>
      <c r="AS20" s="7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45">
      <c r="A21" s="7" t="s">
        <v>40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9" t="s">
        <v>18</v>
      </c>
      <c r="L21" s="9" t="s">
        <v>18</v>
      </c>
      <c r="M21" s="9" t="s">
        <v>18</v>
      </c>
      <c r="N21" s="9" t="s">
        <v>18</v>
      </c>
      <c r="O21" s="9" t="s">
        <v>18</v>
      </c>
      <c r="P21" s="9" t="s">
        <v>18</v>
      </c>
      <c r="Q21" s="9" t="s">
        <v>18</v>
      </c>
      <c r="R21" s="9">
        <v>105.164</v>
      </c>
      <c r="S21" s="9">
        <v>147.12200000000001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18</v>
      </c>
      <c r="Z21" s="10" t="s">
        <v>18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18</v>
      </c>
      <c r="AG21" s="10" t="s">
        <v>18</v>
      </c>
      <c r="AH21" s="10" t="s">
        <v>18</v>
      </c>
      <c r="AI21" s="10" t="s">
        <v>18</v>
      </c>
      <c r="AJ21" s="10" t="s">
        <v>18</v>
      </c>
      <c r="AK21" s="10" t="s">
        <v>18</v>
      </c>
      <c r="AL21" s="10" t="s">
        <v>18</v>
      </c>
      <c r="AM21" s="10" t="s">
        <v>18</v>
      </c>
      <c r="AN21" s="10">
        <v>2905.0059999999999</v>
      </c>
      <c r="AO21" s="10" t="s">
        <v>18</v>
      </c>
      <c r="AP21" s="10" t="s">
        <v>18</v>
      </c>
      <c r="AQ21" s="10" t="s">
        <v>18</v>
      </c>
      <c r="AR21" s="7"/>
      <c r="AS21" s="7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45">
      <c r="A22" s="7" t="s">
        <v>41</v>
      </c>
      <c r="B22" s="9" t="s">
        <v>18</v>
      </c>
      <c r="C22" s="9" t="s">
        <v>18</v>
      </c>
      <c r="D22" s="9" t="s">
        <v>18</v>
      </c>
      <c r="E22" s="9" t="s">
        <v>18</v>
      </c>
      <c r="F22" s="9" t="s">
        <v>18</v>
      </c>
      <c r="G22" s="9" t="s">
        <v>18</v>
      </c>
      <c r="H22" s="9" t="s">
        <v>18</v>
      </c>
      <c r="I22" s="9" t="s">
        <v>18</v>
      </c>
      <c r="J22" s="9">
        <v>2.7029999999999998</v>
      </c>
      <c r="K22" s="9" t="s">
        <v>18</v>
      </c>
      <c r="L22" s="9" t="s">
        <v>18</v>
      </c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9">
        <v>171.83099999999999</v>
      </c>
      <c r="S22" s="9">
        <v>358.089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18</v>
      </c>
      <c r="AG22" s="10" t="s">
        <v>18</v>
      </c>
      <c r="AH22" s="10" t="s">
        <v>18</v>
      </c>
      <c r="AI22" s="10" t="s">
        <v>18</v>
      </c>
      <c r="AJ22" s="10" t="s">
        <v>18</v>
      </c>
      <c r="AK22" s="10" t="s">
        <v>18</v>
      </c>
      <c r="AL22" s="10" t="s">
        <v>18</v>
      </c>
      <c r="AM22" s="10">
        <v>5297.81</v>
      </c>
      <c r="AN22" s="10">
        <v>571.26</v>
      </c>
      <c r="AO22" s="10" t="s">
        <v>18</v>
      </c>
      <c r="AP22" s="10" t="s">
        <v>18</v>
      </c>
      <c r="AQ22" s="10">
        <v>8552.5619999999999</v>
      </c>
      <c r="AR22" s="7"/>
      <c r="AS22" s="7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45">
      <c r="A23" s="7" t="s">
        <v>42</v>
      </c>
      <c r="B23" s="9" t="s">
        <v>18</v>
      </c>
      <c r="C23" s="9" t="s">
        <v>18</v>
      </c>
      <c r="D23" s="9" t="s">
        <v>18</v>
      </c>
      <c r="E23" s="9" t="s">
        <v>18</v>
      </c>
      <c r="F23" s="9" t="s">
        <v>18</v>
      </c>
      <c r="G23" s="9" t="s">
        <v>18</v>
      </c>
      <c r="H23" s="9" t="s">
        <v>18</v>
      </c>
      <c r="I23" s="9" t="s">
        <v>18</v>
      </c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9" t="s">
        <v>18</v>
      </c>
      <c r="P23" s="9" t="s">
        <v>18</v>
      </c>
      <c r="Q23" s="9" t="s">
        <v>18</v>
      </c>
      <c r="R23" s="9" t="s">
        <v>18</v>
      </c>
      <c r="S23" s="9" t="s">
        <v>18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18</v>
      </c>
      <c r="AG23" s="10" t="s">
        <v>18</v>
      </c>
      <c r="AH23" s="10" t="s">
        <v>18</v>
      </c>
      <c r="AI23" s="10" t="s">
        <v>18</v>
      </c>
      <c r="AJ23" s="10" t="s">
        <v>18</v>
      </c>
      <c r="AK23" s="10" t="s">
        <v>18</v>
      </c>
      <c r="AL23" s="10" t="s">
        <v>18</v>
      </c>
      <c r="AM23" s="10" t="s">
        <v>18</v>
      </c>
      <c r="AN23" s="10" t="s">
        <v>18</v>
      </c>
      <c r="AO23" s="10" t="s">
        <v>18</v>
      </c>
      <c r="AP23" s="10" t="s">
        <v>18</v>
      </c>
      <c r="AQ23" s="10" t="s">
        <v>18</v>
      </c>
      <c r="AR23" s="7"/>
      <c r="AS23" s="7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45">
      <c r="A24" s="7" t="s">
        <v>43</v>
      </c>
      <c r="B24" s="9">
        <v>104.352</v>
      </c>
      <c r="C24" s="9">
        <v>87.902000000000001</v>
      </c>
      <c r="D24" s="9">
        <v>17.539000000000001</v>
      </c>
      <c r="E24" s="9">
        <v>16.567</v>
      </c>
      <c r="F24" s="9">
        <v>25.271999999999998</v>
      </c>
      <c r="G24" s="9">
        <v>61.704000000000001</v>
      </c>
      <c r="H24" s="9">
        <v>66.8</v>
      </c>
      <c r="I24" s="9">
        <v>56.423999999999999</v>
      </c>
      <c r="J24" s="9">
        <v>38.725000000000001</v>
      </c>
      <c r="K24" s="9">
        <v>36.258000000000003</v>
      </c>
      <c r="L24" s="9">
        <v>35.15</v>
      </c>
      <c r="M24" s="9">
        <v>36.441000000000003</v>
      </c>
      <c r="N24" s="9" t="s">
        <v>18</v>
      </c>
      <c r="O24" s="9" t="s">
        <v>18</v>
      </c>
      <c r="P24" s="9" t="s">
        <v>18</v>
      </c>
      <c r="Q24" s="9">
        <v>27.143999999999998</v>
      </c>
      <c r="R24" s="9">
        <v>130.541</v>
      </c>
      <c r="S24" s="9">
        <v>102.996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18</v>
      </c>
      <c r="AG24" s="10" t="s">
        <v>18</v>
      </c>
      <c r="AH24" s="10">
        <v>2517.9870000000001</v>
      </c>
      <c r="AI24" s="10" t="s">
        <v>18</v>
      </c>
      <c r="AJ24" s="10" t="s">
        <v>18</v>
      </c>
      <c r="AK24" s="10" t="s">
        <v>18</v>
      </c>
      <c r="AL24" s="10" t="s">
        <v>18</v>
      </c>
      <c r="AM24" s="10" t="s">
        <v>18</v>
      </c>
      <c r="AN24" s="10" t="s">
        <v>18</v>
      </c>
      <c r="AO24" s="10" t="s">
        <v>18</v>
      </c>
      <c r="AP24" s="10" t="s">
        <v>18</v>
      </c>
      <c r="AQ24" s="10" t="s">
        <v>18</v>
      </c>
      <c r="AR24" s="7"/>
      <c r="AS24" s="7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45">
      <c r="A25" s="7" t="s">
        <v>44</v>
      </c>
      <c r="B25" s="9">
        <v>32.737000000000002</v>
      </c>
      <c r="C25" s="9">
        <v>33.619999999999997</v>
      </c>
      <c r="D25" s="9">
        <v>42.661000000000001</v>
      </c>
      <c r="E25" s="9">
        <v>13.486000000000001</v>
      </c>
      <c r="F25" s="9">
        <v>32.865000000000002</v>
      </c>
      <c r="G25" s="9">
        <v>59.131</v>
      </c>
      <c r="H25" s="9">
        <v>38.874000000000002</v>
      </c>
      <c r="I25" s="9">
        <v>44.935000000000002</v>
      </c>
      <c r="J25" s="9">
        <v>63.786999999999999</v>
      </c>
      <c r="K25" s="9">
        <v>215.02600000000001</v>
      </c>
      <c r="L25" s="9">
        <v>51.54</v>
      </c>
      <c r="M25" s="9">
        <v>47.058</v>
      </c>
      <c r="N25" s="9">
        <v>40.499000000000002</v>
      </c>
      <c r="O25" s="9">
        <v>52.238999999999997</v>
      </c>
      <c r="P25" s="9">
        <v>153.06100000000001</v>
      </c>
      <c r="Q25" s="9">
        <v>52.676000000000002</v>
      </c>
      <c r="R25" s="9">
        <v>63.030999999999999</v>
      </c>
      <c r="S25" s="9">
        <v>1160.9259999999999</v>
      </c>
      <c r="T25" s="10" t="s">
        <v>18</v>
      </c>
      <c r="U25" s="10">
        <v>97.313999999999993</v>
      </c>
      <c r="V25" s="10">
        <v>105.54</v>
      </c>
      <c r="W25" s="10" t="s">
        <v>18</v>
      </c>
      <c r="X25" s="10" t="s">
        <v>18</v>
      </c>
      <c r="Y25" s="10" t="s">
        <v>18</v>
      </c>
      <c r="Z25" s="10" t="s">
        <v>18</v>
      </c>
      <c r="AA25" s="10" t="s">
        <v>18</v>
      </c>
      <c r="AB25" s="10" t="s">
        <v>18</v>
      </c>
      <c r="AC25" s="10" t="s">
        <v>18</v>
      </c>
      <c r="AD25" s="10" t="s">
        <v>18</v>
      </c>
      <c r="AE25" s="10" t="s">
        <v>18</v>
      </c>
      <c r="AF25" s="10" t="s">
        <v>18</v>
      </c>
      <c r="AG25" s="10" t="s">
        <v>18</v>
      </c>
      <c r="AH25" s="10" t="s">
        <v>18</v>
      </c>
      <c r="AI25" s="10" t="s">
        <v>18</v>
      </c>
      <c r="AJ25" s="10" t="s">
        <v>18</v>
      </c>
      <c r="AK25" s="10" t="s">
        <v>18</v>
      </c>
      <c r="AL25" s="10" t="s">
        <v>18</v>
      </c>
      <c r="AM25" s="10" t="s">
        <v>18</v>
      </c>
      <c r="AN25" s="10">
        <v>1163.7449999999999</v>
      </c>
      <c r="AO25" s="10" t="s">
        <v>18</v>
      </c>
      <c r="AP25" s="10" t="s">
        <v>18</v>
      </c>
      <c r="AQ25" s="10" t="s">
        <v>18</v>
      </c>
      <c r="AR25" s="7"/>
      <c r="AS25" s="7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45">
      <c r="A26" s="7" t="s">
        <v>45</v>
      </c>
      <c r="B26" s="9">
        <v>14.663</v>
      </c>
      <c r="C26" s="9">
        <v>17.149000000000001</v>
      </c>
      <c r="D26" s="9">
        <v>19.012</v>
      </c>
      <c r="E26" s="9">
        <v>29.242000000000001</v>
      </c>
      <c r="F26" s="9">
        <v>32.790999999999997</v>
      </c>
      <c r="G26" s="9">
        <v>57.756</v>
      </c>
      <c r="H26" s="9">
        <v>39.307000000000002</v>
      </c>
      <c r="I26" s="9">
        <v>49.128999999999998</v>
      </c>
      <c r="J26" s="9">
        <v>39.847000000000001</v>
      </c>
      <c r="K26" s="9">
        <v>98.656999999999996</v>
      </c>
      <c r="L26" s="9">
        <v>39.531999999999996</v>
      </c>
      <c r="M26" s="9">
        <v>98.072999999999993</v>
      </c>
      <c r="N26" s="9">
        <v>83.52</v>
      </c>
      <c r="O26" s="9">
        <v>86.617999999999995</v>
      </c>
      <c r="P26" s="9">
        <v>78.272999999999996</v>
      </c>
      <c r="Q26" s="9">
        <v>127.392</v>
      </c>
      <c r="R26" s="9">
        <v>337.13299999999998</v>
      </c>
      <c r="S26" s="9">
        <v>699.07899999999995</v>
      </c>
      <c r="T26" s="10" t="s">
        <v>18</v>
      </c>
      <c r="U26" s="10" t="s">
        <v>18</v>
      </c>
      <c r="V26" s="10" t="s">
        <v>18</v>
      </c>
      <c r="W26" s="10" t="s">
        <v>18</v>
      </c>
      <c r="X26" s="10">
        <v>470.49099999999999</v>
      </c>
      <c r="Y26" s="10">
        <v>303.774</v>
      </c>
      <c r="Z26" s="10">
        <v>265.28100000000001</v>
      </c>
      <c r="AA26" s="10">
        <v>335.47699999999998</v>
      </c>
      <c r="AB26" s="10">
        <v>336.33300000000003</v>
      </c>
      <c r="AC26" s="10">
        <v>258.33</v>
      </c>
      <c r="AD26" s="10" t="s">
        <v>18</v>
      </c>
      <c r="AE26" s="10" t="s">
        <v>18</v>
      </c>
      <c r="AF26" s="10">
        <v>278.666</v>
      </c>
      <c r="AG26" s="10">
        <v>229.15700000000001</v>
      </c>
      <c r="AH26" s="10">
        <v>1218.3779999999999</v>
      </c>
      <c r="AI26" s="10">
        <v>261.65899999999999</v>
      </c>
      <c r="AJ26" s="10">
        <v>772.5</v>
      </c>
      <c r="AK26" s="10">
        <v>744.43200000000002</v>
      </c>
      <c r="AL26" s="10">
        <v>1048.412</v>
      </c>
      <c r="AM26" s="10">
        <v>1120.1980000000001</v>
      </c>
      <c r="AN26" s="10">
        <v>1445.9059999999999</v>
      </c>
      <c r="AO26" s="10" t="s">
        <v>18</v>
      </c>
      <c r="AP26" s="10" t="s">
        <v>18</v>
      </c>
      <c r="AQ26" s="10" t="s">
        <v>18</v>
      </c>
      <c r="AR26" s="7"/>
      <c r="AS26" s="7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45">
      <c r="A27" s="7" t="s">
        <v>46</v>
      </c>
      <c r="B27" s="37">
        <v>2.3530000000000002</v>
      </c>
      <c r="C27" s="9">
        <v>4.2930000000000001</v>
      </c>
      <c r="D27" s="9">
        <v>3.5870000000000002</v>
      </c>
      <c r="E27" s="9">
        <v>31.734999999999999</v>
      </c>
      <c r="F27" s="9">
        <v>22.597000000000001</v>
      </c>
      <c r="G27" s="9">
        <v>69.477999999999994</v>
      </c>
      <c r="H27" s="9">
        <v>28.856999999999999</v>
      </c>
      <c r="I27" s="9">
        <v>38.566000000000003</v>
      </c>
      <c r="J27" s="9">
        <v>22.468</v>
      </c>
      <c r="K27" s="9">
        <v>91.424999999999997</v>
      </c>
      <c r="L27" s="9">
        <v>32.792999999999999</v>
      </c>
      <c r="M27" s="9">
        <v>151.29499999999999</v>
      </c>
      <c r="N27" s="9">
        <v>79.332999999999998</v>
      </c>
      <c r="O27" s="9">
        <v>83.173000000000002</v>
      </c>
      <c r="P27" s="9">
        <v>61.753999999999998</v>
      </c>
      <c r="Q27" s="9">
        <v>130.21100000000001</v>
      </c>
      <c r="R27" s="9">
        <v>323.31700000000001</v>
      </c>
      <c r="S27" s="9">
        <v>444.15800000000002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18</v>
      </c>
      <c r="Z27" s="10" t="s">
        <v>18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18</v>
      </c>
      <c r="AF27" s="10" t="s">
        <v>18</v>
      </c>
      <c r="AG27" s="10" t="s">
        <v>18</v>
      </c>
      <c r="AH27" s="10" t="s">
        <v>18</v>
      </c>
      <c r="AI27" s="10" t="s">
        <v>18</v>
      </c>
      <c r="AJ27" s="10" t="s">
        <v>18</v>
      </c>
      <c r="AK27" s="10" t="s">
        <v>18</v>
      </c>
      <c r="AL27" s="10">
        <v>1529.413</v>
      </c>
      <c r="AM27" s="10" t="s">
        <v>18</v>
      </c>
      <c r="AN27" s="10">
        <v>1527.92</v>
      </c>
      <c r="AO27" s="10" t="s">
        <v>18</v>
      </c>
      <c r="AP27" s="10" t="s">
        <v>18</v>
      </c>
      <c r="AQ27" s="10" t="s">
        <v>18</v>
      </c>
      <c r="AR27" s="7"/>
      <c r="AS27" s="7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45">
      <c r="A28" s="7" t="s">
        <v>47</v>
      </c>
      <c r="B28" s="9">
        <v>5.5510000000000002</v>
      </c>
      <c r="C28" s="9">
        <v>4.9080000000000004</v>
      </c>
      <c r="D28" s="9">
        <v>6.8520000000000003</v>
      </c>
      <c r="E28" s="9">
        <v>342.738</v>
      </c>
      <c r="F28" s="9">
        <v>251.29400000000001</v>
      </c>
      <c r="G28" s="9">
        <v>945.97199999999998</v>
      </c>
      <c r="H28" s="9">
        <v>219.34399999999999</v>
      </c>
      <c r="I28" s="9">
        <v>337.73</v>
      </c>
      <c r="J28" s="9">
        <v>197.35499999999999</v>
      </c>
      <c r="K28" s="9">
        <v>636.37900000000002</v>
      </c>
      <c r="L28" s="9">
        <v>256.99</v>
      </c>
      <c r="M28" s="9">
        <v>1061.47</v>
      </c>
      <c r="N28" s="9">
        <v>1263.338</v>
      </c>
      <c r="O28" s="9">
        <v>831.52800000000002</v>
      </c>
      <c r="P28" s="9">
        <v>738.58699999999999</v>
      </c>
      <c r="Q28" s="9">
        <v>1526.184</v>
      </c>
      <c r="R28" s="9">
        <v>51533.305999999997</v>
      </c>
      <c r="S28" s="9">
        <v>40937.805999999997</v>
      </c>
      <c r="T28" s="10" t="s">
        <v>18</v>
      </c>
      <c r="U28" s="10" t="s">
        <v>18</v>
      </c>
      <c r="V28" s="10" t="s">
        <v>18</v>
      </c>
      <c r="W28" s="10" t="s">
        <v>18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18</v>
      </c>
      <c r="AD28" s="10" t="s">
        <v>18</v>
      </c>
      <c r="AE28" s="10" t="s">
        <v>18</v>
      </c>
      <c r="AF28" s="10">
        <v>913.07100000000003</v>
      </c>
      <c r="AG28" s="10" t="s">
        <v>18</v>
      </c>
      <c r="AH28" s="10">
        <v>1293.4549999999999</v>
      </c>
      <c r="AI28" s="10">
        <v>928.34500000000003</v>
      </c>
      <c r="AJ28" s="10">
        <v>22233.85</v>
      </c>
      <c r="AK28" s="10">
        <v>47442.014000000003</v>
      </c>
      <c r="AL28" s="10">
        <v>66769.974000000002</v>
      </c>
      <c r="AM28" s="10">
        <v>38872.012999999999</v>
      </c>
      <c r="AN28" s="10">
        <v>92322.922999999995</v>
      </c>
      <c r="AO28" s="10">
        <v>121161.24800000001</v>
      </c>
      <c r="AP28" s="10">
        <v>41995.536</v>
      </c>
      <c r="AQ28" s="10">
        <v>126079.546</v>
      </c>
      <c r="AR28" s="7"/>
      <c r="AS28" s="7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45">
      <c r="A29" s="7" t="s">
        <v>48</v>
      </c>
      <c r="B29" s="9" t="s">
        <v>18</v>
      </c>
      <c r="C29" s="9" t="s">
        <v>18</v>
      </c>
      <c r="D29" s="9" t="s">
        <v>18</v>
      </c>
      <c r="E29" s="9">
        <v>45.512999999999998</v>
      </c>
      <c r="F29" s="9">
        <v>40.186</v>
      </c>
      <c r="G29" s="9">
        <v>128.785</v>
      </c>
      <c r="H29" s="9">
        <v>27.997</v>
      </c>
      <c r="I29" s="9">
        <v>40.494</v>
      </c>
      <c r="J29" s="9">
        <v>33.643000000000001</v>
      </c>
      <c r="K29" s="9">
        <v>81.468000000000004</v>
      </c>
      <c r="L29" s="9">
        <v>42.421999999999997</v>
      </c>
      <c r="M29" s="9">
        <v>103.242</v>
      </c>
      <c r="N29" s="9">
        <v>149.34200000000001</v>
      </c>
      <c r="O29" s="9">
        <v>105.96299999999999</v>
      </c>
      <c r="P29" s="9">
        <v>110.223</v>
      </c>
      <c r="Q29" s="9">
        <v>179.10300000000001</v>
      </c>
      <c r="R29" s="9">
        <v>8051.7510000000002</v>
      </c>
      <c r="S29" s="9">
        <v>13069.423000000001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18</v>
      </c>
      <c r="AG29" s="10" t="s">
        <v>18</v>
      </c>
      <c r="AH29" s="10" t="s">
        <v>18</v>
      </c>
      <c r="AI29" s="10" t="s">
        <v>18</v>
      </c>
      <c r="AJ29" s="10">
        <v>4291.7830000000004</v>
      </c>
      <c r="AK29" s="10">
        <v>9200.5570000000007</v>
      </c>
      <c r="AL29" s="10">
        <v>12461.502</v>
      </c>
      <c r="AM29" s="10">
        <v>16166.976000000001</v>
      </c>
      <c r="AN29" s="10">
        <v>24968.136999999999</v>
      </c>
      <c r="AO29" s="10">
        <v>58150.211000000003</v>
      </c>
      <c r="AP29" s="10">
        <v>68605.053</v>
      </c>
      <c r="AQ29" s="10">
        <v>68983.751000000004</v>
      </c>
      <c r="AR29" s="7"/>
      <c r="AS29" s="7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45">
      <c r="A30" s="7" t="s">
        <v>49</v>
      </c>
      <c r="B30" s="9" t="s">
        <v>18</v>
      </c>
      <c r="C30" s="9" t="s">
        <v>18</v>
      </c>
      <c r="D30" s="9" t="s">
        <v>18</v>
      </c>
      <c r="E30" s="9">
        <v>20.558</v>
      </c>
      <c r="F30" s="9">
        <v>19.099</v>
      </c>
      <c r="G30" s="9">
        <v>51.872</v>
      </c>
      <c r="H30" s="9">
        <v>13.657999999999999</v>
      </c>
      <c r="I30" s="9">
        <v>19.193000000000001</v>
      </c>
      <c r="J30" s="9">
        <v>15.38</v>
      </c>
      <c r="K30" s="9">
        <v>40.68</v>
      </c>
      <c r="L30" s="9">
        <v>21.376999999999999</v>
      </c>
      <c r="M30" s="9">
        <v>49.057000000000002</v>
      </c>
      <c r="N30" s="9">
        <v>68.805000000000007</v>
      </c>
      <c r="O30" s="9">
        <v>50.301000000000002</v>
      </c>
      <c r="P30" s="9">
        <v>49.878999999999998</v>
      </c>
      <c r="Q30" s="9">
        <v>77.376999999999995</v>
      </c>
      <c r="R30" s="9">
        <v>2226.8440000000001</v>
      </c>
      <c r="S30" s="9">
        <v>5439.4809999999998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18</v>
      </c>
      <c r="Z30" s="10" t="s">
        <v>18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18</v>
      </c>
      <c r="AG30" s="10" t="s">
        <v>18</v>
      </c>
      <c r="AH30" s="10" t="s">
        <v>18</v>
      </c>
      <c r="AI30" s="10" t="s">
        <v>18</v>
      </c>
      <c r="AJ30" s="10">
        <v>2653.163</v>
      </c>
      <c r="AK30" s="10">
        <v>2455.0250000000001</v>
      </c>
      <c r="AL30" s="10">
        <v>6143.98</v>
      </c>
      <c r="AM30" s="10">
        <v>7380.0910000000003</v>
      </c>
      <c r="AN30" s="10">
        <v>16201.766</v>
      </c>
      <c r="AO30" s="10">
        <v>38745.906999999999</v>
      </c>
      <c r="AP30" s="10">
        <v>59330.648999999998</v>
      </c>
      <c r="AQ30" s="10">
        <v>56156.762000000002</v>
      </c>
      <c r="AR30" s="7"/>
      <c r="AS30" s="7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45">
      <c r="A31" s="7" t="s">
        <v>50</v>
      </c>
      <c r="B31" s="9" t="s">
        <v>18</v>
      </c>
      <c r="C31" s="9" t="s">
        <v>18</v>
      </c>
      <c r="D31" s="9" t="s">
        <v>18</v>
      </c>
      <c r="E31" s="9" t="s">
        <v>18</v>
      </c>
      <c r="F31" s="9" t="s">
        <v>18</v>
      </c>
      <c r="G31" s="9" t="s">
        <v>18</v>
      </c>
      <c r="H31" s="9" t="s">
        <v>18</v>
      </c>
      <c r="I31" s="9" t="s">
        <v>18</v>
      </c>
      <c r="J31" s="9" t="s">
        <v>18</v>
      </c>
      <c r="K31" s="9" t="s">
        <v>18</v>
      </c>
      <c r="L31" s="9" t="s">
        <v>18</v>
      </c>
      <c r="M31" s="9" t="s">
        <v>18</v>
      </c>
      <c r="N31" s="9" t="s">
        <v>18</v>
      </c>
      <c r="O31" s="9" t="s">
        <v>18</v>
      </c>
      <c r="P31" s="9" t="s">
        <v>18</v>
      </c>
      <c r="Q31" s="9" t="s">
        <v>18</v>
      </c>
      <c r="R31" s="9">
        <v>116.315</v>
      </c>
      <c r="S31" s="9">
        <v>221.05699999999999</v>
      </c>
      <c r="T31" s="10" t="s">
        <v>18</v>
      </c>
      <c r="U31" s="10" t="s">
        <v>18</v>
      </c>
      <c r="V31" s="10" t="s">
        <v>18</v>
      </c>
      <c r="W31" s="10" t="s">
        <v>18</v>
      </c>
      <c r="X31" s="10" t="s">
        <v>18</v>
      </c>
      <c r="Y31" s="10" t="s">
        <v>18</v>
      </c>
      <c r="Z31" s="10" t="s">
        <v>18</v>
      </c>
      <c r="AA31" s="10" t="s">
        <v>18</v>
      </c>
      <c r="AB31" s="10" t="s">
        <v>18</v>
      </c>
      <c r="AC31" s="10" t="s">
        <v>18</v>
      </c>
      <c r="AD31" s="10" t="s">
        <v>18</v>
      </c>
      <c r="AE31" s="10" t="s">
        <v>18</v>
      </c>
      <c r="AF31" s="10" t="s">
        <v>18</v>
      </c>
      <c r="AG31" s="10" t="s">
        <v>18</v>
      </c>
      <c r="AH31" s="10" t="s">
        <v>18</v>
      </c>
      <c r="AI31" s="10" t="s">
        <v>18</v>
      </c>
      <c r="AJ31" s="10" t="s">
        <v>18</v>
      </c>
      <c r="AK31" s="10" t="s">
        <v>18</v>
      </c>
      <c r="AL31" s="10" t="s">
        <v>18</v>
      </c>
      <c r="AM31" s="10" t="s">
        <v>18</v>
      </c>
      <c r="AN31" s="10" t="s">
        <v>18</v>
      </c>
      <c r="AO31" s="10" t="s">
        <v>18</v>
      </c>
      <c r="AP31" s="10" t="s">
        <v>18</v>
      </c>
      <c r="AQ31" s="10" t="s">
        <v>18</v>
      </c>
      <c r="AR31" s="7"/>
      <c r="AS31" s="7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45">
      <c r="A32" s="7" t="s">
        <v>51</v>
      </c>
      <c r="B32" s="9" t="s">
        <v>18</v>
      </c>
      <c r="C32" s="9" t="s">
        <v>18</v>
      </c>
      <c r="D32" s="9" t="s">
        <v>18</v>
      </c>
      <c r="E32" s="9" t="s">
        <v>18</v>
      </c>
      <c r="F32" s="9" t="s">
        <v>18</v>
      </c>
      <c r="G32" s="9" t="s">
        <v>18</v>
      </c>
      <c r="H32" s="9" t="s">
        <v>18</v>
      </c>
      <c r="I32" s="9" t="s">
        <v>18</v>
      </c>
      <c r="J32" s="9" t="s">
        <v>18</v>
      </c>
      <c r="K32" s="9" t="s">
        <v>18</v>
      </c>
      <c r="L32" s="9" t="s">
        <v>18</v>
      </c>
      <c r="M32" s="9" t="s">
        <v>18</v>
      </c>
      <c r="N32" s="9" t="s">
        <v>18</v>
      </c>
      <c r="O32" s="9" t="s">
        <v>18</v>
      </c>
      <c r="P32" s="9" t="s">
        <v>18</v>
      </c>
      <c r="Q32" s="9" t="s">
        <v>18</v>
      </c>
      <c r="R32" s="9" t="s">
        <v>18</v>
      </c>
      <c r="S32" s="9" t="s">
        <v>18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18</v>
      </c>
      <c r="Z32" s="10" t="s">
        <v>18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18</v>
      </c>
      <c r="AG32" s="10" t="s">
        <v>18</v>
      </c>
      <c r="AH32" s="10" t="s">
        <v>18</v>
      </c>
      <c r="AI32" s="10" t="s">
        <v>18</v>
      </c>
      <c r="AJ32" s="10" t="s">
        <v>18</v>
      </c>
      <c r="AK32" s="10" t="s">
        <v>18</v>
      </c>
      <c r="AL32" s="10" t="s">
        <v>18</v>
      </c>
      <c r="AM32" s="10" t="s">
        <v>18</v>
      </c>
      <c r="AN32" s="10" t="s">
        <v>18</v>
      </c>
      <c r="AO32" s="10" t="s">
        <v>18</v>
      </c>
      <c r="AP32" s="10" t="s">
        <v>18</v>
      </c>
      <c r="AQ32" s="10" t="s">
        <v>18</v>
      </c>
      <c r="AR32" s="7"/>
      <c r="AS32" s="7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45">
      <c r="A33" s="7" t="s">
        <v>52</v>
      </c>
      <c r="B33" s="9" t="s">
        <v>18</v>
      </c>
      <c r="C33" s="9" t="s">
        <v>18</v>
      </c>
      <c r="D33" s="9" t="s">
        <v>18</v>
      </c>
      <c r="E33" s="9" t="s">
        <v>18</v>
      </c>
      <c r="F33" s="9" t="s">
        <v>18</v>
      </c>
      <c r="G33" s="9" t="s">
        <v>18</v>
      </c>
      <c r="H33" s="9" t="s">
        <v>18</v>
      </c>
      <c r="I33" s="9" t="s">
        <v>18</v>
      </c>
      <c r="J33" s="9" t="s">
        <v>18</v>
      </c>
      <c r="K33" s="9" t="s">
        <v>18</v>
      </c>
      <c r="L33" s="9" t="s">
        <v>18</v>
      </c>
      <c r="M33" s="9" t="s">
        <v>18</v>
      </c>
      <c r="N33" s="9" t="s">
        <v>18</v>
      </c>
      <c r="O33" s="9" t="s">
        <v>18</v>
      </c>
      <c r="P33" s="9" t="s">
        <v>18</v>
      </c>
      <c r="Q33" s="9" t="s">
        <v>18</v>
      </c>
      <c r="R33" s="9" t="s">
        <v>18</v>
      </c>
      <c r="S33" s="9" t="s">
        <v>18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18</v>
      </c>
      <c r="AG33" s="10" t="s">
        <v>18</v>
      </c>
      <c r="AH33" s="10" t="s">
        <v>18</v>
      </c>
      <c r="AI33" s="10" t="s">
        <v>18</v>
      </c>
      <c r="AJ33" s="10" t="s">
        <v>18</v>
      </c>
      <c r="AK33" s="10" t="s">
        <v>18</v>
      </c>
      <c r="AL33" s="10" t="s">
        <v>18</v>
      </c>
      <c r="AM33" s="10" t="s">
        <v>18</v>
      </c>
      <c r="AN33" s="10" t="s">
        <v>18</v>
      </c>
      <c r="AO33" s="10" t="s">
        <v>18</v>
      </c>
      <c r="AP33" s="10" t="s">
        <v>18</v>
      </c>
      <c r="AQ33" s="10" t="s">
        <v>18</v>
      </c>
      <c r="AR33" s="7"/>
      <c r="AS33" s="7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45">
      <c r="A34" s="7" t="s">
        <v>53</v>
      </c>
      <c r="B34" s="9" t="s">
        <v>18</v>
      </c>
      <c r="C34" s="9" t="s">
        <v>18</v>
      </c>
      <c r="D34" s="9" t="s">
        <v>18</v>
      </c>
      <c r="E34" s="9" t="s">
        <v>18</v>
      </c>
      <c r="F34" s="9" t="s">
        <v>18</v>
      </c>
      <c r="G34" s="9" t="s">
        <v>18</v>
      </c>
      <c r="H34" s="9" t="s">
        <v>18</v>
      </c>
      <c r="I34" s="9" t="s">
        <v>18</v>
      </c>
      <c r="J34" s="9" t="s">
        <v>18</v>
      </c>
      <c r="K34" s="9" t="s">
        <v>18</v>
      </c>
      <c r="L34" s="9" t="s">
        <v>18</v>
      </c>
      <c r="M34" s="9" t="s">
        <v>18</v>
      </c>
      <c r="N34" s="9" t="s">
        <v>18</v>
      </c>
      <c r="O34" s="9" t="s">
        <v>18</v>
      </c>
      <c r="P34" s="9" t="s">
        <v>18</v>
      </c>
      <c r="Q34" s="9" t="s">
        <v>18</v>
      </c>
      <c r="R34" s="9" t="s">
        <v>18</v>
      </c>
      <c r="S34" s="9" t="s">
        <v>18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18</v>
      </c>
      <c r="AG34" s="10" t="s">
        <v>18</v>
      </c>
      <c r="AH34" s="10" t="s">
        <v>18</v>
      </c>
      <c r="AI34" s="10" t="s">
        <v>18</v>
      </c>
      <c r="AJ34" s="10" t="s">
        <v>18</v>
      </c>
      <c r="AK34" s="10" t="s">
        <v>18</v>
      </c>
      <c r="AL34" s="10" t="s">
        <v>18</v>
      </c>
      <c r="AM34" s="10" t="s">
        <v>18</v>
      </c>
      <c r="AN34" s="10" t="s">
        <v>18</v>
      </c>
      <c r="AO34" s="10" t="s">
        <v>18</v>
      </c>
      <c r="AP34" s="10" t="s">
        <v>18</v>
      </c>
      <c r="AQ34" s="10" t="s">
        <v>18</v>
      </c>
      <c r="AR34" s="7"/>
      <c r="AS34" s="7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45">
      <c r="A35" s="7" t="s">
        <v>54</v>
      </c>
      <c r="B35" s="9" t="s">
        <v>18</v>
      </c>
      <c r="C35" s="9" t="s">
        <v>18</v>
      </c>
      <c r="D35" s="9" t="s">
        <v>18</v>
      </c>
      <c r="E35" s="9" t="s">
        <v>18</v>
      </c>
      <c r="F35" s="9" t="s">
        <v>18</v>
      </c>
      <c r="G35" s="9" t="s">
        <v>18</v>
      </c>
      <c r="H35" s="9" t="s">
        <v>18</v>
      </c>
      <c r="I35" s="9" t="s">
        <v>18</v>
      </c>
      <c r="J35" s="9" t="s">
        <v>18</v>
      </c>
      <c r="K35" s="9" t="s">
        <v>18</v>
      </c>
      <c r="L35" s="9" t="s">
        <v>18</v>
      </c>
      <c r="M35" s="9" t="s">
        <v>18</v>
      </c>
      <c r="N35" s="9" t="s">
        <v>18</v>
      </c>
      <c r="O35" s="9" t="s">
        <v>18</v>
      </c>
      <c r="P35" s="9" t="s">
        <v>18</v>
      </c>
      <c r="Q35" s="9" t="s">
        <v>18</v>
      </c>
      <c r="R35" s="9" t="s">
        <v>18</v>
      </c>
      <c r="S35" s="9" t="s">
        <v>18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18</v>
      </c>
      <c r="AG35" s="10" t="s">
        <v>18</v>
      </c>
      <c r="AH35" s="10" t="s">
        <v>18</v>
      </c>
      <c r="AI35" s="10" t="s">
        <v>18</v>
      </c>
      <c r="AJ35" s="10" t="s">
        <v>18</v>
      </c>
      <c r="AK35" s="10" t="s">
        <v>18</v>
      </c>
      <c r="AL35" s="10" t="s">
        <v>18</v>
      </c>
      <c r="AM35" s="10" t="s">
        <v>18</v>
      </c>
      <c r="AN35" s="10" t="s">
        <v>18</v>
      </c>
      <c r="AO35" s="10" t="s">
        <v>18</v>
      </c>
      <c r="AP35" s="10" t="s">
        <v>18</v>
      </c>
      <c r="AQ35" s="10" t="s">
        <v>18</v>
      </c>
      <c r="AR35" s="7"/>
      <c r="AS35" s="7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45">
      <c r="A36" s="7" t="s">
        <v>55</v>
      </c>
      <c r="B36" s="9" t="s">
        <v>18</v>
      </c>
      <c r="C36" s="9" t="s">
        <v>18</v>
      </c>
      <c r="D36" s="9" t="s">
        <v>18</v>
      </c>
      <c r="E36" s="9" t="s">
        <v>18</v>
      </c>
      <c r="F36" s="9" t="s">
        <v>18</v>
      </c>
      <c r="G36" s="9" t="s">
        <v>18</v>
      </c>
      <c r="H36" s="9" t="s">
        <v>18</v>
      </c>
      <c r="I36" s="9" t="s">
        <v>18</v>
      </c>
      <c r="J36" s="9" t="s">
        <v>18</v>
      </c>
      <c r="K36" s="9" t="s">
        <v>18</v>
      </c>
      <c r="L36" s="9" t="s">
        <v>18</v>
      </c>
      <c r="M36" s="9" t="s">
        <v>18</v>
      </c>
      <c r="N36" s="9" t="s">
        <v>18</v>
      </c>
      <c r="O36" s="9" t="s">
        <v>18</v>
      </c>
      <c r="P36" s="9" t="s">
        <v>18</v>
      </c>
      <c r="Q36" s="9" t="s">
        <v>18</v>
      </c>
      <c r="R36" s="9" t="s">
        <v>18</v>
      </c>
      <c r="S36" s="9" t="s">
        <v>18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18</v>
      </c>
      <c r="AG36" s="10" t="s">
        <v>18</v>
      </c>
      <c r="AH36" s="10">
        <v>1082.2940000000001</v>
      </c>
      <c r="AI36" s="10" t="s">
        <v>18</v>
      </c>
      <c r="AJ36" s="10" t="s">
        <v>18</v>
      </c>
      <c r="AK36" s="10" t="s">
        <v>18</v>
      </c>
      <c r="AL36" s="10" t="s">
        <v>18</v>
      </c>
      <c r="AM36" s="10" t="s">
        <v>18</v>
      </c>
      <c r="AN36" s="10" t="s">
        <v>18</v>
      </c>
      <c r="AO36" s="10" t="s">
        <v>18</v>
      </c>
      <c r="AP36" s="10" t="s">
        <v>18</v>
      </c>
      <c r="AQ36" s="10" t="s">
        <v>18</v>
      </c>
      <c r="AR36" s="7"/>
      <c r="AS36" s="7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45">
      <c r="A37" s="7" t="s">
        <v>57</v>
      </c>
      <c r="B37" s="9" t="s">
        <v>18</v>
      </c>
      <c r="C37" s="9" t="s">
        <v>18</v>
      </c>
      <c r="D37" s="9" t="s">
        <v>18</v>
      </c>
      <c r="E37" s="9" t="s">
        <v>18</v>
      </c>
      <c r="F37" s="9" t="s">
        <v>18</v>
      </c>
      <c r="G37" s="9" t="s">
        <v>18</v>
      </c>
      <c r="H37" s="9" t="s">
        <v>18</v>
      </c>
      <c r="I37" s="9" t="s">
        <v>18</v>
      </c>
      <c r="J37" s="9" t="s">
        <v>18</v>
      </c>
      <c r="K37" s="9" t="s">
        <v>18</v>
      </c>
      <c r="L37" s="9" t="s">
        <v>18</v>
      </c>
      <c r="M37" s="9" t="s">
        <v>18</v>
      </c>
      <c r="N37" s="9" t="s">
        <v>18</v>
      </c>
      <c r="O37" s="9" t="s">
        <v>18</v>
      </c>
      <c r="P37" s="9" t="s">
        <v>18</v>
      </c>
      <c r="Q37" s="9" t="s">
        <v>18</v>
      </c>
      <c r="R37" s="9" t="s">
        <v>18</v>
      </c>
      <c r="S37" s="9" t="s">
        <v>18</v>
      </c>
      <c r="T37" s="10" t="s">
        <v>18</v>
      </c>
      <c r="U37" s="10" t="s">
        <v>18</v>
      </c>
      <c r="V37" s="10" t="s">
        <v>18</v>
      </c>
      <c r="W37" s="10" t="s">
        <v>18</v>
      </c>
      <c r="X37" s="10" t="s">
        <v>18</v>
      </c>
      <c r="Y37" s="10" t="s">
        <v>18</v>
      </c>
      <c r="Z37" s="10" t="s">
        <v>18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18</v>
      </c>
      <c r="AG37" s="10" t="s">
        <v>18</v>
      </c>
      <c r="AH37" s="10" t="s">
        <v>18</v>
      </c>
      <c r="AI37" s="10" t="s">
        <v>18</v>
      </c>
      <c r="AJ37" s="10" t="s">
        <v>18</v>
      </c>
      <c r="AK37" s="10" t="s">
        <v>18</v>
      </c>
      <c r="AL37" s="10" t="s">
        <v>18</v>
      </c>
      <c r="AM37" s="10" t="s">
        <v>18</v>
      </c>
      <c r="AN37" s="10" t="s">
        <v>18</v>
      </c>
      <c r="AO37" s="10" t="s">
        <v>18</v>
      </c>
      <c r="AP37" s="10" t="s">
        <v>18</v>
      </c>
      <c r="AQ37" s="10" t="s">
        <v>18</v>
      </c>
      <c r="AR37" s="7"/>
      <c r="AS37" s="7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45">
      <c r="A38" s="7" t="s">
        <v>17</v>
      </c>
      <c r="B38" s="9" t="s">
        <v>18</v>
      </c>
      <c r="C38" s="9" t="s">
        <v>18</v>
      </c>
      <c r="D38" s="9" t="s">
        <v>18</v>
      </c>
      <c r="E38" s="9" t="s">
        <v>18</v>
      </c>
      <c r="F38" s="9" t="s">
        <v>18</v>
      </c>
      <c r="G38" s="9" t="s">
        <v>18</v>
      </c>
      <c r="H38" s="9" t="s">
        <v>18</v>
      </c>
      <c r="I38" s="9" t="s">
        <v>18</v>
      </c>
      <c r="J38" s="9" t="s">
        <v>18</v>
      </c>
      <c r="K38" s="9" t="s">
        <v>18</v>
      </c>
      <c r="L38" s="9" t="s">
        <v>18</v>
      </c>
      <c r="M38" s="9" t="s">
        <v>18</v>
      </c>
      <c r="N38" s="9" t="s">
        <v>18</v>
      </c>
      <c r="O38" s="9" t="s">
        <v>18</v>
      </c>
      <c r="P38" s="9" t="s">
        <v>18</v>
      </c>
      <c r="Q38" s="9" t="s">
        <v>18</v>
      </c>
      <c r="R38" s="9">
        <v>23.853999999999999</v>
      </c>
      <c r="S38" s="9" t="s">
        <v>18</v>
      </c>
      <c r="T38" s="10">
        <v>205.35599999999999</v>
      </c>
      <c r="U38" s="10">
        <v>278.45800000000003</v>
      </c>
      <c r="V38" s="10">
        <v>504.92899999999997</v>
      </c>
      <c r="W38" s="10" t="s">
        <v>18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18</v>
      </c>
      <c r="AG38" s="10" t="s">
        <v>18</v>
      </c>
      <c r="AH38" s="10" t="s">
        <v>18</v>
      </c>
      <c r="AI38" s="10" t="s">
        <v>18</v>
      </c>
      <c r="AJ38" s="10" t="s">
        <v>18</v>
      </c>
      <c r="AK38" s="10" t="s">
        <v>18</v>
      </c>
      <c r="AL38" s="10" t="s">
        <v>18</v>
      </c>
      <c r="AM38" s="10" t="s">
        <v>18</v>
      </c>
      <c r="AN38" s="10" t="s">
        <v>18</v>
      </c>
      <c r="AO38" s="10" t="s">
        <v>18</v>
      </c>
      <c r="AP38" s="10" t="s">
        <v>18</v>
      </c>
      <c r="AQ38" s="10" t="s">
        <v>18</v>
      </c>
      <c r="AR38" s="7"/>
      <c r="AS38" s="7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45">
      <c r="A39" s="7" t="s">
        <v>21</v>
      </c>
      <c r="B39" s="9" t="s">
        <v>18</v>
      </c>
      <c r="C39" s="9" t="s">
        <v>18</v>
      </c>
      <c r="D39" s="9" t="s">
        <v>18</v>
      </c>
      <c r="E39" s="9" t="s">
        <v>18</v>
      </c>
      <c r="F39" s="9" t="s">
        <v>18</v>
      </c>
      <c r="G39" s="9" t="s">
        <v>18</v>
      </c>
      <c r="H39" s="9" t="s">
        <v>18</v>
      </c>
      <c r="I39" s="9" t="s">
        <v>18</v>
      </c>
      <c r="J39" s="9" t="s">
        <v>18</v>
      </c>
      <c r="K39" s="9" t="s">
        <v>18</v>
      </c>
      <c r="L39" s="9" t="s">
        <v>18</v>
      </c>
      <c r="M39" s="9" t="s">
        <v>18</v>
      </c>
      <c r="N39" s="9" t="s">
        <v>18</v>
      </c>
      <c r="O39" s="9" t="s">
        <v>18</v>
      </c>
      <c r="P39" s="9" t="s">
        <v>18</v>
      </c>
      <c r="Q39" s="9" t="s">
        <v>18</v>
      </c>
      <c r="R39" s="9">
        <v>2.2149999999999999</v>
      </c>
      <c r="S39" s="9">
        <v>2.8140000000000001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18</v>
      </c>
      <c r="Y39" s="10" t="s">
        <v>18</v>
      </c>
      <c r="Z39" s="10" t="s">
        <v>18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18</v>
      </c>
      <c r="AG39" s="10" t="s">
        <v>18</v>
      </c>
      <c r="AH39" s="10">
        <v>669.10299999999995</v>
      </c>
      <c r="AI39" s="10" t="s">
        <v>18</v>
      </c>
      <c r="AJ39" s="10" t="s">
        <v>18</v>
      </c>
      <c r="AK39" s="10" t="s">
        <v>18</v>
      </c>
      <c r="AL39" s="10" t="s">
        <v>18</v>
      </c>
      <c r="AM39" s="10" t="s">
        <v>18</v>
      </c>
      <c r="AN39" s="10" t="s">
        <v>18</v>
      </c>
      <c r="AO39" s="10" t="s">
        <v>18</v>
      </c>
      <c r="AP39" s="10" t="s">
        <v>18</v>
      </c>
      <c r="AQ39" s="10" t="s">
        <v>18</v>
      </c>
      <c r="AR39" s="7"/>
      <c r="AS39" s="7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45">
      <c r="A40" s="7" t="s">
        <v>20</v>
      </c>
      <c r="B40" s="9" t="s">
        <v>18</v>
      </c>
      <c r="C40" s="9" t="s">
        <v>18</v>
      </c>
      <c r="D40" s="9" t="s">
        <v>18</v>
      </c>
      <c r="E40" s="9" t="s">
        <v>18</v>
      </c>
      <c r="F40" s="9" t="s">
        <v>18</v>
      </c>
      <c r="G40" s="9" t="s">
        <v>18</v>
      </c>
      <c r="H40" s="9" t="s">
        <v>18</v>
      </c>
      <c r="I40" s="9" t="s">
        <v>18</v>
      </c>
      <c r="J40" s="9" t="s">
        <v>18</v>
      </c>
      <c r="K40" s="9" t="s">
        <v>18</v>
      </c>
      <c r="L40" s="9" t="s">
        <v>18</v>
      </c>
      <c r="M40" s="9" t="s">
        <v>18</v>
      </c>
      <c r="N40" s="9" t="s">
        <v>18</v>
      </c>
      <c r="O40" s="9" t="s">
        <v>18</v>
      </c>
      <c r="P40" s="9" t="s">
        <v>18</v>
      </c>
      <c r="Q40" s="9" t="s">
        <v>18</v>
      </c>
      <c r="R40" s="9">
        <v>12.393000000000001</v>
      </c>
      <c r="S40" s="9">
        <v>34.637</v>
      </c>
      <c r="T40" s="10" t="s">
        <v>18</v>
      </c>
      <c r="U40" s="10" t="s">
        <v>18</v>
      </c>
      <c r="V40" s="10" t="s">
        <v>18</v>
      </c>
      <c r="W40" s="10" t="s">
        <v>18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18</v>
      </c>
      <c r="AD40" s="10" t="s">
        <v>18</v>
      </c>
      <c r="AE40" s="10" t="s">
        <v>18</v>
      </c>
      <c r="AF40" s="10" t="s">
        <v>18</v>
      </c>
      <c r="AG40" s="10" t="s">
        <v>18</v>
      </c>
      <c r="AH40" s="10" t="s">
        <v>18</v>
      </c>
      <c r="AI40" s="10" t="s">
        <v>18</v>
      </c>
      <c r="AJ40" s="10" t="s">
        <v>18</v>
      </c>
      <c r="AK40" s="10" t="s">
        <v>18</v>
      </c>
      <c r="AL40" s="10" t="s">
        <v>18</v>
      </c>
      <c r="AM40" s="10" t="s">
        <v>18</v>
      </c>
      <c r="AN40" s="10" t="s">
        <v>18</v>
      </c>
      <c r="AO40" s="10" t="s">
        <v>18</v>
      </c>
      <c r="AP40" s="10" t="s">
        <v>18</v>
      </c>
      <c r="AQ40" s="10" t="s">
        <v>18</v>
      </c>
      <c r="AR40" s="7"/>
      <c r="AS40" s="7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45">
      <c r="A41" s="7" t="s">
        <v>19</v>
      </c>
      <c r="B41" s="9" t="s">
        <v>18</v>
      </c>
      <c r="C41" s="9" t="s">
        <v>18</v>
      </c>
      <c r="D41" s="9" t="s">
        <v>18</v>
      </c>
      <c r="E41" s="9" t="s">
        <v>18</v>
      </c>
      <c r="F41" s="9" t="s">
        <v>18</v>
      </c>
      <c r="G41" s="9" t="s">
        <v>18</v>
      </c>
      <c r="H41" s="9" t="s">
        <v>18</v>
      </c>
      <c r="I41" s="9" t="s">
        <v>18</v>
      </c>
      <c r="J41" s="9" t="s">
        <v>18</v>
      </c>
      <c r="K41" s="9" t="s">
        <v>18</v>
      </c>
      <c r="L41" s="9" t="s">
        <v>18</v>
      </c>
      <c r="M41" s="9" t="s">
        <v>18</v>
      </c>
      <c r="N41" s="9" t="s">
        <v>18</v>
      </c>
      <c r="O41" s="9" t="s">
        <v>18</v>
      </c>
      <c r="P41" s="9" t="s">
        <v>18</v>
      </c>
      <c r="Q41" s="9" t="s">
        <v>18</v>
      </c>
      <c r="R41" s="9" t="s">
        <v>18</v>
      </c>
      <c r="S41" s="9" t="s">
        <v>18</v>
      </c>
      <c r="T41" s="10" t="s">
        <v>18</v>
      </c>
      <c r="U41" s="10" t="s">
        <v>18</v>
      </c>
      <c r="V41" s="10" t="s">
        <v>18</v>
      </c>
      <c r="W41" s="10" t="s">
        <v>18</v>
      </c>
      <c r="X41" s="10">
        <v>458.40100000000001</v>
      </c>
      <c r="Y41" s="10">
        <v>240.887</v>
      </c>
      <c r="Z41" s="10">
        <v>311.10700000000003</v>
      </c>
      <c r="AA41" s="10">
        <v>130.35300000000001</v>
      </c>
      <c r="AB41" s="10">
        <v>155.34800000000001</v>
      </c>
      <c r="AC41" s="10">
        <v>167.46600000000001</v>
      </c>
      <c r="AD41" s="10" t="s">
        <v>18</v>
      </c>
      <c r="AE41" s="10" t="s">
        <v>18</v>
      </c>
      <c r="AF41" s="10">
        <v>327.81400000000002</v>
      </c>
      <c r="AG41" s="10">
        <v>90.195999999999998</v>
      </c>
      <c r="AH41" s="10">
        <v>524.6</v>
      </c>
      <c r="AI41" s="10" t="s">
        <v>18</v>
      </c>
      <c r="AJ41" s="10">
        <v>431.23500000000001</v>
      </c>
      <c r="AK41" s="10">
        <v>285.91000000000003</v>
      </c>
      <c r="AL41" s="10">
        <v>247.62899999999999</v>
      </c>
      <c r="AM41" s="10">
        <v>429.28699999999998</v>
      </c>
      <c r="AN41" s="10" t="s">
        <v>18</v>
      </c>
      <c r="AO41" s="10" t="s">
        <v>18</v>
      </c>
      <c r="AP41" s="10" t="s">
        <v>18</v>
      </c>
      <c r="AQ41" s="10" t="s">
        <v>18</v>
      </c>
      <c r="AR41" s="7"/>
      <c r="AS41" s="7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45">
      <c r="A42" s="7" t="s">
        <v>56</v>
      </c>
      <c r="B42" s="9" t="s">
        <v>18</v>
      </c>
      <c r="C42" s="9" t="s">
        <v>18</v>
      </c>
      <c r="D42" s="9" t="s">
        <v>18</v>
      </c>
      <c r="E42" s="9" t="s">
        <v>18</v>
      </c>
      <c r="F42" s="9" t="s">
        <v>18</v>
      </c>
      <c r="G42" s="9" t="s">
        <v>18</v>
      </c>
      <c r="H42" s="9" t="s">
        <v>18</v>
      </c>
      <c r="I42" s="9" t="s">
        <v>18</v>
      </c>
      <c r="J42" s="9" t="s">
        <v>18</v>
      </c>
      <c r="K42" s="9" t="s">
        <v>18</v>
      </c>
      <c r="L42" s="9" t="s">
        <v>18</v>
      </c>
      <c r="M42" s="9" t="s">
        <v>18</v>
      </c>
      <c r="N42" s="9" t="s">
        <v>18</v>
      </c>
      <c r="O42" s="9" t="s">
        <v>18</v>
      </c>
      <c r="P42" s="9" t="s">
        <v>18</v>
      </c>
      <c r="Q42" s="9" t="s">
        <v>18</v>
      </c>
      <c r="R42" s="9" t="s">
        <v>18</v>
      </c>
      <c r="S42" s="9" t="s">
        <v>18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18</v>
      </c>
      <c r="AG42" s="10" t="s">
        <v>18</v>
      </c>
      <c r="AH42" s="10" t="s">
        <v>18</v>
      </c>
      <c r="AI42" s="10" t="s">
        <v>18</v>
      </c>
      <c r="AJ42" s="10" t="s">
        <v>18</v>
      </c>
      <c r="AK42" s="10" t="s">
        <v>18</v>
      </c>
      <c r="AL42" s="10" t="s">
        <v>18</v>
      </c>
      <c r="AM42" s="10" t="s">
        <v>18</v>
      </c>
      <c r="AN42" s="10" t="s">
        <v>18</v>
      </c>
      <c r="AO42" s="10" t="s">
        <v>18</v>
      </c>
      <c r="AP42" s="10" t="s">
        <v>18</v>
      </c>
      <c r="AQ42" s="10" t="s">
        <v>18</v>
      </c>
      <c r="AR42" s="7"/>
      <c r="AS42" s="7"/>
      <c r="AT42" s="1"/>
      <c r="AU42" s="1"/>
      <c r="AV42" s="1"/>
      <c r="AW42" s="1"/>
      <c r="AX42" s="1"/>
      <c r="AY42" s="1"/>
      <c r="AZ42" s="1"/>
      <c r="BA42" s="1"/>
      <c r="BB42" s="1"/>
    </row>
    <row r="44" spans="1:54" s="19" customFormat="1" x14ac:dyDescent="0.45">
      <c r="A44" s="17"/>
      <c r="B44" s="34" t="s">
        <v>217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 t="s">
        <v>218</v>
      </c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17"/>
      <c r="AS44" s="17"/>
      <c r="AT44" s="18"/>
      <c r="AU44" s="18"/>
      <c r="AV44" s="18"/>
      <c r="AW44" s="18"/>
      <c r="AX44" s="18"/>
      <c r="AY44" s="18"/>
      <c r="AZ44" s="18"/>
      <c r="BA44" s="18"/>
      <c r="BB44" s="18"/>
    </row>
    <row r="45" spans="1:54" x14ac:dyDescent="0.45">
      <c r="A45" s="7"/>
      <c r="B45" s="7" t="s">
        <v>0</v>
      </c>
      <c r="C45" s="7" t="s">
        <v>1</v>
      </c>
      <c r="D45" s="7" t="s">
        <v>2</v>
      </c>
      <c r="E45" s="7" t="s">
        <v>3</v>
      </c>
      <c r="F45" s="7" t="s">
        <v>4</v>
      </c>
      <c r="G45" s="7" t="s">
        <v>5</v>
      </c>
      <c r="H45" s="7" t="s">
        <v>6</v>
      </c>
      <c r="I45" s="7" t="s">
        <v>7</v>
      </c>
      <c r="J45" s="7" t="s">
        <v>8</v>
      </c>
      <c r="K45" s="7" t="s">
        <v>9</v>
      </c>
      <c r="L45" s="7" t="s">
        <v>10</v>
      </c>
      <c r="M45" s="7" t="s">
        <v>11</v>
      </c>
      <c r="N45" s="2" t="s">
        <v>12</v>
      </c>
      <c r="O45" s="2" t="s">
        <v>13</v>
      </c>
      <c r="P45" s="2" t="s">
        <v>14</v>
      </c>
      <c r="Q45" s="2" t="s">
        <v>15</v>
      </c>
      <c r="R45" s="2" t="s">
        <v>16</v>
      </c>
      <c r="S45" s="2" t="s">
        <v>58</v>
      </c>
      <c r="T45" s="7" t="s">
        <v>64</v>
      </c>
      <c r="U45" s="7" t="s">
        <v>65</v>
      </c>
      <c r="V45" s="7" t="s">
        <v>66</v>
      </c>
      <c r="W45" s="7" t="s">
        <v>67</v>
      </c>
      <c r="X45" s="7" t="s">
        <v>63</v>
      </c>
      <c r="Y45" s="7" t="s">
        <v>68</v>
      </c>
      <c r="Z45" s="7" t="s">
        <v>69</v>
      </c>
      <c r="AA45" s="7" t="s">
        <v>70</v>
      </c>
      <c r="AB45" s="7" t="s">
        <v>71</v>
      </c>
      <c r="AC45" s="7" t="s">
        <v>72</v>
      </c>
      <c r="AD45" s="7" t="s">
        <v>73</v>
      </c>
      <c r="AE45" s="7" t="s">
        <v>74</v>
      </c>
      <c r="AF45" s="7" t="s">
        <v>75</v>
      </c>
      <c r="AG45" s="7" t="s">
        <v>76</v>
      </c>
      <c r="AH45" s="7" t="s">
        <v>77</v>
      </c>
      <c r="AI45" s="7" t="s">
        <v>78</v>
      </c>
      <c r="AJ45" s="7" t="s">
        <v>136</v>
      </c>
      <c r="AK45" s="7" t="s">
        <v>79</v>
      </c>
      <c r="AL45" s="7" t="s">
        <v>80</v>
      </c>
      <c r="AM45" s="7" t="s">
        <v>81</v>
      </c>
      <c r="AN45" s="7" t="s">
        <v>82</v>
      </c>
      <c r="AO45" s="7" t="s">
        <v>60</v>
      </c>
      <c r="AP45" s="7" t="s">
        <v>61</v>
      </c>
      <c r="AQ45" s="7" t="s">
        <v>62</v>
      </c>
      <c r="AR45" s="7"/>
      <c r="AS45" s="7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45">
      <c r="A46" s="11" t="s">
        <v>22</v>
      </c>
      <c r="B46" s="12">
        <v>12.493600000000001</v>
      </c>
      <c r="C46" s="12">
        <v>12.2224</v>
      </c>
      <c r="D46" s="12">
        <v>11.924800000000001</v>
      </c>
      <c r="E46" s="13">
        <v>15.836000000000002</v>
      </c>
      <c r="F46" s="12">
        <v>16.204000000000001</v>
      </c>
      <c r="G46" s="12">
        <v>20.642400000000002</v>
      </c>
      <c r="H46" s="12">
        <v>15.847200000000001</v>
      </c>
      <c r="I46" s="12">
        <v>16.686400000000003</v>
      </c>
      <c r="J46" s="12">
        <v>15.680000000000001</v>
      </c>
      <c r="K46" s="12">
        <v>32.776800000000001</v>
      </c>
      <c r="L46" s="12">
        <v>15.6096</v>
      </c>
      <c r="M46" s="12">
        <v>22.236000000000004</v>
      </c>
      <c r="N46" s="12">
        <v>73.954400000000007</v>
      </c>
      <c r="O46" s="12">
        <v>73.64800000000001</v>
      </c>
      <c r="P46" s="12">
        <v>84.100000000000009</v>
      </c>
      <c r="Q46" s="12">
        <v>65.306399999999996</v>
      </c>
      <c r="R46" s="12">
        <v>76.720000000000013</v>
      </c>
      <c r="S46" s="12">
        <v>75.100000000000009</v>
      </c>
      <c r="T46" s="14">
        <v>4000</v>
      </c>
      <c r="U46" s="14">
        <v>4000</v>
      </c>
      <c r="V46" s="14">
        <v>4000</v>
      </c>
      <c r="W46" s="14">
        <v>4000</v>
      </c>
      <c r="X46" s="15">
        <v>8000</v>
      </c>
      <c r="Y46" s="14">
        <v>8000</v>
      </c>
      <c r="Z46" s="14">
        <v>8000</v>
      </c>
      <c r="AA46" s="14">
        <v>8000</v>
      </c>
      <c r="AB46" s="14">
        <v>8000</v>
      </c>
      <c r="AC46" s="14">
        <v>8000</v>
      </c>
      <c r="AD46" s="14">
        <v>4000</v>
      </c>
      <c r="AE46" s="14">
        <v>4000</v>
      </c>
      <c r="AF46" s="16">
        <v>8000</v>
      </c>
      <c r="AG46" s="14">
        <v>8000</v>
      </c>
      <c r="AH46" s="14">
        <v>8000</v>
      </c>
      <c r="AI46" s="14">
        <v>4000</v>
      </c>
      <c r="AJ46" s="14">
        <v>8000</v>
      </c>
      <c r="AK46" s="14">
        <v>8000</v>
      </c>
      <c r="AL46" s="14">
        <v>8000</v>
      </c>
      <c r="AM46" s="14">
        <v>8000</v>
      </c>
      <c r="AN46" s="14">
        <v>4000</v>
      </c>
      <c r="AO46" s="14">
        <v>40000</v>
      </c>
      <c r="AP46" s="14">
        <v>40000</v>
      </c>
      <c r="AQ46" s="14">
        <v>40000</v>
      </c>
      <c r="AR46" s="7"/>
      <c r="AS46" s="7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45">
      <c r="A47" s="11" t="s">
        <v>23</v>
      </c>
      <c r="B47" s="12">
        <v>62.468000000000004</v>
      </c>
      <c r="C47" s="12">
        <v>61.112000000000002</v>
      </c>
      <c r="D47" s="12">
        <v>59.624000000000002</v>
      </c>
      <c r="E47" s="13">
        <v>79.180000000000007</v>
      </c>
      <c r="F47" s="12">
        <v>81.02</v>
      </c>
      <c r="G47" s="12">
        <v>103.212</v>
      </c>
      <c r="H47" s="12">
        <v>79.236000000000004</v>
      </c>
      <c r="I47" s="12">
        <v>83.432000000000002</v>
      </c>
      <c r="J47" s="12">
        <v>78.400000000000006</v>
      </c>
      <c r="K47" s="12">
        <v>163.88399999999999</v>
      </c>
      <c r="L47" s="12">
        <v>78.048000000000002</v>
      </c>
      <c r="M47" s="12">
        <v>111.18</v>
      </c>
      <c r="N47" s="12">
        <v>369.77199999999999</v>
      </c>
      <c r="O47" s="12">
        <v>368.24</v>
      </c>
      <c r="P47" s="12">
        <v>420.5</v>
      </c>
      <c r="Q47" s="12">
        <v>326.53199999999998</v>
      </c>
      <c r="R47" s="12">
        <v>383.6</v>
      </c>
      <c r="S47" s="12">
        <v>375.5</v>
      </c>
      <c r="T47" s="14">
        <v>20000</v>
      </c>
      <c r="U47" s="14">
        <v>20000</v>
      </c>
      <c r="V47" s="14">
        <v>20000</v>
      </c>
      <c r="W47" s="14">
        <v>20000</v>
      </c>
      <c r="X47" s="15">
        <v>40000</v>
      </c>
      <c r="Y47" s="14">
        <v>40000</v>
      </c>
      <c r="Z47" s="14">
        <v>40000</v>
      </c>
      <c r="AA47" s="14">
        <v>40000</v>
      </c>
      <c r="AB47" s="14">
        <v>40000</v>
      </c>
      <c r="AC47" s="14">
        <v>40000</v>
      </c>
      <c r="AD47" s="14">
        <v>20000</v>
      </c>
      <c r="AE47" s="14">
        <v>20000</v>
      </c>
      <c r="AF47" s="16">
        <v>40000</v>
      </c>
      <c r="AG47" s="14">
        <v>40000</v>
      </c>
      <c r="AH47" s="14">
        <v>40000</v>
      </c>
      <c r="AI47" s="14">
        <v>20000</v>
      </c>
      <c r="AJ47" s="14">
        <v>40000</v>
      </c>
      <c r="AK47" s="14">
        <v>40000</v>
      </c>
      <c r="AL47" s="14">
        <v>40000</v>
      </c>
      <c r="AM47" s="14">
        <v>40000</v>
      </c>
      <c r="AN47" s="14">
        <v>20000</v>
      </c>
      <c r="AO47" s="14">
        <v>200000</v>
      </c>
      <c r="AP47" s="14">
        <v>200000</v>
      </c>
      <c r="AQ47" s="14">
        <v>200000</v>
      </c>
      <c r="AR47" s="7"/>
      <c r="AS47" s="7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45">
      <c r="A48" s="11" t="s">
        <v>24</v>
      </c>
      <c r="B48" s="12">
        <v>62.468000000000004</v>
      </c>
      <c r="C48" s="12">
        <v>61.112000000000002</v>
      </c>
      <c r="D48" s="12">
        <v>59.624000000000002</v>
      </c>
      <c r="E48" s="13">
        <v>79.180000000000007</v>
      </c>
      <c r="F48" s="12">
        <v>81.02</v>
      </c>
      <c r="G48" s="12">
        <v>103.212</v>
      </c>
      <c r="H48" s="12">
        <v>79.236000000000004</v>
      </c>
      <c r="I48" s="12">
        <v>83.432000000000002</v>
      </c>
      <c r="J48" s="12">
        <v>78.400000000000006</v>
      </c>
      <c r="K48" s="12">
        <v>163.88399999999999</v>
      </c>
      <c r="L48" s="12">
        <v>78.048000000000002</v>
      </c>
      <c r="M48" s="12">
        <v>111.18</v>
      </c>
      <c r="N48" s="12">
        <v>369.77199999999999</v>
      </c>
      <c r="O48" s="12">
        <v>368.24</v>
      </c>
      <c r="P48" s="12">
        <v>420.5</v>
      </c>
      <c r="Q48" s="12">
        <v>326.53199999999998</v>
      </c>
      <c r="R48" s="12">
        <v>383.6</v>
      </c>
      <c r="S48" s="12">
        <v>375.5</v>
      </c>
      <c r="T48" s="14">
        <v>20000</v>
      </c>
      <c r="U48" s="14">
        <v>20000</v>
      </c>
      <c r="V48" s="14">
        <v>20000</v>
      </c>
      <c r="W48" s="14">
        <v>20000</v>
      </c>
      <c r="X48" s="15">
        <v>40000</v>
      </c>
      <c r="Y48" s="14">
        <v>40000</v>
      </c>
      <c r="Z48" s="14">
        <v>40000</v>
      </c>
      <c r="AA48" s="14">
        <v>40000</v>
      </c>
      <c r="AB48" s="14">
        <v>40000</v>
      </c>
      <c r="AC48" s="14">
        <v>40000</v>
      </c>
      <c r="AD48" s="14">
        <v>20000</v>
      </c>
      <c r="AE48" s="14">
        <v>20000</v>
      </c>
      <c r="AF48" s="16">
        <v>40000</v>
      </c>
      <c r="AG48" s="14">
        <v>40000</v>
      </c>
      <c r="AH48" s="14">
        <v>40000</v>
      </c>
      <c r="AI48" s="14">
        <v>20000</v>
      </c>
      <c r="AJ48" s="14">
        <v>40000</v>
      </c>
      <c r="AK48" s="14">
        <v>40000</v>
      </c>
      <c r="AL48" s="14">
        <v>40000</v>
      </c>
      <c r="AM48" s="14">
        <v>40000</v>
      </c>
      <c r="AN48" s="14">
        <v>20000</v>
      </c>
      <c r="AO48" s="14">
        <v>200000</v>
      </c>
      <c r="AP48" s="14">
        <v>200000</v>
      </c>
      <c r="AQ48" s="14">
        <v>200000</v>
      </c>
      <c r="AR48" s="7"/>
      <c r="AS48" s="7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45">
      <c r="A49" s="11" t="s">
        <v>25</v>
      </c>
      <c r="B49" s="12">
        <v>11.71275</v>
      </c>
      <c r="C49" s="12">
        <v>11.458500000000001</v>
      </c>
      <c r="D49" s="12">
        <v>11.179500000000001</v>
      </c>
      <c r="E49" s="13">
        <v>14.846250000000001</v>
      </c>
      <c r="F49" s="12">
        <v>15.19125</v>
      </c>
      <c r="G49" s="12">
        <v>19.352250000000002</v>
      </c>
      <c r="H49" s="12">
        <v>14.856750000000002</v>
      </c>
      <c r="I49" s="12">
        <v>15.6435</v>
      </c>
      <c r="J49" s="12">
        <v>14.700000000000001</v>
      </c>
      <c r="K49" s="12">
        <v>30.728249999999996</v>
      </c>
      <c r="L49" s="12">
        <v>14.634</v>
      </c>
      <c r="M49" s="12">
        <v>20.846250000000001</v>
      </c>
      <c r="N49" s="12">
        <v>69.332250000000002</v>
      </c>
      <c r="O49" s="12">
        <v>69.045000000000002</v>
      </c>
      <c r="P49" s="12">
        <v>78.84375</v>
      </c>
      <c r="Q49" s="12">
        <v>61.22475</v>
      </c>
      <c r="R49" s="12">
        <v>71.925000000000011</v>
      </c>
      <c r="S49" s="12">
        <v>70.40625</v>
      </c>
      <c r="T49" s="14">
        <v>3750</v>
      </c>
      <c r="U49" s="14">
        <v>3750</v>
      </c>
      <c r="V49" s="14">
        <v>3750</v>
      </c>
      <c r="W49" s="14">
        <v>3750</v>
      </c>
      <c r="X49" s="15">
        <v>7500</v>
      </c>
      <c r="Y49" s="14">
        <v>7500</v>
      </c>
      <c r="Z49" s="14">
        <v>7500</v>
      </c>
      <c r="AA49" s="14">
        <v>7500</v>
      </c>
      <c r="AB49" s="14">
        <v>7500</v>
      </c>
      <c r="AC49" s="14">
        <v>7500</v>
      </c>
      <c r="AD49" s="14">
        <v>3750</v>
      </c>
      <c r="AE49" s="14">
        <v>3750</v>
      </c>
      <c r="AF49" s="16">
        <v>7500</v>
      </c>
      <c r="AG49" s="14">
        <v>7500</v>
      </c>
      <c r="AH49" s="14">
        <v>7500</v>
      </c>
      <c r="AI49" s="14">
        <v>3750</v>
      </c>
      <c r="AJ49" s="14">
        <v>7500</v>
      </c>
      <c r="AK49" s="14">
        <v>7500</v>
      </c>
      <c r="AL49" s="14">
        <v>7500</v>
      </c>
      <c r="AM49" s="14">
        <v>7500</v>
      </c>
      <c r="AN49" s="14">
        <v>3750</v>
      </c>
      <c r="AO49" s="14">
        <v>37500</v>
      </c>
      <c r="AP49" s="14">
        <v>37500</v>
      </c>
      <c r="AQ49" s="14">
        <v>37500</v>
      </c>
      <c r="AR49" s="7"/>
      <c r="AS49" s="7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45">
      <c r="A50" s="11" t="s">
        <v>26</v>
      </c>
      <c r="B50" s="12">
        <v>11.884537000000002</v>
      </c>
      <c r="C50" s="12">
        <v>11.626558000000001</v>
      </c>
      <c r="D50" s="12">
        <v>11.343466000000001</v>
      </c>
      <c r="E50" s="13">
        <v>15.063995000000002</v>
      </c>
      <c r="F50" s="12">
        <v>15.414054999999999</v>
      </c>
      <c r="G50" s="12">
        <v>19.636082999999999</v>
      </c>
      <c r="H50" s="12">
        <v>15.074649000000001</v>
      </c>
      <c r="I50" s="12">
        <v>15.872938000000001</v>
      </c>
      <c r="J50" s="12">
        <v>14.915600000000001</v>
      </c>
      <c r="K50" s="12">
        <v>31.178930999999999</v>
      </c>
      <c r="L50" s="12">
        <v>14.848632</v>
      </c>
      <c r="M50" s="12">
        <v>21.151995000000003</v>
      </c>
      <c r="N50" s="12">
        <v>70.349123000000006</v>
      </c>
      <c r="O50" s="12">
        <v>70.057659999999998</v>
      </c>
      <c r="P50" s="12">
        <v>80.000124999999997</v>
      </c>
      <c r="Q50" s="12">
        <v>62.122712999999997</v>
      </c>
      <c r="R50" s="12">
        <v>72.979900000000001</v>
      </c>
      <c r="S50" s="12">
        <v>71.438874999999996</v>
      </c>
      <c r="T50" s="14">
        <v>3805</v>
      </c>
      <c r="U50" s="14">
        <v>3805</v>
      </c>
      <c r="V50" s="14">
        <v>3805</v>
      </c>
      <c r="W50" s="14">
        <v>3805</v>
      </c>
      <c r="X50" s="15">
        <v>7610</v>
      </c>
      <c r="Y50" s="14">
        <v>7610</v>
      </c>
      <c r="Z50" s="14">
        <v>7610</v>
      </c>
      <c r="AA50" s="14">
        <v>7610</v>
      </c>
      <c r="AB50" s="14">
        <v>7610</v>
      </c>
      <c r="AC50" s="14">
        <v>7610</v>
      </c>
      <c r="AD50" s="14">
        <v>3805</v>
      </c>
      <c r="AE50" s="14">
        <v>3805</v>
      </c>
      <c r="AF50" s="16">
        <v>7610</v>
      </c>
      <c r="AG50" s="14">
        <v>7610</v>
      </c>
      <c r="AH50" s="14">
        <v>7610</v>
      </c>
      <c r="AI50" s="14">
        <v>3805</v>
      </c>
      <c r="AJ50" s="14">
        <v>7610</v>
      </c>
      <c r="AK50" s="14">
        <v>7610</v>
      </c>
      <c r="AL50" s="14">
        <v>7610</v>
      </c>
      <c r="AM50" s="14">
        <v>7610</v>
      </c>
      <c r="AN50" s="14">
        <v>3805</v>
      </c>
      <c r="AO50" s="14">
        <v>38050</v>
      </c>
      <c r="AP50" s="14">
        <v>38050</v>
      </c>
      <c r="AQ50" s="14">
        <v>38050</v>
      </c>
      <c r="AR50" s="7"/>
      <c r="AS50" s="7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45">
      <c r="A51" s="11" t="s">
        <v>27</v>
      </c>
      <c r="B51" s="12">
        <v>11.993856000000001</v>
      </c>
      <c r="C51" s="12">
        <v>11.733504</v>
      </c>
      <c r="D51" s="12">
        <v>11.447808</v>
      </c>
      <c r="E51" s="13">
        <v>15.202560000000002</v>
      </c>
      <c r="F51" s="12">
        <v>15.55584</v>
      </c>
      <c r="G51" s="12">
        <v>19.816704000000001</v>
      </c>
      <c r="H51" s="12">
        <v>15.213312000000002</v>
      </c>
      <c r="I51" s="12">
        <v>16.018944000000001</v>
      </c>
      <c r="J51" s="12">
        <v>15.052800000000001</v>
      </c>
      <c r="K51" s="12">
        <v>31.465727999999999</v>
      </c>
      <c r="L51" s="12">
        <v>14.985216000000001</v>
      </c>
      <c r="M51" s="12">
        <v>21.34656</v>
      </c>
      <c r="N51" s="12">
        <v>70.996223999999998</v>
      </c>
      <c r="O51" s="12">
        <v>70.702080000000009</v>
      </c>
      <c r="P51" s="12">
        <v>80.736000000000004</v>
      </c>
      <c r="Q51" s="12">
        <v>62.694144000000001</v>
      </c>
      <c r="R51" s="12">
        <v>73.651200000000003</v>
      </c>
      <c r="S51" s="12">
        <v>72.096000000000004</v>
      </c>
      <c r="T51" s="14">
        <v>3840</v>
      </c>
      <c r="U51" s="14">
        <v>3840</v>
      </c>
      <c r="V51" s="14">
        <v>3840</v>
      </c>
      <c r="W51" s="14">
        <v>3840</v>
      </c>
      <c r="X51" s="15">
        <v>7680</v>
      </c>
      <c r="Y51" s="14">
        <v>7680</v>
      </c>
      <c r="Z51" s="14">
        <v>7680</v>
      </c>
      <c r="AA51" s="14">
        <v>7680</v>
      </c>
      <c r="AB51" s="14">
        <v>7680</v>
      </c>
      <c r="AC51" s="14">
        <v>7680</v>
      </c>
      <c r="AD51" s="14">
        <v>3840</v>
      </c>
      <c r="AE51" s="14">
        <v>3840</v>
      </c>
      <c r="AF51" s="16">
        <v>7680</v>
      </c>
      <c r="AG51" s="14">
        <v>7680</v>
      </c>
      <c r="AH51" s="14">
        <v>7680</v>
      </c>
      <c r="AI51" s="14">
        <v>3840</v>
      </c>
      <c r="AJ51" s="14">
        <v>7680</v>
      </c>
      <c r="AK51" s="14">
        <v>7680</v>
      </c>
      <c r="AL51" s="14">
        <v>7680</v>
      </c>
      <c r="AM51" s="14">
        <v>7680</v>
      </c>
      <c r="AN51" s="14">
        <v>3840</v>
      </c>
      <c r="AO51" s="14">
        <v>38400</v>
      </c>
      <c r="AP51" s="14">
        <v>38400</v>
      </c>
      <c r="AQ51" s="14">
        <v>38400</v>
      </c>
      <c r="AR51" s="7"/>
      <c r="AS51" s="7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45">
      <c r="A52" s="2" t="s">
        <v>28</v>
      </c>
      <c r="B52" s="12">
        <v>3.1234000000000002</v>
      </c>
      <c r="C52" s="12">
        <v>3.0556000000000001</v>
      </c>
      <c r="D52" s="12">
        <v>2.9812000000000003</v>
      </c>
      <c r="E52" s="13">
        <v>3.9590000000000005</v>
      </c>
      <c r="F52" s="12">
        <v>4.0510000000000002</v>
      </c>
      <c r="G52" s="12">
        <v>5.1606000000000005</v>
      </c>
      <c r="H52" s="12">
        <v>3.9618000000000002</v>
      </c>
      <c r="I52" s="12">
        <v>4.1716000000000006</v>
      </c>
      <c r="J52" s="12">
        <v>3.9200000000000004</v>
      </c>
      <c r="K52" s="12">
        <v>8.1942000000000004</v>
      </c>
      <c r="L52" s="12">
        <v>3.9024000000000001</v>
      </c>
      <c r="M52" s="12">
        <v>5.5590000000000011</v>
      </c>
      <c r="N52" s="12">
        <v>18.488600000000002</v>
      </c>
      <c r="O52" s="12">
        <v>18.412000000000003</v>
      </c>
      <c r="P52" s="12">
        <v>21.025000000000002</v>
      </c>
      <c r="Q52" s="12">
        <v>16.326599999999999</v>
      </c>
      <c r="R52" s="12">
        <v>19.180000000000003</v>
      </c>
      <c r="S52" s="12">
        <v>18.775000000000002</v>
      </c>
      <c r="T52" s="14">
        <v>1000</v>
      </c>
      <c r="U52" s="14">
        <v>1000</v>
      </c>
      <c r="V52" s="14">
        <v>1000</v>
      </c>
      <c r="W52" s="14">
        <v>1000</v>
      </c>
      <c r="X52" s="15">
        <v>2000</v>
      </c>
      <c r="Y52" s="14">
        <v>2000</v>
      </c>
      <c r="Z52" s="14">
        <v>2000</v>
      </c>
      <c r="AA52" s="14">
        <v>2000</v>
      </c>
      <c r="AB52" s="14">
        <v>2000</v>
      </c>
      <c r="AC52" s="14">
        <v>2000</v>
      </c>
      <c r="AD52" s="14">
        <v>1000</v>
      </c>
      <c r="AE52" s="14">
        <v>1000</v>
      </c>
      <c r="AF52" s="16">
        <v>2000</v>
      </c>
      <c r="AG52" s="14">
        <v>2000</v>
      </c>
      <c r="AH52" s="14">
        <v>2000</v>
      </c>
      <c r="AI52" s="14">
        <v>1000</v>
      </c>
      <c r="AJ52" s="14">
        <v>2000</v>
      </c>
      <c r="AK52" s="14">
        <v>2000</v>
      </c>
      <c r="AL52" s="14">
        <v>2000</v>
      </c>
      <c r="AM52" s="14">
        <v>2000</v>
      </c>
      <c r="AN52" s="14">
        <v>1000</v>
      </c>
      <c r="AO52" s="14">
        <v>10000</v>
      </c>
      <c r="AP52" s="14">
        <v>10000</v>
      </c>
      <c r="AQ52" s="14">
        <v>10000</v>
      </c>
      <c r="AR52" s="7"/>
      <c r="AS52" s="7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45">
      <c r="A53" s="2" t="s">
        <v>29</v>
      </c>
      <c r="B53" s="12">
        <v>3.1234000000000002</v>
      </c>
      <c r="C53" s="12">
        <v>3.0556000000000001</v>
      </c>
      <c r="D53" s="12">
        <v>2.9812000000000003</v>
      </c>
      <c r="E53" s="13">
        <v>3.9590000000000005</v>
      </c>
      <c r="F53" s="12">
        <v>4.0510000000000002</v>
      </c>
      <c r="G53" s="12">
        <v>5.1606000000000005</v>
      </c>
      <c r="H53" s="12">
        <v>3.9618000000000002</v>
      </c>
      <c r="I53" s="12">
        <v>4.1716000000000006</v>
      </c>
      <c r="J53" s="12">
        <v>3.9200000000000004</v>
      </c>
      <c r="K53" s="12">
        <v>8.1942000000000004</v>
      </c>
      <c r="L53" s="12">
        <v>3.9024000000000001</v>
      </c>
      <c r="M53" s="12">
        <v>5.5590000000000011</v>
      </c>
      <c r="N53" s="12">
        <v>18.488600000000002</v>
      </c>
      <c r="O53" s="12">
        <v>18.412000000000003</v>
      </c>
      <c r="P53" s="12">
        <v>21.025000000000002</v>
      </c>
      <c r="Q53" s="12">
        <v>16.326599999999999</v>
      </c>
      <c r="R53" s="12">
        <v>19.180000000000003</v>
      </c>
      <c r="S53" s="12">
        <v>18.775000000000002</v>
      </c>
      <c r="T53" s="14">
        <v>1000</v>
      </c>
      <c r="U53" s="14">
        <v>1000</v>
      </c>
      <c r="V53" s="14">
        <v>1000</v>
      </c>
      <c r="W53" s="14">
        <v>1000</v>
      </c>
      <c r="X53" s="15">
        <v>2000</v>
      </c>
      <c r="Y53" s="14">
        <v>2000</v>
      </c>
      <c r="Z53" s="14">
        <v>2000</v>
      </c>
      <c r="AA53" s="14">
        <v>2000</v>
      </c>
      <c r="AB53" s="14">
        <v>2000</v>
      </c>
      <c r="AC53" s="14">
        <v>2000</v>
      </c>
      <c r="AD53" s="14">
        <v>1000</v>
      </c>
      <c r="AE53" s="14">
        <v>1000</v>
      </c>
      <c r="AF53" s="16">
        <v>2000</v>
      </c>
      <c r="AG53" s="14">
        <v>2000</v>
      </c>
      <c r="AH53" s="14">
        <v>2000</v>
      </c>
      <c r="AI53" s="14">
        <v>1000</v>
      </c>
      <c r="AJ53" s="14">
        <v>2000</v>
      </c>
      <c r="AK53" s="14">
        <v>2000</v>
      </c>
      <c r="AL53" s="14">
        <v>2000</v>
      </c>
      <c r="AM53" s="14">
        <v>2000</v>
      </c>
      <c r="AN53" s="14">
        <v>1000</v>
      </c>
      <c r="AO53" s="14">
        <v>10000</v>
      </c>
      <c r="AP53" s="14">
        <v>10000</v>
      </c>
      <c r="AQ53" s="14">
        <v>10000</v>
      </c>
      <c r="AR53" s="7"/>
      <c r="AS53" s="7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45">
      <c r="A54" s="2" t="s">
        <v>30</v>
      </c>
      <c r="B54" s="12">
        <v>31.234000000000002</v>
      </c>
      <c r="C54" s="12">
        <v>30.556000000000001</v>
      </c>
      <c r="D54" s="12">
        <v>29.812000000000001</v>
      </c>
      <c r="E54" s="13">
        <v>39.590000000000003</v>
      </c>
      <c r="F54" s="12">
        <v>40.51</v>
      </c>
      <c r="G54" s="12">
        <v>51.606000000000002</v>
      </c>
      <c r="H54" s="12">
        <v>39.618000000000002</v>
      </c>
      <c r="I54" s="12">
        <v>41.716000000000001</v>
      </c>
      <c r="J54" s="12">
        <v>39.200000000000003</v>
      </c>
      <c r="K54" s="12">
        <v>81.941999999999993</v>
      </c>
      <c r="L54" s="12">
        <v>39.024000000000001</v>
      </c>
      <c r="M54" s="12">
        <v>55.59</v>
      </c>
      <c r="N54" s="12">
        <v>184.886</v>
      </c>
      <c r="O54" s="12">
        <v>184.12</v>
      </c>
      <c r="P54" s="12">
        <v>210.25</v>
      </c>
      <c r="Q54" s="12">
        <v>163.26599999999999</v>
      </c>
      <c r="R54" s="12">
        <v>191.8</v>
      </c>
      <c r="S54" s="12">
        <v>187.75</v>
      </c>
      <c r="T54" s="14">
        <v>10000</v>
      </c>
      <c r="U54" s="14">
        <v>10000</v>
      </c>
      <c r="V54" s="14">
        <v>10000</v>
      </c>
      <c r="W54" s="14">
        <v>10000</v>
      </c>
      <c r="X54" s="15">
        <v>20000</v>
      </c>
      <c r="Y54" s="14">
        <v>20000</v>
      </c>
      <c r="Z54" s="14">
        <v>20000</v>
      </c>
      <c r="AA54" s="14">
        <v>20000</v>
      </c>
      <c r="AB54" s="14">
        <v>20000</v>
      </c>
      <c r="AC54" s="14">
        <v>20000</v>
      </c>
      <c r="AD54" s="14">
        <v>10000</v>
      </c>
      <c r="AE54" s="14">
        <v>10000</v>
      </c>
      <c r="AF54" s="16">
        <v>20000</v>
      </c>
      <c r="AG54" s="14">
        <v>20000</v>
      </c>
      <c r="AH54" s="14">
        <v>20000</v>
      </c>
      <c r="AI54" s="14">
        <v>10000</v>
      </c>
      <c r="AJ54" s="14">
        <v>20000</v>
      </c>
      <c r="AK54" s="14">
        <v>20000</v>
      </c>
      <c r="AL54" s="14">
        <v>20000</v>
      </c>
      <c r="AM54" s="14">
        <v>20000</v>
      </c>
      <c r="AN54" s="14">
        <v>10000</v>
      </c>
      <c r="AO54" s="14">
        <v>100000</v>
      </c>
      <c r="AP54" s="14">
        <v>100000</v>
      </c>
      <c r="AQ54" s="14">
        <v>100000</v>
      </c>
      <c r="AR54" s="7"/>
      <c r="AS54" s="7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45">
      <c r="A55" s="2" t="s">
        <v>31</v>
      </c>
      <c r="B55" s="12">
        <v>3.1234000000000002</v>
      </c>
      <c r="C55" s="12">
        <v>3.0556000000000001</v>
      </c>
      <c r="D55" s="12">
        <v>2.9812000000000003</v>
      </c>
      <c r="E55" s="13">
        <v>3.9590000000000005</v>
      </c>
      <c r="F55" s="12">
        <v>4.0510000000000002</v>
      </c>
      <c r="G55" s="12">
        <v>5.1606000000000005</v>
      </c>
      <c r="H55" s="12">
        <v>3.9618000000000002</v>
      </c>
      <c r="I55" s="12">
        <v>4.1716000000000006</v>
      </c>
      <c r="J55" s="12">
        <v>3.9200000000000004</v>
      </c>
      <c r="K55" s="12">
        <v>8.1942000000000004</v>
      </c>
      <c r="L55" s="12">
        <v>3.9024000000000001</v>
      </c>
      <c r="M55" s="12">
        <v>5.5590000000000011</v>
      </c>
      <c r="N55" s="12">
        <v>18.488600000000002</v>
      </c>
      <c r="O55" s="12">
        <v>18.412000000000003</v>
      </c>
      <c r="P55" s="12">
        <v>21.025000000000002</v>
      </c>
      <c r="Q55" s="12">
        <v>16.326599999999999</v>
      </c>
      <c r="R55" s="12">
        <v>19.180000000000003</v>
      </c>
      <c r="S55" s="12">
        <v>18.775000000000002</v>
      </c>
      <c r="T55" s="14">
        <v>1000</v>
      </c>
      <c r="U55" s="14">
        <v>1000</v>
      </c>
      <c r="V55" s="14">
        <v>1000</v>
      </c>
      <c r="W55" s="14">
        <v>1000</v>
      </c>
      <c r="X55" s="15">
        <v>2000</v>
      </c>
      <c r="Y55" s="14">
        <v>2000</v>
      </c>
      <c r="Z55" s="14">
        <v>2000</v>
      </c>
      <c r="AA55" s="14">
        <v>2000</v>
      </c>
      <c r="AB55" s="14">
        <v>2000</v>
      </c>
      <c r="AC55" s="14">
        <v>2000</v>
      </c>
      <c r="AD55" s="14">
        <v>1000</v>
      </c>
      <c r="AE55" s="14">
        <v>1000</v>
      </c>
      <c r="AF55" s="16">
        <v>2000</v>
      </c>
      <c r="AG55" s="14">
        <v>2000</v>
      </c>
      <c r="AH55" s="14">
        <v>2000</v>
      </c>
      <c r="AI55" s="14">
        <v>1000</v>
      </c>
      <c r="AJ55" s="14">
        <v>2000</v>
      </c>
      <c r="AK55" s="14">
        <v>2000</v>
      </c>
      <c r="AL55" s="14">
        <v>2000</v>
      </c>
      <c r="AM55" s="14">
        <v>2000</v>
      </c>
      <c r="AN55" s="14">
        <v>1000</v>
      </c>
      <c r="AO55" s="14">
        <v>10000</v>
      </c>
      <c r="AP55" s="14">
        <v>10000</v>
      </c>
      <c r="AQ55" s="14">
        <v>10000</v>
      </c>
      <c r="AR55" s="7"/>
      <c r="AS55" s="7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45">
      <c r="A56" s="2" t="s">
        <v>32</v>
      </c>
      <c r="B56" s="12">
        <v>3.1234000000000002</v>
      </c>
      <c r="C56" s="12">
        <v>3.0556000000000001</v>
      </c>
      <c r="D56" s="12">
        <v>2.9812000000000003</v>
      </c>
      <c r="E56" s="13">
        <v>3.9590000000000005</v>
      </c>
      <c r="F56" s="12">
        <v>4.0510000000000002</v>
      </c>
      <c r="G56" s="12">
        <v>5.1606000000000005</v>
      </c>
      <c r="H56" s="12">
        <v>3.9618000000000002</v>
      </c>
      <c r="I56" s="12">
        <v>4.1716000000000006</v>
      </c>
      <c r="J56" s="12">
        <v>3.9200000000000004</v>
      </c>
      <c r="K56" s="12">
        <v>8.1942000000000004</v>
      </c>
      <c r="L56" s="12">
        <v>3.9024000000000001</v>
      </c>
      <c r="M56" s="12">
        <v>5.5590000000000011</v>
      </c>
      <c r="N56" s="12">
        <v>18.488600000000002</v>
      </c>
      <c r="O56" s="12">
        <v>18.412000000000003</v>
      </c>
      <c r="P56" s="12">
        <v>21.025000000000002</v>
      </c>
      <c r="Q56" s="12">
        <v>16.326599999999999</v>
      </c>
      <c r="R56" s="12">
        <v>19.180000000000003</v>
      </c>
      <c r="S56" s="12">
        <v>18.775000000000002</v>
      </c>
      <c r="T56" s="14">
        <v>1000</v>
      </c>
      <c r="U56" s="14">
        <v>1000</v>
      </c>
      <c r="V56" s="14">
        <v>1000</v>
      </c>
      <c r="W56" s="14">
        <v>1000</v>
      </c>
      <c r="X56" s="15">
        <v>2000</v>
      </c>
      <c r="Y56" s="14">
        <v>2000</v>
      </c>
      <c r="Z56" s="14">
        <v>2000</v>
      </c>
      <c r="AA56" s="14">
        <v>2000</v>
      </c>
      <c r="AB56" s="14">
        <v>2000</v>
      </c>
      <c r="AC56" s="14">
        <v>2000</v>
      </c>
      <c r="AD56" s="14">
        <v>1000</v>
      </c>
      <c r="AE56" s="14">
        <v>1000</v>
      </c>
      <c r="AF56" s="16">
        <v>2000</v>
      </c>
      <c r="AG56" s="14">
        <v>2000</v>
      </c>
      <c r="AH56" s="14">
        <v>2000</v>
      </c>
      <c r="AI56" s="14">
        <v>1000</v>
      </c>
      <c r="AJ56" s="14">
        <v>2000</v>
      </c>
      <c r="AK56" s="14">
        <v>2000</v>
      </c>
      <c r="AL56" s="14">
        <v>2000</v>
      </c>
      <c r="AM56" s="14">
        <v>2000</v>
      </c>
      <c r="AN56" s="14">
        <v>1000</v>
      </c>
      <c r="AO56" s="14">
        <v>10000</v>
      </c>
      <c r="AP56" s="14">
        <v>10000</v>
      </c>
      <c r="AQ56" s="14">
        <v>10000</v>
      </c>
      <c r="AR56" s="7"/>
      <c r="AS56" s="7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45">
      <c r="A57" s="2" t="s">
        <v>33</v>
      </c>
      <c r="B57" s="12">
        <v>31.234000000000002</v>
      </c>
      <c r="C57" s="12">
        <v>30.556000000000001</v>
      </c>
      <c r="D57" s="12">
        <v>29.812000000000001</v>
      </c>
      <c r="E57" s="13">
        <v>39.590000000000003</v>
      </c>
      <c r="F57" s="12">
        <v>40.51</v>
      </c>
      <c r="G57" s="12">
        <v>51.606000000000002</v>
      </c>
      <c r="H57" s="12">
        <v>39.618000000000002</v>
      </c>
      <c r="I57" s="12">
        <v>41.716000000000001</v>
      </c>
      <c r="J57" s="12">
        <v>39.200000000000003</v>
      </c>
      <c r="K57" s="12">
        <v>81.941999999999993</v>
      </c>
      <c r="L57" s="12">
        <v>39.024000000000001</v>
      </c>
      <c r="M57" s="12">
        <v>55.59</v>
      </c>
      <c r="N57" s="12">
        <v>184.886</v>
      </c>
      <c r="O57" s="12">
        <v>184.12</v>
      </c>
      <c r="P57" s="12">
        <v>210.25</v>
      </c>
      <c r="Q57" s="12">
        <v>163.26599999999999</v>
      </c>
      <c r="R57" s="12">
        <v>191.8</v>
      </c>
      <c r="S57" s="12">
        <v>187.75</v>
      </c>
      <c r="T57" s="14">
        <v>10000</v>
      </c>
      <c r="U57" s="14">
        <v>10000</v>
      </c>
      <c r="V57" s="14">
        <v>10000</v>
      </c>
      <c r="W57" s="14">
        <v>10000</v>
      </c>
      <c r="X57" s="15">
        <v>20000</v>
      </c>
      <c r="Y57" s="14">
        <v>20000</v>
      </c>
      <c r="Z57" s="14">
        <v>20000</v>
      </c>
      <c r="AA57" s="14">
        <v>20000</v>
      </c>
      <c r="AB57" s="14">
        <v>20000</v>
      </c>
      <c r="AC57" s="14">
        <v>20000</v>
      </c>
      <c r="AD57" s="14">
        <v>10000</v>
      </c>
      <c r="AE57" s="14">
        <v>10000</v>
      </c>
      <c r="AF57" s="16">
        <v>20000</v>
      </c>
      <c r="AG57" s="14">
        <v>20000</v>
      </c>
      <c r="AH57" s="14">
        <v>20000</v>
      </c>
      <c r="AI57" s="14">
        <v>10000</v>
      </c>
      <c r="AJ57" s="14">
        <v>20000</v>
      </c>
      <c r="AK57" s="14">
        <v>20000</v>
      </c>
      <c r="AL57" s="14">
        <v>20000</v>
      </c>
      <c r="AM57" s="14">
        <v>20000</v>
      </c>
      <c r="AN57" s="14">
        <v>10000</v>
      </c>
      <c r="AO57" s="14">
        <v>100000</v>
      </c>
      <c r="AP57" s="14">
        <v>100000</v>
      </c>
      <c r="AQ57" s="14">
        <v>100000</v>
      </c>
      <c r="AR57" s="7"/>
      <c r="AS57" s="7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45">
      <c r="A58" s="2" t="s">
        <v>34</v>
      </c>
      <c r="B58" s="12">
        <v>3.1234000000000002</v>
      </c>
      <c r="C58" s="12">
        <v>3.0556000000000001</v>
      </c>
      <c r="D58" s="12">
        <v>2.9812000000000003</v>
      </c>
      <c r="E58" s="13">
        <v>3.9590000000000005</v>
      </c>
      <c r="F58" s="12">
        <v>4.0510000000000002</v>
      </c>
      <c r="G58" s="12">
        <v>5.1606000000000005</v>
      </c>
      <c r="H58" s="12">
        <v>3.9618000000000002</v>
      </c>
      <c r="I58" s="12">
        <v>4.1716000000000006</v>
      </c>
      <c r="J58" s="12">
        <v>3.9200000000000004</v>
      </c>
      <c r="K58" s="12">
        <v>8.1942000000000004</v>
      </c>
      <c r="L58" s="12">
        <v>3.9024000000000001</v>
      </c>
      <c r="M58" s="12">
        <v>5.5590000000000011</v>
      </c>
      <c r="N58" s="12">
        <v>18.488600000000002</v>
      </c>
      <c r="O58" s="12">
        <v>18.412000000000003</v>
      </c>
      <c r="P58" s="12">
        <v>21.025000000000002</v>
      </c>
      <c r="Q58" s="12">
        <v>16.326599999999999</v>
      </c>
      <c r="R58" s="12">
        <v>19.180000000000003</v>
      </c>
      <c r="S58" s="12">
        <v>18.775000000000002</v>
      </c>
      <c r="T58" s="14">
        <v>1000</v>
      </c>
      <c r="U58" s="14">
        <v>1000</v>
      </c>
      <c r="V58" s="14">
        <v>1000</v>
      </c>
      <c r="W58" s="14">
        <v>1000</v>
      </c>
      <c r="X58" s="15">
        <v>2000</v>
      </c>
      <c r="Y58" s="14">
        <v>2000</v>
      </c>
      <c r="Z58" s="14">
        <v>2000</v>
      </c>
      <c r="AA58" s="14">
        <v>2000</v>
      </c>
      <c r="AB58" s="14">
        <v>2000</v>
      </c>
      <c r="AC58" s="14">
        <v>2000</v>
      </c>
      <c r="AD58" s="14">
        <v>1000</v>
      </c>
      <c r="AE58" s="14">
        <v>1000</v>
      </c>
      <c r="AF58" s="16">
        <v>2000</v>
      </c>
      <c r="AG58" s="14">
        <v>2000</v>
      </c>
      <c r="AH58" s="14">
        <v>2000</v>
      </c>
      <c r="AI58" s="14">
        <v>1000</v>
      </c>
      <c r="AJ58" s="14">
        <v>2000</v>
      </c>
      <c r="AK58" s="14">
        <v>2000</v>
      </c>
      <c r="AL58" s="14">
        <v>2000</v>
      </c>
      <c r="AM58" s="14">
        <v>2000</v>
      </c>
      <c r="AN58" s="14">
        <v>1000</v>
      </c>
      <c r="AO58" s="14">
        <v>10000</v>
      </c>
      <c r="AP58" s="14">
        <v>10000</v>
      </c>
      <c r="AQ58" s="14">
        <v>10000</v>
      </c>
      <c r="AR58" s="7"/>
      <c r="AS58" s="7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45">
      <c r="A59" s="2" t="s">
        <v>35</v>
      </c>
      <c r="B59" s="12">
        <v>2.7642090000000001</v>
      </c>
      <c r="C59" s="12">
        <v>2.7042060000000001</v>
      </c>
      <c r="D59" s="12">
        <v>2.6383619999999999</v>
      </c>
      <c r="E59" s="13">
        <v>3.5037150000000001</v>
      </c>
      <c r="F59" s="12">
        <v>3.5851349999999997</v>
      </c>
      <c r="G59" s="12">
        <v>4.5671309999999998</v>
      </c>
      <c r="H59" s="12">
        <v>3.5061930000000001</v>
      </c>
      <c r="I59" s="12">
        <v>3.6918660000000001</v>
      </c>
      <c r="J59" s="12">
        <v>3.4692000000000003</v>
      </c>
      <c r="K59" s="12">
        <v>7.251866999999999</v>
      </c>
      <c r="L59" s="12">
        <v>3.453624</v>
      </c>
      <c r="M59" s="12">
        <v>4.9197150000000001</v>
      </c>
      <c r="N59" s="12">
        <v>16.362410999999998</v>
      </c>
      <c r="O59" s="12">
        <v>16.294619999999998</v>
      </c>
      <c r="P59" s="12">
        <v>18.607125</v>
      </c>
      <c r="Q59" s="12">
        <v>14.449040999999998</v>
      </c>
      <c r="R59" s="12">
        <v>16.974299999999999</v>
      </c>
      <c r="S59" s="12">
        <v>16.615874999999999</v>
      </c>
      <c r="T59" s="14">
        <v>885</v>
      </c>
      <c r="U59" s="14">
        <v>885</v>
      </c>
      <c r="V59" s="14">
        <v>885</v>
      </c>
      <c r="W59" s="14">
        <v>885</v>
      </c>
      <c r="X59" s="15">
        <v>1770</v>
      </c>
      <c r="Y59" s="14">
        <v>1770</v>
      </c>
      <c r="Z59" s="14">
        <v>1770</v>
      </c>
      <c r="AA59" s="14">
        <v>1770</v>
      </c>
      <c r="AB59" s="14">
        <v>1770</v>
      </c>
      <c r="AC59" s="14">
        <v>1770</v>
      </c>
      <c r="AD59" s="14">
        <v>885</v>
      </c>
      <c r="AE59" s="14">
        <v>885</v>
      </c>
      <c r="AF59" s="16">
        <v>1770</v>
      </c>
      <c r="AG59" s="14">
        <v>1770</v>
      </c>
      <c r="AH59" s="14">
        <v>1770</v>
      </c>
      <c r="AI59" s="14">
        <v>885</v>
      </c>
      <c r="AJ59" s="14">
        <v>1770</v>
      </c>
      <c r="AK59" s="14">
        <v>1770</v>
      </c>
      <c r="AL59" s="14">
        <v>1770</v>
      </c>
      <c r="AM59" s="14">
        <v>1770</v>
      </c>
      <c r="AN59" s="14">
        <v>885</v>
      </c>
      <c r="AO59" s="14">
        <v>8850</v>
      </c>
      <c r="AP59" s="14">
        <v>8850</v>
      </c>
      <c r="AQ59" s="14">
        <v>8850</v>
      </c>
      <c r="AR59" s="7"/>
      <c r="AS59" s="7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45">
      <c r="A60" s="2" t="s">
        <v>36</v>
      </c>
      <c r="B60" s="12">
        <v>2.9359960000000003</v>
      </c>
      <c r="C60" s="12">
        <v>2.8722639999999999</v>
      </c>
      <c r="D60" s="12">
        <v>2.8023280000000002</v>
      </c>
      <c r="E60" s="13">
        <v>3.7214600000000004</v>
      </c>
      <c r="F60" s="12">
        <v>3.8079399999999999</v>
      </c>
      <c r="G60" s="12">
        <v>4.8509640000000003</v>
      </c>
      <c r="H60" s="12">
        <v>3.7240920000000002</v>
      </c>
      <c r="I60" s="12">
        <v>3.9213040000000001</v>
      </c>
      <c r="J60" s="12">
        <v>3.6848000000000001</v>
      </c>
      <c r="K60" s="12">
        <v>7.7025479999999993</v>
      </c>
      <c r="L60" s="12">
        <v>3.668256</v>
      </c>
      <c r="M60" s="12">
        <v>5.22546</v>
      </c>
      <c r="N60" s="12">
        <v>17.379283999999998</v>
      </c>
      <c r="O60" s="12">
        <v>17.307280000000002</v>
      </c>
      <c r="P60" s="12">
        <v>19.763500000000001</v>
      </c>
      <c r="Q60" s="12">
        <v>15.347004</v>
      </c>
      <c r="R60" s="12">
        <v>18.029199999999999</v>
      </c>
      <c r="S60" s="12">
        <v>17.648499999999999</v>
      </c>
      <c r="T60" s="14">
        <v>940</v>
      </c>
      <c r="U60" s="14">
        <v>940</v>
      </c>
      <c r="V60" s="14">
        <v>940</v>
      </c>
      <c r="W60" s="14">
        <v>940</v>
      </c>
      <c r="X60" s="15">
        <v>1880</v>
      </c>
      <c r="Y60" s="14">
        <v>1880</v>
      </c>
      <c r="Z60" s="14">
        <v>1880</v>
      </c>
      <c r="AA60" s="14">
        <v>1880</v>
      </c>
      <c r="AB60" s="14">
        <v>1880</v>
      </c>
      <c r="AC60" s="14">
        <v>1880</v>
      </c>
      <c r="AD60" s="14">
        <v>940</v>
      </c>
      <c r="AE60" s="14">
        <v>940</v>
      </c>
      <c r="AF60" s="16">
        <v>1880</v>
      </c>
      <c r="AG60" s="14">
        <v>1880</v>
      </c>
      <c r="AH60" s="14">
        <v>1880</v>
      </c>
      <c r="AI60" s="14">
        <v>940</v>
      </c>
      <c r="AJ60" s="14">
        <v>1880</v>
      </c>
      <c r="AK60" s="14">
        <v>1880</v>
      </c>
      <c r="AL60" s="14">
        <v>1880</v>
      </c>
      <c r="AM60" s="14">
        <v>1880</v>
      </c>
      <c r="AN60" s="14">
        <v>940</v>
      </c>
      <c r="AO60" s="14">
        <v>9400</v>
      </c>
      <c r="AP60" s="14">
        <v>9400</v>
      </c>
      <c r="AQ60" s="14">
        <v>9400</v>
      </c>
      <c r="AR60" s="7"/>
      <c r="AS60" s="7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45">
      <c r="A61" s="2" t="s">
        <v>37</v>
      </c>
      <c r="B61" s="12">
        <v>2.8579110000000001</v>
      </c>
      <c r="C61" s="12">
        <v>2.795874</v>
      </c>
      <c r="D61" s="12">
        <v>2.7277979999999999</v>
      </c>
      <c r="E61" s="13">
        <v>3.6224850000000002</v>
      </c>
      <c r="F61" s="12">
        <v>3.7066649999999997</v>
      </c>
      <c r="G61" s="12">
        <v>4.7219490000000004</v>
      </c>
      <c r="H61" s="12">
        <v>3.6250469999999999</v>
      </c>
      <c r="I61" s="12">
        <v>3.8170139999999999</v>
      </c>
      <c r="J61" s="12">
        <v>3.5868000000000002</v>
      </c>
      <c r="K61" s="12">
        <v>7.4976929999999991</v>
      </c>
      <c r="L61" s="12">
        <v>3.5706959999999999</v>
      </c>
      <c r="M61" s="12">
        <v>5.0864850000000006</v>
      </c>
      <c r="N61" s="12">
        <v>16.917068999999998</v>
      </c>
      <c r="O61" s="12">
        <v>16.846979999999999</v>
      </c>
      <c r="P61" s="12">
        <v>19.237874999999999</v>
      </c>
      <c r="Q61" s="12">
        <v>14.938838999999998</v>
      </c>
      <c r="R61" s="12">
        <v>17.549700000000001</v>
      </c>
      <c r="S61" s="12">
        <v>17.179124999999999</v>
      </c>
      <c r="T61" s="14">
        <v>915</v>
      </c>
      <c r="U61" s="14">
        <v>915</v>
      </c>
      <c r="V61" s="14">
        <v>915</v>
      </c>
      <c r="W61" s="14">
        <v>915</v>
      </c>
      <c r="X61" s="15">
        <v>1830</v>
      </c>
      <c r="Y61" s="14">
        <v>1830</v>
      </c>
      <c r="Z61" s="14">
        <v>1830</v>
      </c>
      <c r="AA61" s="14">
        <v>1830</v>
      </c>
      <c r="AB61" s="14">
        <v>1830</v>
      </c>
      <c r="AC61" s="14">
        <v>1830</v>
      </c>
      <c r="AD61" s="14">
        <v>915</v>
      </c>
      <c r="AE61" s="14">
        <v>915</v>
      </c>
      <c r="AF61" s="16">
        <v>1830</v>
      </c>
      <c r="AG61" s="14">
        <v>1830</v>
      </c>
      <c r="AH61" s="14">
        <v>1830</v>
      </c>
      <c r="AI61" s="14">
        <v>915</v>
      </c>
      <c r="AJ61" s="14">
        <v>1830</v>
      </c>
      <c r="AK61" s="14">
        <v>1830</v>
      </c>
      <c r="AL61" s="14">
        <v>1830</v>
      </c>
      <c r="AM61" s="14">
        <v>1830</v>
      </c>
      <c r="AN61" s="14">
        <v>915</v>
      </c>
      <c r="AO61" s="14">
        <v>9150</v>
      </c>
      <c r="AP61" s="14">
        <v>9150</v>
      </c>
      <c r="AQ61" s="14">
        <v>9150</v>
      </c>
      <c r="AR61" s="7"/>
      <c r="AS61" s="7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45">
      <c r="A62" s="2" t="s">
        <v>38</v>
      </c>
      <c r="B62" s="12">
        <v>2.982847</v>
      </c>
      <c r="C62" s="12">
        <v>2.9180980000000001</v>
      </c>
      <c r="D62" s="12">
        <v>2.8470460000000002</v>
      </c>
      <c r="E62" s="13">
        <v>3.7808450000000002</v>
      </c>
      <c r="F62" s="12">
        <v>3.8687049999999998</v>
      </c>
      <c r="G62" s="12">
        <v>4.9283730000000006</v>
      </c>
      <c r="H62" s="12">
        <v>3.7835190000000001</v>
      </c>
      <c r="I62" s="12">
        <v>3.9838780000000003</v>
      </c>
      <c r="J62" s="12">
        <v>3.7436000000000003</v>
      </c>
      <c r="K62" s="12">
        <v>7.8254609999999998</v>
      </c>
      <c r="L62" s="12">
        <v>3.7267920000000001</v>
      </c>
      <c r="M62" s="12">
        <v>5.3088450000000007</v>
      </c>
      <c r="N62" s="12">
        <v>17.656613</v>
      </c>
      <c r="O62" s="12">
        <v>17.583460000000002</v>
      </c>
      <c r="P62" s="12">
        <v>20.078875</v>
      </c>
      <c r="Q62" s="12">
        <v>15.591903</v>
      </c>
      <c r="R62" s="12">
        <v>18.3169</v>
      </c>
      <c r="S62" s="12">
        <v>17.930125</v>
      </c>
      <c r="T62" s="14">
        <v>955</v>
      </c>
      <c r="U62" s="14">
        <v>955</v>
      </c>
      <c r="V62" s="14">
        <v>955</v>
      </c>
      <c r="W62" s="14">
        <v>955</v>
      </c>
      <c r="X62" s="15">
        <v>1910</v>
      </c>
      <c r="Y62" s="14">
        <v>1910</v>
      </c>
      <c r="Z62" s="14">
        <v>1910</v>
      </c>
      <c r="AA62" s="14">
        <v>1910</v>
      </c>
      <c r="AB62" s="14">
        <v>1910</v>
      </c>
      <c r="AC62" s="14">
        <v>1910</v>
      </c>
      <c r="AD62" s="14">
        <v>955</v>
      </c>
      <c r="AE62" s="14">
        <v>955</v>
      </c>
      <c r="AF62" s="16">
        <v>1910</v>
      </c>
      <c r="AG62" s="14">
        <v>1910</v>
      </c>
      <c r="AH62" s="14">
        <v>1910</v>
      </c>
      <c r="AI62" s="14">
        <v>955</v>
      </c>
      <c r="AJ62" s="14">
        <v>1910</v>
      </c>
      <c r="AK62" s="14">
        <v>1910</v>
      </c>
      <c r="AL62" s="14">
        <v>1910</v>
      </c>
      <c r="AM62" s="14">
        <v>1910</v>
      </c>
      <c r="AN62" s="14">
        <v>955</v>
      </c>
      <c r="AO62" s="14">
        <v>9550</v>
      </c>
      <c r="AP62" s="14">
        <v>9550</v>
      </c>
      <c r="AQ62" s="14">
        <v>9550</v>
      </c>
      <c r="AR62" s="7"/>
      <c r="AS62" s="7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45">
      <c r="A63" s="2" t="s">
        <v>39</v>
      </c>
      <c r="B63" s="12">
        <v>2.9047620000000003</v>
      </c>
      <c r="C63" s="12">
        <v>2.8417080000000001</v>
      </c>
      <c r="D63" s="12">
        <v>2.772516</v>
      </c>
      <c r="E63" s="13">
        <v>3.6818700000000004</v>
      </c>
      <c r="F63" s="12">
        <v>3.7674299999999996</v>
      </c>
      <c r="G63" s="12">
        <v>4.7993579999999998</v>
      </c>
      <c r="H63" s="12">
        <v>3.6844740000000002</v>
      </c>
      <c r="I63" s="12">
        <v>3.879588</v>
      </c>
      <c r="J63" s="12">
        <v>3.6456000000000004</v>
      </c>
      <c r="K63" s="12">
        <v>7.6206059999999995</v>
      </c>
      <c r="L63" s="12">
        <v>3.629232</v>
      </c>
      <c r="M63" s="12">
        <v>5.1698700000000004</v>
      </c>
      <c r="N63" s="12">
        <v>17.194398</v>
      </c>
      <c r="O63" s="12">
        <v>17.123159999999999</v>
      </c>
      <c r="P63" s="12">
        <v>19.553249999999998</v>
      </c>
      <c r="Q63" s="12">
        <v>15.183737999999998</v>
      </c>
      <c r="R63" s="12">
        <v>17.837400000000002</v>
      </c>
      <c r="S63" s="12">
        <v>17.460750000000001</v>
      </c>
      <c r="T63" s="14">
        <v>930</v>
      </c>
      <c r="U63" s="14">
        <v>930</v>
      </c>
      <c r="V63" s="14">
        <v>930</v>
      </c>
      <c r="W63" s="14">
        <v>930</v>
      </c>
      <c r="X63" s="15">
        <v>1860</v>
      </c>
      <c r="Y63" s="14">
        <v>1860</v>
      </c>
      <c r="Z63" s="14">
        <v>1860</v>
      </c>
      <c r="AA63" s="14">
        <v>1860</v>
      </c>
      <c r="AB63" s="14">
        <v>1860</v>
      </c>
      <c r="AC63" s="14">
        <v>1860</v>
      </c>
      <c r="AD63" s="14">
        <v>930</v>
      </c>
      <c r="AE63" s="14">
        <v>930</v>
      </c>
      <c r="AF63" s="16">
        <v>1860</v>
      </c>
      <c r="AG63" s="14">
        <v>1860</v>
      </c>
      <c r="AH63" s="14">
        <v>1860</v>
      </c>
      <c r="AI63" s="14">
        <v>930</v>
      </c>
      <c r="AJ63" s="14">
        <v>1860</v>
      </c>
      <c r="AK63" s="14">
        <v>1860</v>
      </c>
      <c r="AL63" s="14">
        <v>1860</v>
      </c>
      <c r="AM63" s="14">
        <v>1860</v>
      </c>
      <c r="AN63" s="14">
        <v>930</v>
      </c>
      <c r="AO63" s="14">
        <v>9300</v>
      </c>
      <c r="AP63" s="14">
        <v>9300</v>
      </c>
      <c r="AQ63" s="14">
        <v>9300</v>
      </c>
      <c r="AR63" s="7"/>
      <c r="AS63" s="7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45">
      <c r="A64" s="2" t="s">
        <v>40</v>
      </c>
      <c r="B64" s="12">
        <v>2.9984640000000002</v>
      </c>
      <c r="C64" s="12">
        <v>2.933376</v>
      </c>
      <c r="D64" s="12">
        <v>2.8619520000000001</v>
      </c>
      <c r="E64" s="13">
        <v>3.8006400000000005</v>
      </c>
      <c r="F64" s="12">
        <v>3.88896</v>
      </c>
      <c r="G64" s="12">
        <v>4.9541760000000004</v>
      </c>
      <c r="H64" s="12">
        <v>3.8033280000000005</v>
      </c>
      <c r="I64" s="12">
        <v>4.0047360000000003</v>
      </c>
      <c r="J64" s="12">
        <v>3.7632000000000003</v>
      </c>
      <c r="K64" s="12">
        <v>7.8664319999999996</v>
      </c>
      <c r="L64" s="12">
        <v>3.7463040000000003</v>
      </c>
      <c r="M64" s="12">
        <v>5.3366400000000001</v>
      </c>
      <c r="N64" s="12">
        <v>17.749056</v>
      </c>
      <c r="O64" s="12">
        <v>17.675520000000002</v>
      </c>
      <c r="P64" s="12">
        <v>20.184000000000001</v>
      </c>
      <c r="Q64" s="12">
        <v>15.673536</v>
      </c>
      <c r="R64" s="12">
        <v>18.412800000000001</v>
      </c>
      <c r="S64" s="12">
        <v>18.024000000000001</v>
      </c>
      <c r="T64" s="14">
        <v>960</v>
      </c>
      <c r="U64" s="14">
        <v>960</v>
      </c>
      <c r="V64" s="14">
        <v>960</v>
      </c>
      <c r="W64" s="14">
        <v>960</v>
      </c>
      <c r="X64" s="15">
        <v>1920</v>
      </c>
      <c r="Y64" s="14">
        <v>1920</v>
      </c>
      <c r="Z64" s="14">
        <v>1920</v>
      </c>
      <c r="AA64" s="14">
        <v>1920</v>
      </c>
      <c r="AB64" s="14">
        <v>1920</v>
      </c>
      <c r="AC64" s="14">
        <v>1920</v>
      </c>
      <c r="AD64" s="14">
        <v>960</v>
      </c>
      <c r="AE64" s="14">
        <v>960</v>
      </c>
      <c r="AF64" s="16">
        <v>1920</v>
      </c>
      <c r="AG64" s="14">
        <v>1920</v>
      </c>
      <c r="AH64" s="14">
        <v>1920</v>
      </c>
      <c r="AI64" s="14">
        <v>960</v>
      </c>
      <c r="AJ64" s="14">
        <v>1920</v>
      </c>
      <c r="AK64" s="14">
        <v>1920</v>
      </c>
      <c r="AL64" s="14">
        <v>1920</v>
      </c>
      <c r="AM64" s="14">
        <v>1920</v>
      </c>
      <c r="AN64" s="14">
        <v>960</v>
      </c>
      <c r="AO64" s="14">
        <v>9600</v>
      </c>
      <c r="AP64" s="14">
        <v>9600</v>
      </c>
      <c r="AQ64" s="14">
        <v>9600</v>
      </c>
      <c r="AR64" s="7"/>
      <c r="AS64" s="7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45">
      <c r="A65" s="2" t="s">
        <v>41</v>
      </c>
      <c r="B65" s="12">
        <v>3.0140810000000005</v>
      </c>
      <c r="C65" s="12">
        <v>2.9486540000000003</v>
      </c>
      <c r="D65" s="12">
        <v>2.8768580000000004</v>
      </c>
      <c r="E65" s="13">
        <v>3.8204350000000002</v>
      </c>
      <c r="F65" s="12">
        <v>3.9092150000000001</v>
      </c>
      <c r="G65" s="12">
        <v>4.9799790000000002</v>
      </c>
      <c r="H65" s="12">
        <v>3.8231370000000005</v>
      </c>
      <c r="I65" s="12">
        <v>4.0255939999999999</v>
      </c>
      <c r="J65" s="12">
        <v>3.7828000000000004</v>
      </c>
      <c r="K65" s="12">
        <v>7.9074029999999995</v>
      </c>
      <c r="L65" s="12">
        <v>3.7658160000000001</v>
      </c>
      <c r="M65" s="12">
        <v>5.3644350000000003</v>
      </c>
      <c r="N65" s="12">
        <v>17.841498999999999</v>
      </c>
      <c r="O65" s="12">
        <v>17.767580000000002</v>
      </c>
      <c r="P65" s="12">
        <v>20.289125000000002</v>
      </c>
      <c r="Q65" s="12">
        <v>15.755169</v>
      </c>
      <c r="R65" s="12">
        <v>18.508700000000001</v>
      </c>
      <c r="S65" s="12">
        <v>18.117875000000002</v>
      </c>
      <c r="T65" s="14">
        <v>965</v>
      </c>
      <c r="U65" s="14">
        <v>965</v>
      </c>
      <c r="V65" s="14">
        <v>965</v>
      </c>
      <c r="W65" s="14">
        <v>965</v>
      </c>
      <c r="X65" s="15">
        <v>1930</v>
      </c>
      <c r="Y65" s="14">
        <v>1930</v>
      </c>
      <c r="Z65" s="14">
        <v>1930</v>
      </c>
      <c r="AA65" s="14">
        <v>1930</v>
      </c>
      <c r="AB65" s="14">
        <v>1930</v>
      </c>
      <c r="AC65" s="14">
        <v>1930</v>
      </c>
      <c r="AD65" s="14">
        <v>965</v>
      </c>
      <c r="AE65" s="14">
        <v>965</v>
      </c>
      <c r="AF65" s="16">
        <v>1930</v>
      </c>
      <c r="AG65" s="14">
        <v>1930</v>
      </c>
      <c r="AH65" s="14">
        <v>1930</v>
      </c>
      <c r="AI65" s="14">
        <v>965</v>
      </c>
      <c r="AJ65" s="14">
        <v>1930</v>
      </c>
      <c r="AK65" s="14">
        <v>1930</v>
      </c>
      <c r="AL65" s="14">
        <v>1930</v>
      </c>
      <c r="AM65" s="14">
        <v>1930</v>
      </c>
      <c r="AN65" s="14">
        <v>965</v>
      </c>
      <c r="AO65" s="14">
        <v>9650</v>
      </c>
      <c r="AP65" s="14">
        <v>9650</v>
      </c>
      <c r="AQ65" s="14">
        <v>9650</v>
      </c>
      <c r="AR65" s="7"/>
      <c r="AS65" s="7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45">
      <c r="A66" s="2" t="s">
        <v>42</v>
      </c>
      <c r="B66" s="12">
        <v>3.0296980000000002</v>
      </c>
      <c r="C66" s="12">
        <v>2.9639320000000002</v>
      </c>
      <c r="D66" s="12">
        <v>2.8917640000000002</v>
      </c>
      <c r="E66" s="13">
        <v>3.8402300000000005</v>
      </c>
      <c r="F66" s="12">
        <v>3.9294699999999998</v>
      </c>
      <c r="G66" s="12">
        <v>5.005782</v>
      </c>
      <c r="H66" s="12">
        <v>3.8429460000000004</v>
      </c>
      <c r="I66" s="12">
        <v>4.0464520000000004</v>
      </c>
      <c r="J66" s="12">
        <v>3.8024000000000004</v>
      </c>
      <c r="K66" s="12">
        <v>7.9483739999999994</v>
      </c>
      <c r="L66" s="12">
        <v>3.7853280000000002</v>
      </c>
      <c r="M66" s="12">
        <v>5.3922300000000005</v>
      </c>
      <c r="N66" s="12">
        <v>17.933942000000002</v>
      </c>
      <c r="O66" s="12">
        <v>17.859640000000002</v>
      </c>
      <c r="P66" s="12">
        <v>20.39425</v>
      </c>
      <c r="Q66" s="12">
        <v>15.836802</v>
      </c>
      <c r="R66" s="12">
        <v>18.604600000000001</v>
      </c>
      <c r="S66" s="12">
        <v>18.211750000000002</v>
      </c>
      <c r="T66" s="14">
        <v>970</v>
      </c>
      <c r="U66" s="14">
        <v>970</v>
      </c>
      <c r="V66" s="14">
        <v>970</v>
      </c>
      <c r="W66" s="14">
        <v>970</v>
      </c>
      <c r="X66" s="15">
        <v>1940</v>
      </c>
      <c r="Y66" s="14">
        <v>1940</v>
      </c>
      <c r="Z66" s="14">
        <v>1940</v>
      </c>
      <c r="AA66" s="14">
        <v>1940</v>
      </c>
      <c r="AB66" s="14">
        <v>1940</v>
      </c>
      <c r="AC66" s="14">
        <v>1940</v>
      </c>
      <c r="AD66" s="14">
        <v>970</v>
      </c>
      <c r="AE66" s="14">
        <v>970</v>
      </c>
      <c r="AF66" s="16">
        <v>1940</v>
      </c>
      <c r="AG66" s="14">
        <v>1940</v>
      </c>
      <c r="AH66" s="14">
        <v>1940</v>
      </c>
      <c r="AI66" s="14">
        <v>970</v>
      </c>
      <c r="AJ66" s="14">
        <v>1940</v>
      </c>
      <c r="AK66" s="14">
        <v>1940</v>
      </c>
      <c r="AL66" s="14">
        <v>1940</v>
      </c>
      <c r="AM66" s="14">
        <v>1940</v>
      </c>
      <c r="AN66" s="14">
        <v>970</v>
      </c>
      <c r="AO66" s="14">
        <v>9700</v>
      </c>
      <c r="AP66" s="14">
        <v>9700</v>
      </c>
      <c r="AQ66" s="14">
        <v>9700</v>
      </c>
      <c r="AR66" s="7"/>
      <c r="AS66" s="7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45">
      <c r="A67" s="2" t="s">
        <v>43</v>
      </c>
      <c r="B67" s="12">
        <v>12.493600000000001</v>
      </c>
      <c r="C67" s="12">
        <v>12.2224</v>
      </c>
      <c r="D67" s="12">
        <v>11.924800000000001</v>
      </c>
      <c r="E67" s="13">
        <v>15.836000000000002</v>
      </c>
      <c r="F67" s="12">
        <v>16.204000000000001</v>
      </c>
      <c r="G67" s="12">
        <v>20.642400000000002</v>
      </c>
      <c r="H67" s="12">
        <v>15.847200000000001</v>
      </c>
      <c r="I67" s="12">
        <v>16.686400000000003</v>
      </c>
      <c r="J67" s="12">
        <v>15.680000000000001</v>
      </c>
      <c r="K67" s="12">
        <v>32.776800000000001</v>
      </c>
      <c r="L67" s="12">
        <v>15.6096</v>
      </c>
      <c r="M67" s="12">
        <v>22.236000000000004</v>
      </c>
      <c r="N67" s="12">
        <v>73.954400000000007</v>
      </c>
      <c r="O67" s="12">
        <v>73.64800000000001</v>
      </c>
      <c r="P67" s="12">
        <v>84.100000000000009</v>
      </c>
      <c r="Q67" s="12">
        <v>65.306399999999996</v>
      </c>
      <c r="R67" s="12">
        <v>76.720000000000013</v>
      </c>
      <c r="S67" s="12">
        <v>75.100000000000009</v>
      </c>
      <c r="T67" s="14">
        <v>4000</v>
      </c>
      <c r="U67" s="14">
        <v>4000</v>
      </c>
      <c r="V67" s="14">
        <v>4000</v>
      </c>
      <c r="W67" s="14">
        <v>4000</v>
      </c>
      <c r="X67" s="15">
        <v>8000</v>
      </c>
      <c r="Y67" s="14">
        <v>8000</v>
      </c>
      <c r="Z67" s="14">
        <v>8000</v>
      </c>
      <c r="AA67" s="14">
        <v>8000</v>
      </c>
      <c r="AB67" s="14">
        <v>8000</v>
      </c>
      <c r="AC67" s="14">
        <v>8000</v>
      </c>
      <c r="AD67" s="14">
        <v>4000</v>
      </c>
      <c r="AE67" s="14">
        <v>4000</v>
      </c>
      <c r="AF67" s="16">
        <v>8000</v>
      </c>
      <c r="AG67" s="14">
        <v>8000</v>
      </c>
      <c r="AH67" s="14">
        <v>8000</v>
      </c>
      <c r="AI67" s="14">
        <v>4000</v>
      </c>
      <c r="AJ67" s="14">
        <v>8000</v>
      </c>
      <c r="AK67" s="14">
        <v>8000</v>
      </c>
      <c r="AL67" s="14">
        <v>8000</v>
      </c>
      <c r="AM67" s="14">
        <v>8000</v>
      </c>
      <c r="AN67" s="14">
        <v>4000</v>
      </c>
      <c r="AO67" s="14">
        <v>40000</v>
      </c>
      <c r="AP67" s="14">
        <v>40000</v>
      </c>
      <c r="AQ67" s="14">
        <v>40000</v>
      </c>
      <c r="AR67" s="7"/>
      <c r="AS67" s="7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45">
      <c r="A68" s="2" t="s">
        <v>44</v>
      </c>
      <c r="B68" s="12">
        <v>6.2468000000000004</v>
      </c>
      <c r="C68" s="12">
        <v>6.1112000000000002</v>
      </c>
      <c r="D68" s="12">
        <v>5.9624000000000006</v>
      </c>
      <c r="E68" s="13">
        <v>7.918000000000001</v>
      </c>
      <c r="F68" s="12">
        <v>8.1020000000000003</v>
      </c>
      <c r="G68" s="12">
        <v>10.321200000000001</v>
      </c>
      <c r="H68" s="12">
        <v>7.9236000000000004</v>
      </c>
      <c r="I68" s="12">
        <v>8.3432000000000013</v>
      </c>
      <c r="J68" s="12">
        <v>7.8400000000000007</v>
      </c>
      <c r="K68" s="12">
        <v>16.388400000000001</v>
      </c>
      <c r="L68" s="12">
        <v>7.8048000000000002</v>
      </c>
      <c r="M68" s="12">
        <v>11.118000000000002</v>
      </c>
      <c r="N68" s="12">
        <v>36.977200000000003</v>
      </c>
      <c r="O68" s="12">
        <v>36.824000000000005</v>
      </c>
      <c r="P68" s="12">
        <v>42.050000000000004</v>
      </c>
      <c r="Q68" s="12">
        <v>32.653199999999998</v>
      </c>
      <c r="R68" s="12">
        <v>38.360000000000007</v>
      </c>
      <c r="S68" s="12">
        <v>37.550000000000004</v>
      </c>
      <c r="T68" s="14">
        <v>2000</v>
      </c>
      <c r="U68" s="14">
        <v>2000</v>
      </c>
      <c r="V68" s="14">
        <v>2000</v>
      </c>
      <c r="W68" s="14">
        <v>2000</v>
      </c>
      <c r="X68" s="15">
        <v>4000</v>
      </c>
      <c r="Y68" s="14">
        <v>4000</v>
      </c>
      <c r="Z68" s="14">
        <v>4000</v>
      </c>
      <c r="AA68" s="14">
        <v>4000</v>
      </c>
      <c r="AB68" s="14">
        <v>4000</v>
      </c>
      <c r="AC68" s="14">
        <v>4000</v>
      </c>
      <c r="AD68" s="14">
        <v>2000</v>
      </c>
      <c r="AE68" s="14">
        <v>2000</v>
      </c>
      <c r="AF68" s="16">
        <v>4000</v>
      </c>
      <c r="AG68" s="14">
        <v>4000</v>
      </c>
      <c r="AH68" s="14">
        <v>4000</v>
      </c>
      <c r="AI68" s="14">
        <v>2000</v>
      </c>
      <c r="AJ68" s="14">
        <v>4000</v>
      </c>
      <c r="AK68" s="14">
        <v>4000</v>
      </c>
      <c r="AL68" s="14">
        <v>4000</v>
      </c>
      <c r="AM68" s="14">
        <v>4000</v>
      </c>
      <c r="AN68" s="14">
        <v>2000</v>
      </c>
      <c r="AO68" s="14">
        <v>20000</v>
      </c>
      <c r="AP68" s="14">
        <v>20000</v>
      </c>
      <c r="AQ68" s="14">
        <v>20000</v>
      </c>
      <c r="AR68" s="7"/>
      <c r="AS68" s="7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45">
      <c r="A69" s="2" t="s">
        <v>45</v>
      </c>
      <c r="B69" s="12">
        <v>3.1234000000000002</v>
      </c>
      <c r="C69" s="12">
        <v>3.0556000000000001</v>
      </c>
      <c r="D69" s="12">
        <v>2.9812000000000003</v>
      </c>
      <c r="E69" s="13">
        <v>3.9590000000000005</v>
      </c>
      <c r="F69" s="12">
        <v>4.0510000000000002</v>
      </c>
      <c r="G69" s="12">
        <v>5.1606000000000005</v>
      </c>
      <c r="H69" s="12">
        <v>3.9618000000000002</v>
      </c>
      <c r="I69" s="12">
        <v>4.1716000000000006</v>
      </c>
      <c r="J69" s="12">
        <v>3.9200000000000004</v>
      </c>
      <c r="K69" s="12">
        <v>8.1942000000000004</v>
      </c>
      <c r="L69" s="12">
        <v>3.9024000000000001</v>
      </c>
      <c r="M69" s="12">
        <v>5.5590000000000011</v>
      </c>
      <c r="N69" s="12">
        <v>18.488600000000002</v>
      </c>
      <c r="O69" s="12">
        <v>18.412000000000003</v>
      </c>
      <c r="P69" s="12">
        <v>21.025000000000002</v>
      </c>
      <c r="Q69" s="12">
        <v>16.326599999999999</v>
      </c>
      <c r="R69" s="12">
        <v>19.180000000000003</v>
      </c>
      <c r="S69" s="12">
        <v>18.775000000000002</v>
      </c>
      <c r="T69" s="14">
        <v>1000</v>
      </c>
      <c r="U69" s="14">
        <v>1000</v>
      </c>
      <c r="V69" s="14">
        <v>1000</v>
      </c>
      <c r="W69" s="14">
        <v>1000</v>
      </c>
      <c r="X69" s="15">
        <v>2000</v>
      </c>
      <c r="Y69" s="14">
        <v>2000</v>
      </c>
      <c r="Z69" s="14">
        <v>2000</v>
      </c>
      <c r="AA69" s="14">
        <v>2000</v>
      </c>
      <c r="AB69" s="14">
        <v>2000</v>
      </c>
      <c r="AC69" s="14">
        <v>2000</v>
      </c>
      <c r="AD69" s="14">
        <v>1000</v>
      </c>
      <c r="AE69" s="14">
        <v>1000</v>
      </c>
      <c r="AF69" s="16">
        <v>2000</v>
      </c>
      <c r="AG69" s="14">
        <v>2000</v>
      </c>
      <c r="AH69" s="14">
        <v>2000</v>
      </c>
      <c r="AI69" s="14">
        <v>1000</v>
      </c>
      <c r="AJ69" s="14">
        <v>2000</v>
      </c>
      <c r="AK69" s="14">
        <v>2000</v>
      </c>
      <c r="AL69" s="14">
        <v>2000</v>
      </c>
      <c r="AM69" s="14">
        <v>2000</v>
      </c>
      <c r="AN69" s="14">
        <v>1000</v>
      </c>
      <c r="AO69" s="14">
        <v>10000</v>
      </c>
      <c r="AP69" s="14">
        <v>10000</v>
      </c>
      <c r="AQ69" s="14">
        <v>10000</v>
      </c>
      <c r="AR69" s="7"/>
      <c r="AS69" s="7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45">
      <c r="A70" s="2" t="s">
        <v>46</v>
      </c>
      <c r="B70" s="12">
        <v>3.1234000000000002</v>
      </c>
      <c r="C70" s="12">
        <v>3.0556000000000001</v>
      </c>
      <c r="D70" s="12">
        <v>2.9812000000000003</v>
      </c>
      <c r="E70" s="13">
        <v>3.9590000000000005</v>
      </c>
      <c r="F70" s="12">
        <v>4.0510000000000002</v>
      </c>
      <c r="G70" s="12">
        <v>5.1606000000000005</v>
      </c>
      <c r="H70" s="12">
        <v>3.9618000000000002</v>
      </c>
      <c r="I70" s="12">
        <v>4.1716000000000006</v>
      </c>
      <c r="J70" s="12">
        <v>3.9200000000000004</v>
      </c>
      <c r="K70" s="12">
        <v>8.1942000000000004</v>
      </c>
      <c r="L70" s="12">
        <v>3.9024000000000001</v>
      </c>
      <c r="M70" s="12">
        <v>5.5590000000000011</v>
      </c>
      <c r="N70" s="12">
        <v>18.488600000000002</v>
      </c>
      <c r="O70" s="12">
        <v>18.412000000000003</v>
      </c>
      <c r="P70" s="12">
        <v>21.025000000000002</v>
      </c>
      <c r="Q70" s="12">
        <v>16.326599999999999</v>
      </c>
      <c r="R70" s="12">
        <v>19.180000000000003</v>
      </c>
      <c r="S70" s="12">
        <v>18.775000000000002</v>
      </c>
      <c r="T70" s="14">
        <v>1000</v>
      </c>
      <c r="U70" s="14">
        <v>1000</v>
      </c>
      <c r="V70" s="14">
        <v>1000</v>
      </c>
      <c r="W70" s="14">
        <v>1000</v>
      </c>
      <c r="X70" s="15">
        <v>2000</v>
      </c>
      <c r="Y70" s="14">
        <v>2000</v>
      </c>
      <c r="Z70" s="14">
        <v>2000</v>
      </c>
      <c r="AA70" s="14">
        <v>2000</v>
      </c>
      <c r="AB70" s="14">
        <v>2000</v>
      </c>
      <c r="AC70" s="14">
        <v>2000</v>
      </c>
      <c r="AD70" s="14">
        <v>1000</v>
      </c>
      <c r="AE70" s="14">
        <v>1000</v>
      </c>
      <c r="AF70" s="16">
        <v>2000</v>
      </c>
      <c r="AG70" s="14">
        <v>2000</v>
      </c>
      <c r="AH70" s="14">
        <v>2000</v>
      </c>
      <c r="AI70" s="14">
        <v>1000</v>
      </c>
      <c r="AJ70" s="14">
        <v>2000</v>
      </c>
      <c r="AK70" s="14">
        <v>2000</v>
      </c>
      <c r="AL70" s="14">
        <v>2000</v>
      </c>
      <c r="AM70" s="14">
        <v>2000</v>
      </c>
      <c r="AN70" s="14">
        <v>1000</v>
      </c>
      <c r="AO70" s="14">
        <v>10000</v>
      </c>
      <c r="AP70" s="14">
        <v>10000</v>
      </c>
      <c r="AQ70" s="14">
        <v>10000</v>
      </c>
      <c r="AR70" s="7"/>
      <c r="AS70" s="7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45">
      <c r="A71" s="2" t="s">
        <v>47</v>
      </c>
      <c r="B71" s="12">
        <v>3.1234000000000002</v>
      </c>
      <c r="C71" s="12">
        <v>3.0556000000000001</v>
      </c>
      <c r="D71" s="12">
        <v>2.9812000000000003</v>
      </c>
      <c r="E71" s="13">
        <v>3.9590000000000005</v>
      </c>
      <c r="F71" s="12">
        <v>4.0510000000000002</v>
      </c>
      <c r="G71" s="12">
        <v>5.1606000000000005</v>
      </c>
      <c r="H71" s="12">
        <v>3.9618000000000002</v>
      </c>
      <c r="I71" s="12">
        <v>4.1716000000000006</v>
      </c>
      <c r="J71" s="12">
        <v>3.9200000000000004</v>
      </c>
      <c r="K71" s="12">
        <v>8.1942000000000004</v>
      </c>
      <c r="L71" s="12">
        <v>3.9024000000000001</v>
      </c>
      <c r="M71" s="12">
        <v>5.5590000000000011</v>
      </c>
      <c r="N71" s="12">
        <v>18.488600000000002</v>
      </c>
      <c r="O71" s="12">
        <v>18.412000000000003</v>
      </c>
      <c r="P71" s="12">
        <v>21.025000000000002</v>
      </c>
      <c r="Q71" s="12">
        <v>16.326599999999999</v>
      </c>
      <c r="R71" s="12">
        <v>19.180000000000003</v>
      </c>
      <c r="S71" s="12">
        <v>18.775000000000002</v>
      </c>
      <c r="T71" s="14">
        <v>1000</v>
      </c>
      <c r="U71" s="14">
        <v>1000</v>
      </c>
      <c r="V71" s="14">
        <v>1000</v>
      </c>
      <c r="W71" s="14">
        <v>1000</v>
      </c>
      <c r="X71" s="15">
        <v>2000</v>
      </c>
      <c r="Y71" s="14">
        <v>2000</v>
      </c>
      <c r="Z71" s="14">
        <v>2000</v>
      </c>
      <c r="AA71" s="14">
        <v>2000</v>
      </c>
      <c r="AB71" s="14">
        <v>2000</v>
      </c>
      <c r="AC71" s="14">
        <v>2000</v>
      </c>
      <c r="AD71" s="14">
        <v>1000</v>
      </c>
      <c r="AE71" s="14">
        <v>1000</v>
      </c>
      <c r="AF71" s="16">
        <v>2000</v>
      </c>
      <c r="AG71" s="14">
        <v>2000</v>
      </c>
      <c r="AH71" s="14">
        <v>2000</v>
      </c>
      <c r="AI71" s="14">
        <v>1000</v>
      </c>
      <c r="AJ71" s="14">
        <v>2000</v>
      </c>
      <c r="AK71" s="14">
        <v>2000</v>
      </c>
      <c r="AL71" s="14">
        <v>2000</v>
      </c>
      <c r="AM71" s="14">
        <v>2000</v>
      </c>
      <c r="AN71" s="14">
        <v>1000</v>
      </c>
      <c r="AO71" s="14">
        <v>10000</v>
      </c>
      <c r="AP71" s="14">
        <v>10000</v>
      </c>
      <c r="AQ71" s="14">
        <v>10000</v>
      </c>
      <c r="AR71" s="7"/>
      <c r="AS71" s="7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45">
      <c r="A72" s="2" t="s">
        <v>48</v>
      </c>
      <c r="B72" s="12">
        <v>3.1234000000000002</v>
      </c>
      <c r="C72" s="12">
        <v>3.0556000000000001</v>
      </c>
      <c r="D72" s="12">
        <v>2.9812000000000003</v>
      </c>
      <c r="E72" s="13">
        <v>3.9590000000000005</v>
      </c>
      <c r="F72" s="12">
        <v>4.0510000000000002</v>
      </c>
      <c r="G72" s="12">
        <v>5.1606000000000005</v>
      </c>
      <c r="H72" s="12">
        <v>3.9618000000000002</v>
      </c>
      <c r="I72" s="12">
        <v>4.1716000000000006</v>
      </c>
      <c r="J72" s="12">
        <v>3.9200000000000004</v>
      </c>
      <c r="K72" s="12">
        <v>8.1942000000000004</v>
      </c>
      <c r="L72" s="12">
        <v>3.9024000000000001</v>
      </c>
      <c r="M72" s="12">
        <v>5.5590000000000011</v>
      </c>
      <c r="N72" s="12">
        <v>18.488600000000002</v>
      </c>
      <c r="O72" s="12">
        <v>18.412000000000003</v>
      </c>
      <c r="P72" s="12">
        <v>21.025000000000002</v>
      </c>
      <c r="Q72" s="12">
        <v>16.326599999999999</v>
      </c>
      <c r="R72" s="12">
        <v>19.180000000000003</v>
      </c>
      <c r="S72" s="12">
        <v>18.775000000000002</v>
      </c>
      <c r="T72" s="14">
        <v>1000</v>
      </c>
      <c r="U72" s="14">
        <v>1000</v>
      </c>
      <c r="V72" s="14">
        <v>1000</v>
      </c>
      <c r="W72" s="14">
        <v>1000</v>
      </c>
      <c r="X72" s="15">
        <v>2000</v>
      </c>
      <c r="Y72" s="14">
        <v>2000</v>
      </c>
      <c r="Z72" s="14">
        <v>2000</v>
      </c>
      <c r="AA72" s="14">
        <v>2000</v>
      </c>
      <c r="AB72" s="14">
        <v>2000</v>
      </c>
      <c r="AC72" s="14">
        <v>2000</v>
      </c>
      <c r="AD72" s="14">
        <v>1000</v>
      </c>
      <c r="AE72" s="14">
        <v>1000</v>
      </c>
      <c r="AF72" s="16">
        <v>2000</v>
      </c>
      <c r="AG72" s="14">
        <v>2000</v>
      </c>
      <c r="AH72" s="14">
        <v>2000</v>
      </c>
      <c r="AI72" s="14">
        <v>1000</v>
      </c>
      <c r="AJ72" s="14">
        <v>2000</v>
      </c>
      <c r="AK72" s="14">
        <v>2000</v>
      </c>
      <c r="AL72" s="14">
        <v>2000</v>
      </c>
      <c r="AM72" s="14">
        <v>2000</v>
      </c>
      <c r="AN72" s="14">
        <v>1000</v>
      </c>
      <c r="AO72" s="14">
        <v>10000</v>
      </c>
      <c r="AP72" s="14">
        <v>10000</v>
      </c>
      <c r="AQ72" s="14">
        <v>10000</v>
      </c>
      <c r="AR72" s="7"/>
      <c r="AS72" s="7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45">
      <c r="A73" s="2" t="s">
        <v>49</v>
      </c>
      <c r="B73" s="12">
        <v>3.1234000000000002</v>
      </c>
      <c r="C73" s="12">
        <v>3.0556000000000001</v>
      </c>
      <c r="D73" s="12">
        <v>2.9812000000000003</v>
      </c>
      <c r="E73" s="13">
        <v>3.9590000000000005</v>
      </c>
      <c r="F73" s="12">
        <v>4.0510000000000002</v>
      </c>
      <c r="G73" s="12">
        <v>5.1606000000000005</v>
      </c>
      <c r="H73" s="12">
        <v>3.9618000000000002</v>
      </c>
      <c r="I73" s="12">
        <v>4.1716000000000006</v>
      </c>
      <c r="J73" s="12">
        <v>3.9200000000000004</v>
      </c>
      <c r="K73" s="12">
        <v>8.1942000000000004</v>
      </c>
      <c r="L73" s="12">
        <v>3.9024000000000001</v>
      </c>
      <c r="M73" s="12">
        <v>5.5590000000000011</v>
      </c>
      <c r="N73" s="12">
        <v>18.488600000000002</v>
      </c>
      <c r="O73" s="12">
        <v>18.412000000000003</v>
      </c>
      <c r="P73" s="12">
        <v>21.025000000000002</v>
      </c>
      <c r="Q73" s="12">
        <v>16.326599999999999</v>
      </c>
      <c r="R73" s="12">
        <v>19.180000000000003</v>
      </c>
      <c r="S73" s="12">
        <v>18.775000000000002</v>
      </c>
      <c r="T73" s="14">
        <v>1000</v>
      </c>
      <c r="U73" s="14">
        <v>1000</v>
      </c>
      <c r="V73" s="14">
        <v>1000</v>
      </c>
      <c r="W73" s="14">
        <v>1000</v>
      </c>
      <c r="X73" s="15">
        <v>2000</v>
      </c>
      <c r="Y73" s="14">
        <v>2000</v>
      </c>
      <c r="Z73" s="14">
        <v>2000</v>
      </c>
      <c r="AA73" s="14">
        <v>2000</v>
      </c>
      <c r="AB73" s="14">
        <v>2000</v>
      </c>
      <c r="AC73" s="14">
        <v>2000</v>
      </c>
      <c r="AD73" s="14">
        <v>1000</v>
      </c>
      <c r="AE73" s="14">
        <v>1000</v>
      </c>
      <c r="AF73" s="16">
        <v>2000</v>
      </c>
      <c r="AG73" s="14">
        <v>2000</v>
      </c>
      <c r="AH73" s="14">
        <v>2000</v>
      </c>
      <c r="AI73" s="14">
        <v>1000</v>
      </c>
      <c r="AJ73" s="14">
        <v>2000</v>
      </c>
      <c r="AK73" s="14">
        <v>2000</v>
      </c>
      <c r="AL73" s="14">
        <v>2000</v>
      </c>
      <c r="AM73" s="14">
        <v>2000</v>
      </c>
      <c r="AN73" s="14">
        <v>1000</v>
      </c>
      <c r="AO73" s="14">
        <v>10000</v>
      </c>
      <c r="AP73" s="14">
        <v>10000</v>
      </c>
      <c r="AQ73" s="14">
        <v>10000</v>
      </c>
      <c r="AR73" s="7"/>
      <c r="AS73" s="7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45">
      <c r="A74" s="2" t="s">
        <v>50</v>
      </c>
      <c r="B74" s="12">
        <v>3.1234000000000002</v>
      </c>
      <c r="C74" s="12">
        <v>3.0556000000000001</v>
      </c>
      <c r="D74" s="12">
        <v>2.9812000000000003</v>
      </c>
      <c r="E74" s="13">
        <v>3.9590000000000005</v>
      </c>
      <c r="F74" s="12">
        <v>4.0510000000000002</v>
      </c>
      <c r="G74" s="12">
        <v>5.1606000000000005</v>
      </c>
      <c r="H74" s="12">
        <v>3.9618000000000002</v>
      </c>
      <c r="I74" s="12">
        <v>4.1716000000000006</v>
      </c>
      <c r="J74" s="12">
        <v>3.9200000000000004</v>
      </c>
      <c r="K74" s="12">
        <v>8.1942000000000004</v>
      </c>
      <c r="L74" s="12">
        <v>3.9024000000000001</v>
      </c>
      <c r="M74" s="12">
        <v>5.5590000000000011</v>
      </c>
      <c r="N74" s="12">
        <v>18.488600000000002</v>
      </c>
      <c r="O74" s="12">
        <v>18.412000000000003</v>
      </c>
      <c r="P74" s="12">
        <v>21.025000000000002</v>
      </c>
      <c r="Q74" s="12">
        <v>16.326599999999999</v>
      </c>
      <c r="R74" s="12">
        <v>19.180000000000003</v>
      </c>
      <c r="S74" s="12">
        <v>18.775000000000002</v>
      </c>
      <c r="T74" s="14">
        <v>1000</v>
      </c>
      <c r="U74" s="14">
        <v>1000</v>
      </c>
      <c r="V74" s="14">
        <v>1000</v>
      </c>
      <c r="W74" s="14">
        <v>1000</v>
      </c>
      <c r="X74" s="15">
        <v>2000</v>
      </c>
      <c r="Y74" s="14">
        <v>2000</v>
      </c>
      <c r="Z74" s="14">
        <v>2000</v>
      </c>
      <c r="AA74" s="14">
        <v>2000</v>
      </c>
      <c r="AB74" s="14">
        <v>2000</v>
      </c>
      <c r="AC74" s="14">
        <v>2000</v>
      </c>
      <c r="AD74" s="14">
        <v>1000</v>
      </c>
      <c r="AE74" s="14">
        <v>1000</v>
      </c>
      <c r="AF74" s="16">
        <v>2000</v>
      </c>
      <c r="AG74" s="14">
        <v>2000</v>
      </c>
      <c r="AH74" s="14">
        <v>2000</v>
      </c>
      <c r="AI74" s="14">
        <v>1000</v>
      </c>
      <c r="AJ74" s="14">
        <v>2000</v>
      </c>
      <c r="AK74" s="14">
        <v>2000</v>
      </c>
      <c r="AL74" s="14">
        <v>2000</v>
      </c>
      <c r="AM74" s="14">
        <v>2000</v>
      </c>
      <c r="AN74" s="14">
        <v>1000</v>
      </c>
      <c r="AO74" s="14">
        <v>10000</v>
      </c>
      <c r="AP74" s="14">
        <v>10000</v>
      </c>
      <c r="AQ74" s="14">
        <v>10000</v>
      </c>
      <c r="AR74" s="7"/>
      <c r="AS74" s="7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45">
      <c r="A75" s="2" t="s">
        <v>51</v>
      </c>
      <c r="B75" s="12">
        <v>3.1234000000000002</v>
      </c>
      <c r="C75" s="12">
        <v>3.0556000000000001</v>
      </c>
      <c r="D75" s="12">
        <v>2.9812000000000003</v>
      </c>
      <c r="E75" s="13">
        <v>3.9590000000000005</v>
      </c>
      <c r="F75" s="12">
        <v>4.0510000000000002</v>
      </c>
      <c r="G75" s="12">
        <v>5.1606000000000005</v>
      </c>
      <c r="H75" s="12">
        <v>3.9618000000000002</v>
      </c>
      <c r="I75" s="12">
        <v>4.1716000000000006</v>
      </c>
      <c r="J75" s="12">
        <v>3.9200000000000004</v>
      </c>
      <c r="K75" s="12">
        <v>8.1942000000000004</v>
      </c>
      <c r="L75" s="12">
        <v>3.9024000000000001</v>
      </c>
      <c r="M75" s="12">
        <v>5.5590000000000011</v>
      </c>
      <c r="N75" s="12">
        <v>18.488600000000002</v>
      </c>
      <c r="O75" s="12">
        <v>18.412000000000003</v>
      </c>
      <c r="P75" s="12">
        <v>21.025000000000002</v>
      </c>
      <c r="Q75" s="12">
        <v>16.326599999999999</v>
      </c>
      <c r="R75" s="12">
        <v>19.180000000000003</v>
      </c>
      <c r="S75" s="12">
        <v>18.775000000000002</v>
      </c>
      <c r="T75" s="14">
        <v>1000</v>
      </c>
      <c r="U75" s="14">
        <v>1000</v>
      </c>
      <c r="V75" s="14">
        <v>1000</v>
      </c>
      <c r="W75" s="14">
        <v>1000</v>
      </c>
      <c r="X75" s="15">
        <v>2000</v>
      </c>
      <c r="Y75" s="14">
        <v>2000</v>
      </c>
      <c r="Z75" s="14">
        <v>2000</v>
      </c>
      <c r="AA75" s="14">
        <v>2000</v>
      </c>
      <c r="AB75" s="14">
        <v>2000</v>
      </c>
      <c r="AC75" s="14">
        <v>2000</v>
      </c>
      <c r="AD75" s="14">
        <v>1000</v>
      </c>
      <c r="AE75" s="14">
        <v>1000</v>
      </c>
      <c r="AF75" s="16">
        <v>2000</v>
      </c>
      <c r="AG75" s="14">
        <v>2000</v>
      </c>
      <c r="AH75" s="14">
        <v>2000</v>
      </c>
      <c r="AI75" s="14">
        <v>1000</v>
      </c>
      <c r="AJ75" s="14">
        <v>2000</v>
      </c>
      <c r="AK75" s="14">
        <v>2000</v>
      </c>
      <c r="AL75" s="14">
        <v>2000</v>
      </c>
      <c r="AM75" s="14">
        <v>2000</v>
      </c>
      <c r="AN75" s="14">
        <v>1000</v>
      </c>
      <c r="AO75" s="14">
        <v>10000</v>
      </c>
      <c r="AP75" s="14">
        <v>10000</v>
      </c>
      <c r="AQ75" s="14">
        <v>10000</v>
      </c>
      <c r="AR75" s="7"/>
      <c r="AS75" s="7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45">
      <c r="A76" s="2" t="s">
        <v>52</v>
      </c>
      <c r="B76" s="12">
        <v>3.1234000000000002</v>
      </c>
      <c r="C76" s="12">
        <v>3.0556000000000001</v>
      </c>
      <c r="D76" s="12">
        <v>2.9812000000000003</v>
      </c>
      <c r="E76" s="13">
        <v>3.9590000000000005</v>
      </c>
      <c r="F76" s="12">
        <v>4.0510000000000002</v>
      </c>
      <c r="G76" s="12">
        <v>5.1606000000000005</v>
      </c>
      <c r="H76" s="12">
        <v>3.9618000000000002</v>
      </c>
      <c r="I76" s="12">
        <v>4.1716000000000006</v>
      </c>
      <c r="J76" s="12">
        <v>3.9200000000000004</v>
      </c>
      <c r="K76" s="12">
        <v>8.1942000000000004</v>
      </c>
      <c r="L76" s="12">
        <v>3.9024000000000001</v>
      </c>
      <c r="M76" s="12">
        <v>5.5590000000000011</v>
      </c>
      <c r="N76" s="12">
        <v>18.488600000000002</v>
      </c>
      <c r="O76" s="12">
        <v>18.412000000000003</v>
      </c>
      <c r="P76" s="12">
        <v>21.025000000000002</v>
      </c>
      <c r="Q76" s="12">
        <v>16.326599999999999</v>
      </c>
      <c r="R76" s="12">
        <v>19.180000000000003</v>
      </c>
      <c r="S76" s="12">
        <v>18.775000000000002</v>
      </c>
      <c r="T76" s="14">
        <v>1000</v>
      </c>
      <c r="U76" s="14">
        <v>1000</v>
      </c>
      <c r="V76" s="14">
        <v>1000</v>
      </c>
      <c r="W76" s="14">
        <v>1000</v>
      </c>
      <c r="X76" s="15">
        <v>2000</v>
      </c>
      <c r="Y76" s="14">
        <v>2000</v>
      </c>
      <c r="Z76" s="14">
        <v>2000</v>
      </c>
      <c r="AA76" s="14">
        <v>2000</v>
      </c>
      <c r="AB76" s="14">
        <v>2000</v>
      </c>
      <c r="AC76" s="14">
        <v>2000</v>
      </c>
      <c r="AD76" s="14">
        <v>1000</v>
      </c>
      <c r="AE76" s="14">
        <v>1000</v>
      </c>
      <c r="AF76" s="16">
        <v>2000</v>
      </c>
      <c r="AG76" s="14">
        <v>2000</v>
      </c>
      <c r="AH76" s="14">
        <v>2000</v>
      </c>
      <c r="AI76" s="14">
        <v>1000</v>
      </c>
      <c r="AJ76" s="14">
        <v>2000</v>
      </c>
      <c r="AK76" s="14">
        <v>2000</v>
      </c>
      <c r="AL76" s="14">
        <v>2000</v>
      </c>
      <c r="AM76" s="14">
        <v>2000</v>
      </c>
      <c r="AN76" s="14">
        <v>1000</v>
      </c>
      <c r="AO76" s="14">
        <v>10000</v>
      </c>
      <c r="AP76" s="14">
        <v>10000</v>
      </c>
      <c r="AQ76" s="14">
        <v>10000</v>
      </c>
      <c r="AR76" s="7"/>
      <c r="AS76" s="7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45">
      <c r="A77" s="2" t="s">
        <v>53</v>
      </c>
      <c r="B77" s="12">
        <v>3.1234000000000002</v>
      </c>
      <c r="C77" s="12">
        <v>3.0556000000000001</v>
      </c>
      <c r="D77" s="12">
        <v>2.9812000000000003</v>
      </c>
      <c r="E77" s="13">
        <v>3.9590000000000005</v>
      </c>
      <c r="F77" s="12">
        <v>4.0510000000000002</v>
      </c>
      <c r="G77" s="12">
        <v>5.1606000000000005</v>
      </c>
      <c r="H77" s="12">
        <v>3.9618000000000002</v>
      </c>
      <c r="I77" s="12">
        <v>4.1716000000000006</v>
      </c>
      <c r="J77" s="12">
        <v>3.9200000000000004</v>
      </c>
      <c r="K77" s="12">
        <v>8.1942000000000004</v>
      </c>
      <c r="L77" s="12">
        <v>3.9024000000000001</v>
      </c>
      <c r="M77" s="12">
        <v>5.5590000000000011</v>
      </c>
      <c r="N77" s="12">
        <v>18.488600000000002</v>
      </c>
      <c r="O77" s="12">
        <v>18.412000000000003</v>
      </c>
      <c r="P77" s="12">
        <v>21.025000000000002</v>
      </c>
      <c r="Q77" s="12">
        <v>16.326599999999999</v>
      </c>
      <c r="R77" s="12">
        <v>19.180000000000003</v>
      </c>
      <c r="S77" s="12">
        <v>18.775000000000002</v>
      </c>
      <c r="T77" s="14">
        <v>1000</v>
      </c>
      <c r="U77" s="14">
        <v>1000</v>
      </c>
      <c r="V77" s="14">
        <v>1000</v>
      </c>
      <c r="W77" s="14">
        <v>1000</v>
      </c>
      <c r="X77" s="15">
        <v>2000</v>
      </c>
      <c r="Y77" s="14">
        <v>2000</v>
      </c>
      <c r="Z77" s="14">
        <v>2000</v>
      </c>
      <c r="AA77" s="14">
        <v>2000</v>
      </c>
      <c r="AB77" s="14">
        <v>2000</v>
      </c>
      <c r="AC77" s="14">
        <v>2000</v>
      </c>
      <c r="AD77" s="14">
        <v>1000</v>
      </c>
      <c r="AE77" s="14">
        <v>1000</v>
      </c>
      <c r="AF77" s="16">
        <v>2000</v>
      </c>
      <c r="AG77" s="14">
        <v>2000</v>
      </c>
      <c r="AH77" s="14">
        <v>2000</v>
      </c>
      <c r="AI77" s="14">
        <v>1000</v>
      </c>
      <c r="AJ77" s="14">
        <v>2000</v>
      </c>
      <c r="AK77" s="14">
        <v>2000</v>
      </c>
      <c r="AL77" s="14">
        <v>2000</v>
      </c>
      <c r="AM77" s="14">
        <v>2000</v>
      </c>
      <c r="AN77" s="14">
        <v>1000</v>
      </c>
      <c r="AO77" s="14">
        <v>10000</v>
      </c>
      <c r="AP77" s="14">
        <v>10000</v>
      </c>
      <c r="AQ77" s="14">
        <v>10000</v>
      </c>
      <c r="AR77" s="7"/>
      <c r="AS77" s="7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45">
      <c r="A78" s="2" t="s">
        <v>54</v>
      </c>
      <c r="B78" s="12">
        <v>12.493600000000001</v>
      </c>
      <c r="C78" s="12">
        <v>12.2224</v>
      </c>
      <c r="D78" s="12">
        <v>11.924800000000001</v>
      </c>
      <c r="E78" s="13">
        <v>15.836000000000002</v>
      </c>
      <c r="F78" s="12">
        <v>16.204000000000001</v>
      </c>
      <c r="G78" s="12">
        <v>20.642400000000002</v>
      </c>
      <c r="H78" s="12">
        <v>15.847200000000001</v>
      </c>
      <c r="I78" s="12">
        <v>16.686400000000003</v>
      </c>
      <c r="J78" s="12">
        <v>15.680000000000001</v>
      </c>
      <c r="K78" s="12">
        <v>32.776800000000001</v>
      </c>
      <c r="L78" s="12">
        <v>15.6096</v>
      </c>
      <c r="M78" s="12">
        <v>22.236000000000004</v>
      </c>
      <c r="N78" s="12">
        <v>73.954400000000007</v>
      </c>
      <c r="O78" s="12">
        <v>73.64800000000001</v>
      </c>
      <c r="P78" s="12">
        <v>84.100000000000009</v>
      </c>
      <c r="Q78" s="12">
        <v>65.306399999999996</v>
      </c>
      <c r="R78" s="12">
        <v>76.720000000000013</v>
      </c>
      <c r="S78" s="12">
        <v>75.100000000000009</v>
      </c>
      <c r="T78" s="14">
        <v>4000</v>
      </c>
      <c r="U78" s="14">
        <v>4000</v>
      </c>
      <c r="V78" s="14">
        <v>4000</v>
      </c>
      <c r="W78" s="14">
        <v>4000</v>
      </c>
      <c r="X78" s="15">
        <v>8000</v>
      </c>
      <c r="Y78" s="14">
        <v>8000</v>
      </c>
      <c r="Z78" s="14">
        <v>8000</v>
      </c>
      <c r="AA78" s="14">
        <v>8000</v>
      </c>
      <c r="AB78" s="14">
        <v>8000</v>
      </c>
      <c r="AC78" s="14">
        <v>8000</v>
      </c>
      <c r="AD78" s="14">
        <v>4000</v>
      </c>
      <c r="AE78" s="14">
        <v>4000</v>
      </c>
      <c r="AF78" s="16">
        <v>8000</v>
      </c>
      <c r="AG78" s="14">
        <v>8000</v>
      </c>
      <c r="AH78" s="14">
        <v>8000</v>
      </c>
      <c r="AI78" s="14">
        <v>4000</v>
      </c>
      <c r="AJ78" s="14">
        <v>8000</v>
      </c>
      <c r="AK78" s="14">
        <v>8000</v>
      </c>
      <c r="AL78" s="14">
        <v>8000</v>
      </c>
      <c r="AM78" s="14">
        <v>8000</v>
      </c>
      <c r="AN78" s="14">
        <v>4000</v>
      </c>
      <c r="AO78" s="14">
        <v>40000</v>
      </c>
      <c r="AP78" s="14">
        <v>40000</v>
      </c>
      <c r="AQ78" s="14">
        <v>40000</v>
      </c>
      <c r="AR78" s="7"/>
      <c r="AS78" s="7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45">
      <c r="A79" s="2" t="s">
        <v>55</v>
      </c>
      <c r="B79" s="12">
        <v>5.5596519999999998</v>
      </c>
      <c r="C79" s="12">
        <v>5.438968</v>
      </c>
      <c r="D79" s="12">
        <v>5.3065360000000004</v>
      </c>
      <c r="E79" s="13">
        <v>7.0470199999999998</v>
      </c>
      <c r="F79" s="12">
        <v>7.2107799999999997</v>
      </c>
      <c r="G79" s="12">
        <v>9.1858679999999993</v>
      </c>
      <c r="H79" s="12">
        <v>7.0520040000000002</v>
      </c>
      <c r="I79" s="12">
        <v>7.4254480000000003</v>
      </c>
      <c r="J79" s="12">
        <v>6.9775999999999998</v>
      </c>
      <c r="K79" s="12">
        <v>14.585675999999998</v>
      </c>
      <c r="L79" s="12">
        <v>6.9462719999999996</v>
      </c>
      <c r="M79" s="12">
        <v>9.8950200000000006</v>
      </c>
      <c r="N79" s="12">
        <v>32.909707999999995</v>
      </c>
      <c r="O79" s="12">
        <v>32.773359999999997</v>
      </c>
      <c r="P79" s="12">
        <v>37.424499999999995</v>
      </c>
      <c r="Q79" s="12">
        <v>29.061347999999995</v>
      </c>
      <c r="R79" s="12">
        <v>34.1404</v>
      </c>
      <c r="S79" s="12">
        <v>33.419499999999999</v>
      </c>
      <c r="T79" s="14">
        <v>1780</v>
      </c>
      <c r="U79" s="14">
        <v>1780</v>
      </c>
      <c r="V79" s="14">
        <v>1780</v>
      </c>
      <c r="W79" s="14">
        <v>1780</v>
      </c>
      <c r="X79" s="15">
        <v>3560</v>
      </c>
      <c r="Y79" s="14">
        <v>3560</v>
      </c>
      <c r="Z79" s="14">
        <v>3560</v>
      </c>
      <c r="AA79" s="14">
        <v>3560</v>
      </c>
      <c r="AB79" s="14">
        <v>3560</v>
      </c>
      <c r="AC79" s="14">
        <v>3560</v>
      </c>
      <c r="AD79" s="14">
        <v>1780</v>
      </c>
      <c r="AE79" s="14">
        <v>1780</v>
      </c>
      <c r="AF79" s="16">
        <v>3560</v>
      </c>
      <c r="AG79" s="14">
        <v>3560</v>
      </c>
      <c r="AH79" s="14">
        <v>3560</v>
      </c>
      <c r="AI79" s="14">
        <v>1780</v>
      </c>
      <c r="AJ79" s="14">
        <v>3560</v>
      </c>
      <c r="AK79" s="14">
        <v>3560</v>
      </c>
      <c r="AL79" s="14">
        <v>3560</v>
      </c>
      <c r="AM79" s="14">
        <v>3560</v>
      </c>
      <c r="AN79" s="14">
        <v>1780</v>
      </c>
      <c r="AO79" s="14">
        <v>17800</v>
      </c>
      <c r="AP79" s="14">
        <v>17800</v>
      </c>
      <c r="AQ79" s="14">
        <v>17800</v>
      </c>
      <c r="AR79" s="7"/>
      <c r="AS79" s="7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45">
      <c r="A80" s="2" t="s">
        <v>57</v>
      </c>
      <c r="B80" s="12">
        <v>6.2468000000000004</v>
      </c>
      <c r="C80" s="12">
        <v>6.1112000000000002</v>
      </c>
      <c r="D80" s="12">
        <v>5.9624000000000006</v>
      </c>
      <c r="E80" s="13">
        <v>7.918000000000001</v>
      </c>
      <c r="F80" s="12">
        <v>8.1020000000000003</v>
      </c>
      <c r="G80" s="12">
        <v>10.321200000000001</v>
      </c>
      <c r="H80" s="12">
        <v>7.9236000000000004</v>
      </c>
      <c r="I80" s="12">
        <v>8.3432000000000013</v>
      </c>
      <c r="J80" s="12">
        <v>7.8400000000000007</v>
      </c>
      <c r="K80" s="12">
        <v>16.388400000000001</v>
      </c>
      <c r="L80" s="12">
        <v>7.8048000000000002</v>
      </c>
      <c r="M80" s="12">
        <v>11.118000000000002</v>
      </c>
      <c r="N80" s="12">
        <v>36.977200000000003</v>
      </c>
      <c r="O80" s="12">
        <v>36.824000000000005</v>
      </c>
      <c r="P80" s="12">
        <v>42.050000000000004</v>
      </c>
      <c r="Q80" s="12">
        <v>32.653199999999998</v>
      </c>
      <c r="R80" s="12">
        <v>38.360000000000007</v>
      </c>
      <c r="S80" s="12">
        <v>37.550000000000004</v>
      </c>
      <c r="T80" s="14">
        <v>2000</v>
      </c>
      <c r="U80" s="14">
        <v>2000</v>
      </c>
      <c r="V80" s="14">
        <v>2000</v>
      </c>
      <c r="W80" s="14">
        <v>2000</v>
      </c>
      <c r="X80" s="15">
        <v>4000</v>
      </c>
      <c r="Y80" s="14">
        <v>4000</v>
      </c>
      <c r="Z80" s="14">
        <v>4000</v>
      </c>
      <c r="AA80" s="14">
        <v>4000</v>
      </c>
      <c r="AB80" s="14">
        <v>4000</v>
      </c>
      <c r="AC80" s="14">
        <v>4000</v>
      </c>
      <c r="AD80" s="14">
        <v>2000</v>
      </c>
      <c r="AE80" s="14">
        <v>2000</v>
      </c>
      <c r="AF80" s="16">
        <v>4000</v>
      </c>
      <c r="AG80" s="14">
        <v>4000</v>
      </c>
      <c r="AH80" s="14">
        <v>4000</v>
      </c>
      <c r="AI80" s="14">
        <v>2000</v>
      </c>
      <c r="AJ80" s="14">
        <v>4000</v>
      </c>
      <c r="AK80" s="14">
        <v>4000</v>
      </c>
      <c r="AL80" s="14">
        <v>4000</v>
      </c>
      <c r="AM80" s="14">
        <v>4000</v>
      </c>
      <c r="AN80" s="14">
        <v>2000</v>
      </c>
      <c r="AO80" s="14">
        <v>20000</v>
      </c>
      <c r="AP80" s="14">
        <v>20000</v>
      </c>
      <c r="AQ80" s="14">
        <v>20000</v>
      </c>
      <c r="AR80" s="7"/>
      <c r="AS80" s="7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45">
      <c r="A81" s="2" t="s">
        <v>17</v>
      </c>
      <c r="B81" s="12">
        <v>6.2468000000000004</v>
      </c>
      <c r="C81" s="12">
        <v>6.1112000000000002</v>
      </c>
      <c r="D81" s="12">
        <v>5.9624000000000006</v>
      </c>
      <c r="E81" s="13">
        <v>7.918000000000001</v>
      </c>
      <c r="F81" s="12">
        <v>8.1020000000000003</v>
      </c>
      <c r="G81" s="12">
        <v>10.321200000000001</v>
      </c>
      <c r="H81" s="12">
        <v>7.9236000000000004</v>
      </c>
      <c r="I81" s="12">
        <v>8.3432000000000013</v>
      </c>
      <c r="J81" s="12">
        <v>7.8400000000000007</v>
      </c>
      <c r="K81" s="12">
        <v>16.388400000000001</v>
      </c>
      <c r="L81" s="12">
        <v>7.8048000000000002</v>
      </c>
      <c r="M81" s="12">
        <v>11.118000000000002</v>
      </c>
      <c r="N81" s="12">
        <v>36.977200000000003</v>
      </c>
      <c r="O81" s="12">
        <v>36.824000000000005</v>
      </c>
      <c r="P81" s="12">
        <v>42.050000000000004</v>
      </c>
      <c r="Q81" s="12">
        <v>32.653199999999998</v>
      </c>
      <c r="R81" s="12">
        <v>38.360000000000007</v>
      </c>
      <c r="S81" s="12">
        <v>37.550000000000004</v>
      </c>
      <c r="T81" s="14">
        <v>2000</v>
      </c>
      <c r="U81" s="14">
        <v>2000</v>
      </c>
      <c r="V81" s="14">
        <v>2000</v>
      </c>
      <c r="W81" s="14">
        <v>2000</v>
      </c>
      <c r="X81" s="15">
        <v>4000</v>
      </c>
      <c r="Y81" s="14">
        <v>4000</v>
      </c>
      <c r="Z81" s="14">
        <v>4000</v>
      </c>
      <c r="AA81" s="14">
        <v>4000</v>
      </c>
      <c r="AB81" s="14">
        <v>4000</v>
      </c>
      <c r="AC81" s="14">
        <v>4000</v>
      </c>
      <c r="AD81" s="14">
        <v>2000</v>
      </c>
      <c r="AE81" s="14">
        <v>2000</v>
      </c>
      <c r="AF81" s="16">
        <v>4000</v>
      </c>
      <c r="AG81" s="14">
        <v>4000</v>
      </c>
      <c r="AH81" s="14">
        <v>4000</v>
      </c>
      <c r="AI81" s="14">
        <v>2000</v>
      </c>
      <c r="AJ81" s="14">
        <v>4000</v>
      </c>
      <c r="AK81" s="14">
        <v>4000</v>
      </c>
      <c r="AL81" s="14">
        <v>4000</v>
      </c>
      <c r="AM81" s="14">
        <v>4000</v>
      </c>
      <c r="AN81" s="14">
        <v>2000</v>
      </c>
      <c r="AO81" s="14">
        <v>20000</v>
      </c>
      <c r="AP81" s="14">
        <v>20000</v>
      </c>
      <c r="AQ81" s="14">
        <v>20000</v>
      </c>
      <c r="AR81" s="7"/>
      <c r="AS81" s="7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45">
      <c r="A82" s="2" t="s">
        <v>21</v>
      </c>
      <c r="B82" s="12">
        <v>11.806452</v>
      </c>
      <c r="C82" s="12">
        <v>11.550168000000001</v>
      </c>
      <c r="D82" s="12">
        <v>11.268936</v>
      </c>
      <c r="E82" s="13">
        <v>14.965020000000001</v>
      </c>
      <c r="F82" s="12">
        <v>15.31278</v>
      </c>
      <c r="G82" s="12">
        <v>19.507068</v>
      </c>
      <c r="H82" s="12">
        <v>14.975604000000001</v>
      </c>
      <c r="I82" s="12">
        <v>15.768648000000001</v>
      </c>
      <c r="J82" s="12">
        <v>14.817600000000001</v>
      </c>
      <c r="K82" s="12">
        <v>30.974075999999997</v>
      </c>
      <c r="L82" s="12">
        <v>14.751072000000001</v>
      </c>
      <c r="M82" s="12">
        <v>21.013020000000001</v>
      </c>
      <c r="N82" s="12">
        <v>69.886908000000005</v>
      </c>
      <c r="O82" s="12">
        <v>69.597360000000009</v>
      </c>
      <c r="P82" s="12">
        <v>79.474500000000006</v>
      </c>
      <c r="Q82" s="12">
        <v>61.714548000000001</v>
      </c>
      <c r="R82" s="12">
        <v>72.500399999999999</v>
      </c>
      <c r="S82" s="12">
        <v>70.969499999999996</v>
      </c>
      <c r="T82" s="14">
        <v>3780</v>
      </c>
      <c r="U82" s="14">
        <v>3780</v>
      </c>
      <c r="V82" s="14">
        <v>3780</v>
      </c>
      <c r="W82" s="14">
        <v>3780</v>
      </c>
      <c r="X82" s="15">
        <v>7560</v>
      </c>
      <c r="Y82" s="14">
        <v>7560</v>
      </c>
      <c r="Z82" s="14">
        <v>7560</v>
      </c>
      <c r="AA82" s="14">
        <v>7560</v>
      </c>
      <c r="AB82" s="14">
        <v>7560</v>
      </c>
      <c r="AC82" s="14">
        <v>7560</v>
      </c>
      <c r="AD82" s="14">
        <v>3780</v>
      </c>
      <c r="AE82" s="14">
        <v>3780</v>
      </c>
      <c r="AF82" s="16">
        <v>7560</v>
      </c>
      <c r="AG82" s="14">
        <v>7560</v>
      </c>
      <c r="AH82" s="14">
        <v>7560</v>
      </c>
      <c r="AI82" s="14">
        <v>3780</v>
      </c>
      <c r="AJ82" s="14">
        <v>7560</v>
      </c>
      <c r="AK82" s="14">
        <v>7560</v>
      </c>
      <c r="AL82" s="14">
        <v>7560</v>
      </c>
      <c r="AM82" s="14">
        <v>7560</v>
      </c>
      <c r="AN82" s="14">
        <v>3780</v>
      </c>
      <c r="AO82" s="14">
        <v>37800</v>
      </c>
      <c r="AP82" s="14">
        <v>37800</v>
      </c>
      <c r="AQ82" s="14">
        <v>37800</v>
      </c>
      <c r="AR82" s="7"/>
      <c r="AS82" s="7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45">
      <c r="A83" s="2" t="s">
        <v>20</v>
      </c>
      <c r="B83" s="12">
        <v>11.665899000000001</v>
      </c>
      <c r="C83" s="12">
        <v>11.412666</v>
      </c>
      <c r="D83" s="12">
        <v>11.134782</v>
      </c>
      <c r="E83" s="13">
        <v>14.786865000000001</v>
      </c>
      <c r="F83" s="12">
        <v>15.130484999999998</v>
      </c>
      <c r="G83" s="12">
        <v>19.274841000000002</v>
      </c>
      <c r="H83" s="12">
        <v>14.797323</v>
      </c>
      <c r="I83" s="12">
        <v>15.580926</v>
      </c>
      <c r="J83" s="12">
        <v>14.641200000000001</v>
      </c>
      <c r="K83" s="12">
        <v>30.605336999999999</v>
      </c>
      <c r="L83" s="12">
        <v>14.575464</v>
      </c>
      <c r="M83" s="12">
        <v>20.762865000000001</v>
      </c>
      <c r="N83" s="12">
        <v>69.054920999999993</v>
      </c>
      <c r="O83" s="12">
        <v>68.768820000000005</v>
      </c>
      <c r="P83" s="12">
        <v>78.528374999999997</v>
      </c>
      <c r="Q83" s="12">
        <v>60.979850999999996</v>
      </c>
      <c r="R83" s="12">
        <v>71.63730000000001</v>
      </c>
      <c r="S83" s="12">
        <v>70.124624999999995</v>
      </c>
      <c r="T83" s="14">
        <v>3735</v>
      </c>
      <c r="U83" s="14">
        <v>3735</v>
      </c>
      <c r="V83" s="14">
        <v>3735</v>
      </c>
      <c r="W83" s="14">
        <v>3735</v>
      </c>
      <c r="X83" s="15">
        <v>7470</v>
      </c>
      <c r="Y83" s="14">
        <v>7470</v>
      </c>
      <c r="Z83" s="14">
        <v>7470</v>
      </c>
      <c r="AA83" s="14">
        <v>7470</v>
      </c>
      <c r="AB83" s="14">
        <v>7470</v>
      </c>
      <c r="AC83" s="14">
        <v>7470</v>
      </c>
      <c r="AD83" s="14">
        <v>3735</v>
      </c>
      <c r="AE83" s="14">
        <v>3735</v>
      </c>
      <c r="AF83" s="16">
        <v>7470</v>
      </c>
      <c r="AG83" s="14">
        <v>7470</v>
      </c>
      <c r="AH83" s="14">
        <v>7470</v>
      </c>
      <c r="AI83" s="14">
        <v>3735</v>
      </c>
      <c r="AJ83" s="14">
        <v>7470</v>
      </c>
      <c r="AK83" s="14">
        <v>7470</v>
      </c>
      <c r="AL83" s="14">
        <v>7470</v>
      </c>
      <c r="AM83" s="14">
        <v>7470</v>
      </c>
      <c r="AN83" s="14">
        <v>3735</v>
      </c>
      <c r="AO83" s="14">
        <v>37350</v>
      </c>
      <c r="AP83" s="14">
        <v>37350</v>
      </c>
      <c r="AQ83" s="14">
        <v>37350</v>
      </c>
      <c r="AR83" s="7"/>
      <c r="AS83" s="7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45">
      <c r="A84" s="2" t="s">
        <v>19</v>
      </c>
      <c r="B84" s="12">
        <v>11.790835000000001</v>
      </c>
      <c r="C84" s="12">
        <v>11.534890000000001</v>
      </c>
      <c r="D84" s="12">
        <v>11.25403</v>
      </c>
      <c r="E84" s="13">
        <v>14.945225000000001</v>
      </c>
      <c r="F84" s="12">
        <v>15.292524999999999</v>
      </c>
      <c r="G84" s="12">
        <v>19.481265</v>
      </c>
      <c r="H84" s="12">
        <v>14.955795</v>
      </c>
      <c r="I84" s="12">
        <v>15.74779</v>
      </c>
      <c r="J84" s="12">
        <v>14.798000000000002</v>
      </c>
      <c r="K84" s="12">
        <v>30.933104999999998</v>
      </c>
      <c r="L84" s="12">
        <v>14.73156</v>
      </c>
      <c r="M84" s="12">
        <v>20.985225</v>
      </c>
      <c r="N84" s="12">
        <v>69.794465000000002</v>
      </c>
      <c r="O84" s="12">
        <v>69.505300000000005</v>
      </c>
      <c r="P84" s="12">
        <v>79.369375000000005</v>
      </c>
      <c r="Q84" s="12">
        <v>61.632914999999997</v>
      </c>
      <c r="R84" s="12">
        <v>72.404499999999999</v>
      </c>
      <c r="S84" s="12">
        <v>70.875624999999999</v>
      </c>
      <c r="T84" s="14">
        <v>3775</v>
      </c>
      <c r="U84" s="14">
        <v>3775</v>
      </c>
      <c r="V84" s="14">
        <v>3775</v>
      </c>
      <c r="W84" s="14">
        <v>3775</v>
      </c>
      <c r="X84" s="15">
        <v>7550</v>
      </c>
      <c r="Y84" s="14">
        <v>7550</v>
      </c>
      <c r="Z84" s="14">
        <v>7550</v>
      </c>
      <c r="AA84" s="14">
        <v>7550</v>
      </c>
      <c r="AB84" s="14">
        <v>7550</v>
      </c>
      <c r="AC84" s="14">
        <v>7550</v>
      </c>
      <c r="AD84" s="14">
        <v>3775</v>
      </c>
      <c r="AE84" s="14">
        <v>3775</v>
      </c>
      <c r="AF84" s="16">
        <v>7550</v>
      </c>
      <c r="AG84" s="14">
        <v>7550</v>
      </c>
      <c r="AH84" s="14">
        <v>7550</v>
      </c>
      <c r="AI84" s="14">
        <v>3775</v>
      </c>
      <c r="AJ84" s="14">
        <v>7550</v>
      </c>
      <c r="AK84" s="14">
        <v>7550</v>
      </c>
      <c r="AL84" s="14">
        <v>7550</v>
      </c>
      <c r="AM84" s="14">
        <v>7550</v>
      </c>
      <c r="AN84" s="14">
        <v>3775</v>
      </c>
      <c r="AO84" s="14">
        <v>37750</v>
      </c>
      <c r="AP84" s="14">
        <v>37750</v>
      </c>
      <c r="AQ84" s="14">
        <v>37750</v>
      </c>
      <c r="AR84" s="7"/>
      <c r="AS84" s="7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45">
      <c r="A85" s="2" t="s">
        <v>56</v>
      </c>
      <c r="B85" s="12">
        <v>6.2468000000000004</v>
      </c>
      <c r="C85" s="12">
        <v>6.1112000000000002</v>
      </c>
      <c r="D85" s="12">
        <v>5.9624000000000006</v>
      </c>
      <c r="E85" s="13">
        <v>7.918000000000001</v>
      </c>
      <c r="F85" s="12">
        <v>8.1020000000000003</v>
      </c>
      <c r="G85" s="12">
        <v>10.321200000000001</v>
      </c>
      <c r="H85" s="12">
        <v>7.9236000000000004</v>
      </c>
      <c r="I85" s="12">
        <v>8.3432000000000013</v>
      </c>
      <c r="J85" s="12">
        <v>7.8400000000000007</v>
      </c>
      <c r="K85" s="12">
        <v>16.388400000000001</v>
      </c>
      <c r="L85" s="12">
        <v>7.8048000000000002</v>
      </c>
      <c r="M85" s="12">
        <v>11.118000000000002</v>
      </c>
      <c r="N85" s="12">
        <v>36.977200000000003</v>
      </c>
      <c r="O85" s="12">
        <v>36.824000000000005</v>
      </c>
      <c r="P85" s="12">
        <v>42.050000000000004</v>
      </c>
      <c r="Q85" s="12">
        <v>32.653199999999998</v>
      </c>
      <c r="R85" s="12">
        <v>38.360000000000007</v>
      </c>
      <c r="S85" s="12">
        <v>37.550000000000004</v>
      </c>
      <c r="T85" s="14">
        <v>2000</v>
      </c>
      <c r="U85" s="14">
        <v>2000</v>
      </c>
      <c r="V85" s="14">
        <v>2000</v>
      </c>
      <c r="W85" s="14">
        <v>2000</v>
      </c>
      <c r="X85" s="15">
        <v>4000</v>
      </c>
      <c r="Y85" s="14">
        <v>4000</v>
      </c>
      <c r="Z85" s="14">
        <v>4000</v>
      </c>
      <c r="AA85" s="14">
        <v>4000</v>
      </c>
      <c r="AB85" s="14">
        <v>4000</v>
      </c>
      <c r="AC85" s="14">
        <v>4000</v>
      </c>
      <c r="AD85" s="14">
        <v>2000</v>
      </c>
      <c r="AE85" s="14">
        <v>2000</v>
      </c>
      <c r="AF85" s="16">
        <v>4000</v>
      </c>
      <c r="AG85" s="14">
        <v>4000</v>
      </c>
      <c r="AH85" s="14">
        <v>4000</v>
      </c>
      <c r="AI85" s="14">
        <v>2000</v>
      </c>
      <c r="AJ85" s="14">
        <v>4000</v>
      </c>
      <c r="AK85" s="14">
        <v>4000</v>
      </c>
      <c r="AL85" s="14">
        <v>4000</v>
      </c>
      <c r="AM85" s="14">
        <v>4000</v>
      </c>
      <c r="AN85" s="14">
        <v>2000</v>
      </c>
      <c r="AO85" s="14">
        <v>20000</v>
      </c>
      <c r="AP85" s="14">
        <v>20000</v>
      </c>
      <c r="AQ85" s="14">
        <v>20000</v>
      </c>
      <c r="AR85" s="7"/>
      <c r="AS85" s="7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45">
      <c r="A86" s="2"/>
      <c r="B86" s="12"/>
      <c r="C86" s="12"/>
      <c r="D86" s="12"/>
      <c r="E86" s="13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4"/>
      <c r="U86" s="14"/>
      <c r="V86" s="14"/>
      <c r="W86" s="14"/>
      <c r="X86" s="15"/>
      <c r="Y86" s="14"/>
      <c r="Z86" s="14"/>
      <c r="AA86" s="14"/>
      <c r="AB86" s="14"/>
      <c r="AC86" s="14"/>
      <c r="AD86" s="14"/>
      <c r="AE86" s="14"/>
      <c r="AF86" s="16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7"/>
      <c r="AS86" s="7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45">
      <c r="A87" s="2"/>
      <c r="B87" s="38" t="s">
        <v>219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9" t="s">
        <v>220</v>
      </c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7"/>
      <c r="AS87" s="7"/>
      <c r="AT87" s="1"/>
      <c r="AU87" s="1"/>
      <c r="AV87" s="1"/>
      <c r="AW87" s="1"/>
      <c r="AX87" s="1"/>
      <c r="AY87" s="1"/>
      <c r="AZ87" s="1"/>
      <c r="BA87" s="1"/>
      <c r="BB87" s="1"/>
    </row>
    <row r="88" spans="1:54" s="2" customFormat="1" ht="10.5" x14ac:dyDescent="0.35">
      <c r="B88" s="12" t="s">
        <v>0</v>
      </c>
      <c r="C88" s="12" t="s">
        <v>1</v>
      </c>
      <c r="D88" s="12" t="s">
        <v>2</v>
      </c>
      <c r="E88" s="12" t="s">
        <v>3</v>
      </c>
      <c r="F88" s="12" t="s">
        <v>4</v>
      </c>
      <c r="G88" s="12" t="s">
        <v>5</v>
      </c>
      <c r="H88" s="12" t="s">
        <v>6</v>
      </c>
      <c r="I88" s="12" t="s">
        <v>7</v>
      </c>
      <c r="J88" s="12" t="s">
        <v>8</v>
      </c>
      <c r="K88" s="12" t="s">
        <v>9</v>
      </c>
      <c r="L88" s="12" t="s">
        <v>10</v>
      </c>
      <c r="M88" s="12" t="s">
        <v>11</v>
      </c>
      <c r="N88" s="12" t="s">
        <v>12</v>
      </c>
      <c r="O88" s="12" t="s">
        <v>13</v>
      </c>
      <c r="P88" s="12" t="s">
        <v>14</v>
      </c>
      <c r="Q88" s="12" t="s">
        <v>15</v>
      </c>
      <c r="R88" s="12" t="s">
        <v>16</v>
      </c>
      <c r="S88" s="12" t="s">
        <v>58</v>
      </c>
      <c r="T88" s="14" t="s">
        <v>64</v>
      </c>
      <c r="U88" s="14" t="s">
        <v>65</v>
      </c>
      <c r="V88" s="14" t="s">
        <v>66</v>
      </c>
      <c r="W88" s="14" t="s">
        <v>67</v>
      </c>
      <c r="X88" s="14" t="s">
        <v>63</v>
      </c>
      <c r="Y88" s="14" t="s">
        <v>68</v>
      </c>
      <c r="Z88" s="14" t="s">
        <v>69</v>
      </c>
      <c r="AA88" s="14" t="s">
        <v>70</v>
      </c>
      <c r="AB88" s="14" t="s">
        <v>71</v>
      </c>
      <c r="AC88" s="14" t="s">
        <v>72</v>
      </c>
      <c r="AD88" s="14" t="s">
        <v>73</v>
      </c>
      <c r="AE88" s="14" t="s">
        <v>74</v>
      </c>
      <c r="AF88" s="14" t="s">
        <v>75</v>
      </c>
      <c r="AG88" s="14" t="s">
        <v>76</v>
      </c>
      <c r="AH88" s="14" t="s">
        <v>77</v>
      </c>
      <c r="AI88" s="14" t="s">
        <v>78</v>
      </c>
      <c r="AJ88" s="14" t="s">
        <v>136</v>
      </c>
      <c r="AK88" s="14" t="s">
        <v>79</v>
      </c>
      <c r="AL88" s="14" t="s">
        <v>80</v>
      </c>
      <c r="AM88" s="14" t="s">
        <v>81</v>
      </c>
      <c r="AN88" s="14" t="s">
        <v>82</v>
      </c>
      <c r="AO88" s="14" t="s">
        <v>60</v>
      </c>
      <c r="AP88" s="14" t="s">
        <v>61</v>
      </c>
      <c r="AQ88" s="14" t="s">
        <v>62</v>
      </c>
      <c r="AR88" s="7"/>
      <c r="AS88" s="7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45">
      <c r="A89" s="2" t="s">
        <v>22</v>
      </c>
      <c r="B89" s="12">
        <f>B46/(10/3)</f>
        <v>3.7480799999999999</v>
      </c>
      <c r="C89" s="12">
        <f t="shared" ref="C89:AQ95" si="0">C46/(10/3)</f>
        <v>3.6667199999999998</v>
      </c>
      <c r="D89" s="12">
        <f t="shared" si="0"/>
        <v>3.5774400000000002</v>
      </c>
      <c r="E89" s="12">
        <f t="shared" si="0"/>
        <v>4.7508000000000008</v>
      </c>
      <c r="F89" s="12">
        <f t="shared" si="0"/>
        <v>4.8612000000000002</v>
      </c>
      <c r="G89" s="12">
        <f t="shared" si="0"/>
        <v>6.1927200000000004</v>
      </c>
      <c r="H89" s="12">
        <f t="shared" si="0"/>
        <v>4.7541599999999997</v>
      </c>
      <c r="I89" s="12">
        <f t="shared" si="0"/>
        <v>5.0059200000000006</v>
      </c>
      <c r="J89" s="12">
        <f t="shared" si="0"/>
        <v>4.7040000000000006</v>
      </c>
      <c r="K89" s="12">
        <f t="shared" si="0"/>
        <v>9.8330400000000004</v>
      </c>
      <c r="L89" s="12">
        <f t="shared" si="0"/>
        <v>4.6828799999999999</v>
      </c>
      <c r="M89" s="12">
        <f t="shared" si="0"/>
        <v>6.6708000000000007</v>
      </c>
      <c r="N89" s="12">
        <f t="shared" si="0"/>
        <v>22.186320000000002</v>
      </c>
      <c r="O89" s="12">
        <f t="shared" si="0"/>
        <v>22.094400000000004</v>
      </c>
      <c r="P89" s="12">
        <f t="shared" si="0"/>
        <v>25.23</v>
      </c>
      <c r="Q89" s="12">
        <f t="shared" si="0"/>
        <v>19.591919999999998</v>
      </c>
      <c r="R89" s="12">
        <f t="shared" si="0"/>
        <v>23.016000000000002</v>
      </c>
      <c r="S89" s="12">
        <f t="shared" si="0"/>
        <v>22.53</v>
      </c>
      <c r="T89" s="12">
        <f t="shared" si="0"/>
        <v>1200</v>
      </c>
      <c r="U89" s="12">
        <f t="shared" si="0"/>
        <v>1200</v>
      </c>
      <c r="V89" s="12">
        <f t="shared" si="0"/>
        <v>1200</v>
      </c>
      <c r="W89" s="12">
        <f t="shared" si="0"/>
        <v>1200</v>
      </c>
      <c r="X89" s="12">
        <f t="shared" si="0"/>
        <v>2400</v>
      </c>
      <c r="Y89" s="12">
        <f t="shared" si="0"/>
        <v>2400</v>
      </c>
      <c r="Z89" s="12">
        <f t="shared" si="0"/>
        <v>2400</v>
      </c>
      <c r="AA89" s="12">
        <f t="shared" si="0"/>
        <v>2400</v>
      </c>
      <c r="AB89" s="12">
        <f t="shared" si="0"/>
        <v>2400</v>
      </c>
      <c r="AC89" s="12">
        <f t="shared" si="0"/>
        <v>2400</v>
      </c>
      <c r="AD89" s="12">
        <f t="shared" si="0"/>
        <v>1200</v>
      </c>
      <c r="AE89" s="12">
        <f t="shared" si="0"/>
        <v>1200</v>
      </c>
      <c r="AF89" s="12">
        <f t="shared" si="0"/>
        <v>2400</v>
      </c>
      <c r="AG89" s="12">
        <f t="shared" si="0"/>
        <v>2400</v>
      </c>
      <c r="AH89" s="12">
        <f t="shared" si="0"/>
        <v>2400</v>
      </c>
      <c r="AI89" s="12">
        <f t="shared" si="0"/>
        <v>1200</v>
      </c>
      <c r="AJ89" s="12">
        <f t="shared" si="0"/>
        <v>2400</v>
      </c>
      <c r="AK89" s="12">
        <f t="shared" si="0"/>
        <v>2400</v>
      </c>
      <c r="AL89" s="12">
        <f t="shared" si="0"/>
        <v>2400</v>
      </c>
      <c r="AM89" s="12">
        <f t="shared" si="0"/>
        <v>2400</v>
      </c>
      <c r="AN89" s="12">
        <f t="shared" si="0"/>
        <v>1200</v>
      </c>
      <c r="AO89" s="12">
        <f t="shared" si="0"/>
        <v>12000</v>
      </c>
      <c r="AP89" s="12">
        <f t="shared" si="0"/>
        <v>12000</v>
      </c>
      <c r="AQ89" s="12">
        <f t="shared" si="0"/>
        <v>12000</v>
      </c>
      <c r="AR89" s="7"/>
      <c r="AS89" s="7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45">
      <c r="A90" s="2" t="s">
        <v>23</v>
      </c>
      <c r="B90" s="12">
        <f t="shared" ref="B90:Q128" si="1">B47/(10/3)</f>
        <v>18.740400000000001</v>
      </c>
      <c r="C90" s="12">
        <f t="shared" si="1"/>
        <v>18.333600000000001</v>
      </c>
      <c r="D90" s="12">
        <f t="shared" si="1"/>
        <v>17.8872</v>
      </c>
      <c r="E90" s="12">
        <f t="shared" si="1"/>
        <v>23.754000000000001</v>
      </c>
      <c r="F90" s="12">
        <f t="shared" si="1"/>
        <v>24.305999999999997</v>
      </c>
      <c r="G90" s="12">
        <f t="shared" si="1"/>
        <v>30.9636</v>
      </c>
      <c r="H90" s="12">
        <f t="shared" si="1"/>
        <v>23.770800000000001</v>
      </c>
      <c r="I90" s="12">
        <f t="shared" si="1"/>
        <v>25.029599999999999</v>
      </c>
      <c r="J90" s="12">
        <f t="shared" si="1"/>
        <v>23.52</v>
      </c>
      <c r="K90" s="12">
        <f t="shared" si="1"/>
        <v>49.165199999999992</v>
      </c>
      <c r="L90" s="12">
        <f t="shared" si="1"/>
        <v>23.414400000000001</v>
      </c>
      <c r="M90" s="12">
        <f t="shared" si="1"/>
        <v>33.353999999999999</v>
      </c>
      <c r="N90" s="12">
        <f t="shared" si="1"/>
        <v>110.93159999999999</v>
      </c>
      <c r="O90" s="12">
        <f t="shared" si="1"/>
        <v>110.47199999999999</v>
      </c>
      <c r="P90" s="12">
        <f t="shared" si="1"/>
        <v>126.14999999999999</v>
      </c>
      <c r="Q90" s="12">
        <f t="shared" si="1"/>
        <v>97.959599999999995</v>
      </c>
      <c r="R90" s="12">
        <f t="shared" si="0"/>
        <v>115.08</v>
      </c>
      <c r="S90" s="12">
        <f t="shared" si="0"/>
        <v>112.64999999999999</v>
      </c>
      <c r="T90" s="12">
        <f t="shared" si="0"/>
        <v>6000</v>
      </c>
      <c r="U90" s="12">
        <f t="shared" si="0"/>
        <v>6000</v>
      </c>
      <c r="V90" s="12">
        <f t="shared" si="0"/>
        <v>6000</v>
      </c>
      <c r="W90" s="12">
        <f t="shared" si="0"/>
        <v>6000</v>
      </c>
      <c r="X90" s="12">
        <f t="shared" si="0"/>
        <v>12000</v>
      </c>
      <c r="Y90" s="12">
        <f t="shared" si="0"/>
        <v>12000</v>
      </c>
      <c r="Z90" s="12">
        <f t="shared" si="0"/>
        <v>12000</v>
      </c>
      <c r="AA90" s="12">
        <f t="shared" si="0"/>
        <v>12000</v>
      </c>
      <c r="AB90" s="12">
        <f t="shared" si="0"/>
        <v>12000</v>
      </c>
      <c r="AC90" s="12">
        <f t="shared" si="0"/>
        <v>12000</v>
      </c>
      <c r="AD90" s="12">
        <f t="shared" si="0"/>
        <v>6000</v>
      </c>
      <c r="AE90" s="12">
        <f t="shared" si="0"/>
        <v>6000</v>
      </c>
      <c r="AF90" s="12">
        <f t="shared" si="0"/>
        <v>12000</v>
      </c>
      <c r="AG90" s="12">
        <f t="shared" si="0"/>
        <v>12000</v>
      </c>
      <c r="AH90" s="12">
        <f t="shared" si="0"/>
        <v>12000</v>
      </c>
      <c r="AI90" s="12">
        <f t="shared" si="0"/>
        <v>6000</v>
      </c>
      <c r="AJ90" s="12">
        <f t="shared" si="0"/>
        <v>12000</v>
      </c>
      <c r="AK90" s="12">
        <f t="shared" si="0"/>
        <v>12000</v>
      </c>
      <c r="AL90" s="12">
        <f t="shared" si="0"/>
        <v>12000</v>
      </c>
      <c r="AM90" s="12">
        <f t="shared" si="0"/>
        <v>12000</v>
      </c>
      <c r="AN90" s="12">
        <f t="shared" si="0"/>
        <v>6000</v>
      </c>
      <c r="AO90" s="12">
        <f t="shared" si="0"/>
        <v>60000</v>
      </c>
      <c r="AP90" s="12">
        <f t="shared" si="0"/>
        <v>60000</v>
      </c>
      <c r="AQ90" s="12">
        <f t="shared" si="0"/>
        <v>60000</v>
      </c>
      <c r="AR90" s="7"/>
      <c r="AS90" s="7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45">
      <c r="A91" s="2" t="s">
        <v>24</v>
      </c>
      <c r="B91" s="12">
        <f t="shared" si="1"/>
        <v>18.740400000000001</v>
      </c>
      <c r="C91" s="12">
        <f t="shared" si="0"/>
        <v>18.333600000000001</v>
      </c>
      <c r="D91" s="12">
        <f t="shared" si="0"/>
        <v>17.8872</v>
      </c>
      <c r="E91" s="12">
        <f t="shared" si="0"/>
        <v>23.754000000000001</v>
      </c>
      <c r="F91" s="12">
        <f t="shared" si="0"/>
        <v>24.305999999999997</v>
      </c>
      <c r="G91" s="12">
        <f t="shared" si="0"/>
        <v>30.9636</v>
      </c>
      <c r="H91" s="12">
        <f t="shared" si="0"/>
        <v>23.770800000000001</v>
      </c>
      <c r="I91" s="12">
        <f t="shared" si="0"/>
        <v>25.029599999999999</v>
      </c>
      <c r="J91" s="12">
        <f t="shared" si="0"/>
        <v>23.52</v>
      </c>
      <c r="K91" s="12">
        <f t="shared" si="0"/>
        <v>49.165199999999992</v>
      </c>
      <c r="L91" s="12">
        <f t="shared" si="0"/>
        <v>23.414400000000001</v>
      </c>
      <c r="M91" s="12">
        <f t="shared" si="0"/>
        <v>33.353999999999999</v>
      </c>
      <c r="N91" s="12">
        <f t="shared" si="0"/>
        <v>110.93159999999999</v>
      </c>
      <c r="O91" s="12">
        <f t="shared" si="0"/>
        <v>110.47199999999999</v>
      </c>
      <c r="P91" s="12">
        <f t="shared" si="0"/>
        <v>126.14999999999999</v>
      </c>
      <c r="Q91" s="12">
        <f t="shared" si="0"/>
        <v>97.959599999999995</v>
      </c>
      <c r="R91" s="12">
        <f t="shared" si="0"/>
        <v>115.08</v>
      </c>
      <c r="S91" s="12">
        <f t="shared" si="0"/>
        <v>112.64999999999999</v>
      </c>
      <c r="T91" s="12">
        <f t="shared" si="0"/>
        <v>6000</v>
      </c>
      <c r="U91" s="12">
        <f t="shared" si="0"/>
        <v>6000</v>
      </c>
      <c r="V91" s="12">
        <f t="shared" si="0"/>
        <v>6000</v>
      </c>
      <c r="W91" s="12">
        <f t="shared" si="0"/>
        <v>6000</v>
      </c>
      <c r="X91" s="12">
        <f t="shared" si="0"/>
        <v>12000</v>
      </c>
      <c r="Y91" s="12">
        <f t="shared" si="0"/>
        <v>12000</v>
      </c>
      <c r="Z91" s="12">
        <f t="shared" si="0"/>
        <v>12000</v>
      </c>
      <c r="AA91" s="12">
        <f t="shared" si="0"/>
        <v>12000</v>
      </c>
      <c r="AB91" s="12">
        <f t="shared" si="0"/>
        <v>12000</v>
      </c>
      <c r="AC91" s="12">
        <f t="shared" si="0"/>
        <v>12000</v>
      </c>
      <c r="AD91" s="12">
        <f t="shared" si="0"/>
        <v>6000</v>
      </c>
      <c r="AE91" s="12">
        <f t="shared" si="0"/>
        <v>6000</v>
      </c>
      <c r="AF91" s="12">
        <f t="shared" si="0"/>
        <v>12000</v>
      </c>
      <c r="AG91" s="12">
        <f t="shared" si="0"/>
        <v>12000</v>
      </c>
      <c r="AH91" s="12">
        <f t="shared" si="0"/>
        <v>12000</v>
      </c>
      <c r="AI91" s="12">
        <f t="shared" si="0"/>
        <v>6000</v>
      </c>
      <c r="AJ91" s="12">
        <f t="shared" si="0"/>
        <v>12000</v>
      </c>
      <c r="AK91" s="12">
        <f t="shared" si="0"/>
        <v>12000</v>
      </c>
      <c r="AL91" s="12">
        <f t="shared" si="0"/>
        <v>12000</v>
      </c>
      <c r="AM91" s="12">
        <f t="shared" si="0"/>
        <v>12000</v>
      </c>
      <c r="AN91" s="12">
        <f t="shared" si="0"/>
        <v>6000</v>
      </c>
      <c r="AO91" s="12">
        <f t="shared" si="0"/>
        <v>60000</v>
      </c>
      <c r="AP91" s="12">
        <f t="shared" si="0"/>
        <v>60000</v>
      </c>
      <c r="AQ91" s="12">
        <f t="shared" si="0"/>
        <v>60000</v>
      </c>
      <c r="AR91" s="7"/>
      <c r="AS91" s="7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45">
      <c r="A92" s="2" t="s">
        <v>25</v>
      </c>
      <c r="B92" s="12">
        <f t="shared" si="1"/>
        <v>3.5138249999999998</v>
      </c>
      <c r="C92" s="12">
        <f t="shared" si="0"/>
        <v>3.4375499999999999</v>
      </c>
      <c r="D92" s="12">
        <f t="shared" si="0"/>
        <v>3.35385</v>
      </c>
      <c r="E92" s="12">
        <f t="shared" si="0"/>
        <v>4.453875</v>
      </c>
      <c r="F92" s="12">
        <f t="shared" si="0"/>
        <v>4.5573749999999995</v>
      </c>
      <c r="G92" s="12">
        <f t="shared" si="0"/>
        <v>5.8056749999999999</v>
      </c>
      <c r="H92" s="12">
        <f t="shared" si="0"/>
        <v>4.4570250000000007</v>
      </c>
      <c r="I92" s="12">
        <f t="shared" si="0"/>
        <v>4.6930499999999995</v>
      </c>
      <c r="J92" s="12">
        <f t="shared" si="0"/>
        <v>4.41</v>
      </c>
      <c r="K92" s="12">
        <f t="shared" si="0"/>
        <v>9.218474999999998</v>
      </c>
      <c r="L92" s="12">
        <f t="shared" si="0"/>
        <v>4.3902000000000001</v>
      </c>
      <c r="M92" s="12">
        <f t="shared" si="0"/>
        <v>6.2538749999999999</v>
      </c>
      <c r="N92" s="12">
        <f t="shared" si="0"/>
        <v>20.799675000000001</v>
      </c>
      <c r="O92" s="12">
        <f t="shared" si="0"/>
        <v>20.7135</v>
      </c>
      <c r="P92" s="12">
        <f t="shared" si="0"/>
        <v>23.653124999999999</v>
      </c>
      <c r="Q92" s="12">
        <f t="shared" si="0"/>
        <v>18.367425000000001</v>
      </c>
      <c r="R92" s="12">
        <f t="shared" si="0"/>
        <v>21.577500000000004</v>
      </c>
      <c r="S92" s="12">
        <f t="shared" si="0"/>
        <v>21.121874999999999</v>
      </c>
      <c r="T92" s="12">
        <f t="shared" si="0"/>
        <v>1125</v>
      </c>
      <c r="U92" s="12">
        <f t="shared" si="0"/>
        <v>1125</v>
      </c>
      <c r="V92" s="12">
        <f t="shared" si="0"/>
        <v>1125</v>
      </c>
      <c r="W92" s="12">
        <f t="shared" si="0"/>
        <v>1125</v>
      </c>
      <c r="X92" s="12">
        <f t="shared" si="0"/>
        <v>2250</v>
      </c>
      <c r="Y92" s="12">
        <f t="shared" si="0"/>
        <v>2250</v>
      </c>
      <c r="Z92" s="12">
        <f t="shared" si="0"/>
        <v>2250</v>
      </c>
      <c r="AA92" s="12">
        <f t="shared" si="0"/>
        <v>2250</v>
      </c>
      <c r="AB92" s="12">
        <f t="shared" si="0"/>
        <v>2250</v>
      </c>
      <c r="AC92" s="12">
        <f t="shared" si="0"/>
        <v>2250</v>
      </c>
      <c r="AD92" s="12">
        <f t="shared" si="0"/>
        <v>1125</v>
      </c>
      <c r="AE92" s="12">
        <f t="shared" si="0"/>
        <v>1125</v>
      </c>
      <c r="AF92" s="12">
        <f t="shared" si="0"/>
        <v>2250</v>
      </c>
      <c r="AG92" s="12">
        <f t="shared" si="0"/>
        <v>2250</v>
      </c>
      <c r="AH92" s="12">
        <f t="shared" si="0"/>
        <v>2250</v>
      </c>
      <c r="AI92" s="12">
        <f t="shared" si="0"/>
        <v>1125</v>
      </c>
      <c r="AJ92" s="12">
        <f t="shared" si="0"/>
        <v>2250</v>
      </c>
      <c r="AK92" s="12">
        <f t="shared" si="0"/>
        <v>2250</v>
      </c>
      <c r="AL92" s="12">
        <f t="shared" si="0"/>
        <v>2250</v>
      </c>
      <c r="AM92" s="12">
        <f t="shared" si="0"/>
        <v>2250</v>
      </c>
      <c r="AN92" s="12">
        <f t="shared" si="0"/>
        <v>1125</v>
      </c>
      <c r="AO92" s="12">
        <f t="shared" si="0"/>
        <v>11250</v>
      </c>
      <c r="AP92" s="12">
        <f t="shared" si="0"/>
        <v>11250</v>
      </c>
      <c r="AQ92" s="12">
        <f t="shared" si="0"/>
        <v>11250</v>
      </c>
      <c r="AR92" s="7"/>
      <c r="AS92" s="7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45">
      <c r="A93" s="2" t="s">
        <v>26</v>
      </c>
      <c r="B93" s="12">
        <f t="shared" si="1"/>
        <v>3.5653611000000005</v>
      </c>
      <c r="C93" s="12">
        <f t="shared" si="0"/>
        <v>3.4879674000000001</v>
      </c>
      <c r="D93" s="12">
        <f t="shared" si="0"/>
        <v>3.4030398000000002</v>
      </c>
      <c r="E93" s="12">
        <f t="shared" si="0"/>
        <v>4.5191985000000008</v>
      </c>
      <c r="F93" s="12">
        <f t="shared" si="0"/>
        <v>4.6242164999999993</v>
      </c>
      <c r="G93" s="12">
        <f t="shared" si="0"/>
        <v>5.8908248999999993</v>
      </c>
      <c r="H93" s="12">
        <f t="shared" si="0"/>
        <v>4.5223947000000004</v>
      </c>
      <c r="I93" s="12">
        <f t="shared" si="0"/>
        <v>4.7618814</v>
      </c>
      <c r="J93" s="12">
        <f t="shared" si="0"/>
        <v>4.4746800000000002</v>
      </c>
      <c r="K93" s="12">
        <f t="shared" si="0"/>
        <v>9.3536792999999996</v>
      </c>
      <c r="L93" s="12">
        <f t="shared" si="0"/>
        <v>4.4545896000000003</v>
      </c>
      <c r="M93" s="12">
        <f t="shared" si="0"/>
        <v>6.3455985000000004</v>
      </c>
      <c r="N93" s="12">
        <f t="shared" si="0"/>
        <v>21.104736900000002</v>
      </c>
      <c r="O93" s="12">
        <f t="shared" si="0"/>
        <v>21.017298</v>
      </c>
      <c r="P93" s="12">
        <f t="shared" si="0"/>
        <v>24.000037499999998</v>
      </c>
      <c r="Q93" s="12">
        <f t="shared" si="0"/>
        <v>18.6368139</v>
      </c>
      <c r="R93" s="12">
        <f t="shared" si="0"/>
        <v>21.893969999999999</v>
      </c>
      <c r="S93" s="12">
        <f t="shared" si="0"/>
        <v>21.431662499999998</v>
      </c>
      <c r="T93" s="12">
        <f t="shared" si="0"/>
        <v>1141.5</v>
      </c>
      <c r="U93" s="12">
        <f t="shared" si="0"/>
        <v>1141.5</v>
      </c>
      <c r="V93" s="12">
        <f t="shared" si="0"/>
        <v>1141.5</v>
      </c>
      <c r="W93" s="12">
        <f t="shared" si="0"/>
        <v>1141.5</v>
      </c>
      <c r="X93" s="12">
        <f t="shared" si="0"/>
        <v>2283</v>
      </c>
      <c r="Y93" s="12">
        <f t="shared" si="0"/>
        <v>2283</v>
      </c>
      <c r="Z93" s="12">
        <f t="shared" si="0"/>
        <v>2283</v>
      </c>
      <c r="AA93" s="12">
        <f t="shared" si="0"/>
        <v>2283</v>
      </c>
      <c r="AB93" s="12">
        <f t="shared" si="0"/>
        <v>2283</v>
      </c>
      <c r="AC93" s="12">
        <f t="shared" si="0"/>
        <v>2283</v>
      </c>
      <c r="AD93" s="12">
        <f t="shared" si="0"/>
        <v>1141.5</v>
      </c>
      <c r="AE93" s="12">
        <f t="shared" si="0"/>
        <v>1141.5</v>
      </c>
      <c r="AF93" s="12">
        <f t="shared" si="0"/>
        <v>2283</v>
      </c>
      <c r="AG93" s="12">
        <f t="shared" si="0"/>
        <v>2283</v>
      </c>
      <c r="AH93" s="12">
        <f t="shared" si="0"/>
        <v>2283</v>
      </c>
      <c r="AI93" s="12">
        <f t="shared" si="0"/>
        <v>1141.5</v>
      </c>
      <c r="AJ93" s="12">
        <f t="shared" si="0"/>
        <v>2283</v>
      </c>
      <c r="AK93" s="12">
        <f t="shared" si="0"/>
        <v>2283</v>
      </c>
      <c r="AL93" s="12">
        <f t="shared" si="0"/>
        <v>2283</v>
      </c>
      <c r="AM93" s="12">
        <f t="shared" si="0"/>
        <v>2283</v>
      </c>
      <c r="AN93" s="12">
        <f t="shared" si="0"/>
        <v>1141.5</v>
      </c>
      <c r="AO93" s="12">
        <f t="shared" si="0"/>
        <v>11415</v>
      </c>
      <c r="AP93" s="12">
        <f t="shared" si="0"/>
        <v>11415</v>
      </c>
      <c r="AQ93" s="12">
        <f t="shared" si="0"/>
        <v>11415</v>
      </c>
      <c r="AR93" s="7"/>
      <c r="AS93" s="7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45">
      <c r="A94" s="2" t="s">
        <v>27</v>
      </c>
      <c r="B94" s="12">
        <f t="shared" si="1"/>
        <v>3.5981567999999999</v>
      </c>
      <c r="C94" s="12">
        <f t="shared" si="0"/>
        <v>3.5200511999999997</v>
      </c>
      <c r="D94" s="12">
        <f t="shared" si="0"/>
        <v>3.4343423999999998</v>
      </c>
      <c r="E94" s="12">
        <f t="shared" si="0"/>
        <v>4.5607680000000004</v>
      </c>
      <c r="F94" s="12">
        <f t="shared" si="0"/>
        <v>4.6667519999999998</v>
      </c>
      <c r="G94" s="12">
        <f t="shared" si="0"/>
        <v>5.9450112000000006</v>
      </c>
      <c r="H94" s="12">
        <f t="shared" si="0"/>
        <v>4.5639936000000008</v>
      </c>
      <c r="I94" s="12">
        <f t="shared" si="0"/>
        <v>4.8056831999999998</v>
      </c>
      <c r="J94" s="12">
        <f t="shared" si="0"/>
        <v>4.5158399999999999</v>
      </c>
      <c r="K94" s="12">
        <f t="shared" si="0"/>
        <v>9.4397183999999985</v>
      </c>
      <c r="L94" s="12">
        <f t="shared" si="0"/>
        <v>4.4955648000000004</v>
      </c>
      <c r="M94" s="12">
        <f t="shared" si="0"/>
        <v>6.4039679999999999</v>
      </c>
      <c r="N94" s="12">
        <f t="shared" si="0"/>
        <v>21.2988672</v>
      </c>
      <c r="O94" s="12">
        <f t="shared" si="0"/>
        <v>21.210624000000003</v>
      </c>
      <c r="P94" s="12">
        <f t="shared" si="0"/>
        <v>24.220800000000001</v>
      </c>
      <c r="Q94" s="12">
        <f t="shared" si="0"/>
        <v>18.8082432</v>
      </c>
      <c r="R94" s="12">
        <f t="shared" si="0"/>
        <v>22.095359999999999</v>
      </c>
      <c r="S94" s="12">
        <f t="shared" si="0"/>
        <v>21.628800000000002</v>
      </c>
      <c r="T94" s="12">
        <f t="shared" si="0"/>
        <v>1152</v>
      </c>
      <c r="U94" s="12">
        <f t="shared" si="0"/>
        <v>1152</v>
      </c>
      <c r="V94" s="12">
        <f t="shared" si="0"/>
        <v>1152</v>
      </c>
      <c r="W94" s="12">
        <f t="shared" si="0"/>
        <v>1152</v>
      </c>
      <c r="X94" s="12">
        <f t="shared" si="0"/>
        <v>2304</v>
      </c>
      <c r="Y94" s="12">
        <f t="shared" si="0"/>
        <v>2304</v>
      </c>
      <c r="Z94" s="12">
        <f t="shared" si="0"/>
        <v>2304</v>
      </c>
      <c r="AA94" s="12">
        <f t="shared" si="0"/>
        <v>2304</v>
      </c>
      <c r="AB94" s="12">
        <f t="shared" si="0"/>
        <v>2304</v>
      </c>
      <c r="AC94" s="12">
        <f t="shared" si="0"/>
        <v>2304</v>
      </c>
      <c r="AD94" s="12">
        <f t="shared" si="0"/>
        <v>1152</v>
      </c>
      <c r="AE94" s="12">
        <f t="shared" si="0"/>
        <v>1152</v>
      </c>
      <c r="AF94" s="12">
        <f t="shared" si="0"/>
        <v>2304</v>
      </c>
      <c r="AG94" s="12">
        <f t="shared" si="0"/>
        <v>2304</v>
      </c>
      <c r="AH94" s="12">
        <f t="shared" si="0"/>
        <v>2304</v>
      </c>
      <c r="AI94" s="12">
        <f t="shared" si="0"/>
        <v>1152</v>
      </c>
      <c r="AJ94" s="12">
        <f t="shared" si="0"/>
        <v>2304</v>
      </c>
      <c r="AK94" s="12">
        <f t="shared" si="0"/>
        <v>2304</v>
      </c>
      <c r="AL94" s="12">
        <f t="shared" si="0"/>
        <v>2304</v>
      </c>
      <c r="AM94" s="12">
        <f t="shared" si="0"/>
        <v>2304</v>
      </c>
      <c r="AN94" s="12">
        <f t="shared" si="0"/>
        <v>1152</v>
      </c>
      <c r="AO94" s="12">
        <f t="shared" si="0"/>
        <v>11520</v>
      </c>
      <c r="AP94" s="12">
        <f t="shared" si="0"/>
        <v>11520</v>
      </c>
      <c r="AQ94" s="12">
        <f t="shared" si="0"/>
        <v>11520</v>
      </c>
      <c r="AR94" s="7"/>
      <c r="AS94" s="7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45">
      <c r="A95" s="2" t="s">
        <v>28</v>
      </c>
      <c r="B95" s="12">
        <f t="shared" si="1"/>
        <v>0.93701999999999996</v>
      </c>
      <c r="C95" s="12">
        <f t="shared" si="0"/>
        <v>0.91667999999999994</v>
      </c>
      <c r="D95" s="12">
        <f t="shared" si="0"/>
        <v>0.89436000000000004</v>
      </c>
      <c r="E95" s="12">
        <f t="shared" si="0"/>
        <v>1.1877000000000002</v>
      </c>
      <c r="F95" s="12">
        <f t="shared" si="0"/>
        <v>1.2153</v>
      </c>
      <c r="G95" s="12">
        <f t="shared" si="0"/>
        <v>1.5481800000000001</v>
      </c>
      <c r="H95" s="12">
        <f t="shared" si="0"/>
        <v>1.1885399999999999</v>
      </c>
      <c r="I95" s="12">
        <f t="shared" si="0"/>
        <v>1.2514800000000001</v>
      </c>
      <c r="J95" s="12">
        <f t="shared" si="0"/>
        <v>1.1760000000000002</v>
      </c>
      <c r="K95" s="12">
        <f t="shared" si="0"/>
        <v>2.4582600000000001</v>
      </c>
      <c r="L95" s="12">
        <f t="shared" si="0"/>
        <v>1.17072</v>
      </c>
      <c r="M95" s="12">
        <f t="shared" si="0"/>
        <v>1.6677000000000002</v>
      </c>
      <c r="N95" s="12">
        <f t="shared" si="0"/>
        <v>5.5465800000000005</v>
      </c>
      <c r="O95" s="12">
        <f t="shared" si="0"/>
        <v>5.523600000000001</v>
      </c>
      <c r="P95" s="12">
        <f t="shared" si="0"/>
        <v>6.3075000000000001</v>
      </c>
      <c r="Q95" s="12">
        <f t="shared" si="0"/>
        <v>4.8979799999999996</v>
      </c>
      <c r="R95" s="12">
        <f t="shared" si="0"/>
        <v>5.7540000000000004</v>
      </c>
      <c r="S95" s="12">
        <f t="shared" si="0"/>
        <v>5.6325000000000003</v>
      </c>
      <c r="T95" s="12">
        <f t="shared" si="0"/>
        <v>300</v>
      </c>
      <c r="U95" s="12">
        <f t="shared" si="0"/>
        <v>300</v>
      </c>
      <c r="V95" s="12">
        <f t="shared" si="0"/>
        <v>300</v>
      </c>
      <c r="W95" s="12">
        <f t="shared" si="0"/>
        <v>300</v>
      </c>
      <c r="X95" s="12">
        <f t="shared" si="0"/>
        <v>600</v>
      </c>
      <c r="Y95" s="12">
        <f t="shared" si="0"/>
        <v>600</v>
      </c>
      <c r="Z95" s="12">
        <f t="shared" si="0"/>
        <v>600</v>
      </c>
      <c r="AA95" s="12">
        <f t="shared" ref="C95:AQ101" si="2">AA52/(10/3)</f>
        <v>600</v>
      </c>
      <c r="AB95" s="12">
        <f t="shared" si="2"/>
        <v>600</v>
      </c>
      <c r="AC95" s="12">
        <f t="shared" si="2"/>
        <v>600</v>
      </c>
      <c r="AD95" s="12">
        <f t="shared" si="2"/>
        <v>300</v>
      </c>
      <c r="AE95" s="12">
        <f t="shared" si="2"/>
        <v>300</v>
      </c>
      <c r="AF95" s="12">
        <f t="shared" si="2"/>
        <v>600</v>
      </c>
      <c r="AG95" s="12">
        <f t="shared" si="2"/>
        <v>600</v>
      </c>
      <c r="AH95" s="12">
        <f t="shared" si="2"/>
        <v>600</v>
      </c>
      <c r="AI95" s="12">
        <f t="shared" si="2"/>
        <v>300</v>
      </c>
      <c r="AJ95" s="12">
        <f t="shared" si="2"/>
        <v>600</v>
      </c>
      <c r="AK95" s="12">
        <f t="shared" si="2"/>
        <v>600</v>
      </c>
      <c r="AL95" s="12">
        <f t="shared" si="2"/>
        <v>600</v>
      </c>
      <c r="AM95" s="12">
        <f t="shared" si="2"/>
        <v>600</v>
      </c>
      <c r="AN95" s="12">
        <f t="shared" si="2"/>
        <v>300</v>
      </c>
      <c r="AO95" s="12">
        <f t="shared" si="2"/>
        <v>3000</v>
      </c>
      <c r="AP95" s="12">
        <f t="shared" si="2"/>
        <v>3000</v>
      </c>
      <c r="AQ95" s="12">
        <f t="shared" si="2"/>
        <v>3000</v>
      </c>
      <c r="AR95" s="7"/>
      <c r="AS95" s="7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45">
      <c r="A96" s="2" t="s">
        <v>29</v>
      </c>
      <c r="B96" s="12">
        <f t="shared" si="1"/>
        <v>0.93701999999999996</v>
      </c>
      <c r="C96" s="12">
        <f t="shared" si="2"/>
        <v>0.91667999999999994</v>
      </c>
      <c r="D96" s="12">
        <f t="shared" si="2"/>
        <v>0.89436000000000004</v>
      </c>
      <c r="E96" s="12">
        <f t="shared" si="2"/>
        <v>1.1877000000000002</v>
      </c>
      <c r="F96" s="12">
        <f t="shared" si="2"/>
        <v>1.2153</v>
      </c>
      <c r="G96" s="12">
        <f t="shared" si="2"/>
        <v>1.5481800000000001</v>
      </c>
      <c r="H96" s="12">
        <f t="shared" si="2"/>
        <v>1.1885399999999999</v>
      </c>
      <c r="I96" s="12">
        <f t="shared" si="2"/>
        <v>1.2514800000000001</v>
      </c>
      <c r="J96" s="12">
        <f t="shared" si="2"/>
        <v>1.1760000000000002</v>
      </c>
      <c r="K96" s="12">
        <f t="shared" si="2"/>
        <v>2.4582600000000001</v>
      </c>
      <c r="L96" s="12">
        <f t="shared" si="2"/>
        <v>1.17072</v>
      </c>
      <c r="M96" s="12">
        <f t="shared" si="2"/>
        <v>1.6677000000000002</v>
      </c>
      <c r="N96" s="12">
        <f t="shared" si="2"/>
        <v>5.5465800000000005</v>
      </c>
      <c r="O96" s="12">
        <f t="shared" si="2"/>
        <v>5.523600000000001</v>
      </c>
      <c r="P96" s="12">
        <f t="shared" si="2"/>
        <v>6.3075000000000001</v>
      </c>
      <c r="Q96" s="12">
        <f t="shared" si="2"/>
        <v>4.8979799999999996</v>
      </c>
      <c r="R96" s="12">
        <f t="shared" si="2"/>
        <v>5.7540000000000004</v>
      </c>
      <c r="S96" s="12">
        <f t="shared" si="2"/>
        <v>5.6325000000000003</v>
      </c>
      <c r="T96" s="12">
        <f t="shared" si="2"/>
        <v>300</v>
      </c>
      <c r="U96" s="12">
        <f t="shared" si="2"/>
        <v>300</v>
      </c>
      <c r="V96" s="12">
        <f t="shared" si="2"/>
        <v>300</v>
      </c>
      <c r="W96" s="12">
        <f t="shared" si="2"/>
        <v>300</v>
      </c>
      <c r="X96" s="12">
        <f t="shared" si="2"/>
        <v>600</v>
      </c>
      <c r="Y96" s="12">
        <f t="shared" si="2"/>
        <v>600</v>
      </c>
      <c r="Z96" s="12">
        <f t="shared" si="2"/>
        <v>600</v>
      </c>
      <c r="AA96" s="12">
        <f t="shared" si="2"/>
        <v>600</v>
      </c>
      <c r="AB96" s="12">
        <f t="shared" si="2"/>
        <v>600</v>
      </c>
      <c r="AC96" s="12">
        <f t="shared" si="2"/>
        <v>600</v>
      </c>
      <c r="AD96" s="12">
        <f t="shared" si="2"/>
        <v>300</v>
      </c>
      <c r="AE96" s="12">
        <f t="shared" si="2"/>
        <v>300</v>
      </c>
      <c r="AF96" s="12">
        <f t="shared" si="2"/>
        <v>600</v>
      </c>
      <c r="AG96" s="12">
        <f t="shared" si="2"/>
        <v>600</v>
      </c>
      <c r="AH96" s="12">
        <f t="shared" si="2"/>
        <v>600</v>
      </c>
      <c r="AI96" s="12">
        <f t="shared" si="2"/>
        <v>300</v>
      </c>
      <c r="AJ96" s="12">
        <f t="shared" si="2"/>
        <v>600</v>
      </c>
      <c r="AK96" s="12">
        <f t="shared" si="2"/>
        <v>600</v>
      </c>
      <c r="AL96" s="12">
        <f t="shared" si="2"/>
        <v>600</v>
      </c>
      <c r="AM96" s="12">
        <f t="shared" si="2"/>
        <v>600</v>
      </c>
      <c r="AN96" s="12">
        <f t="shared" si="2"/>
        <v>300</v>
      </c>
      <c r="AO96" s="12">
        <f t="shared" si="2"/>
        <v>3000</v>
      </c>
      <c r="AP96" s="12">
        <f t="shared" si="2"/>
        <v>3000</v>
      </c>
      <c r="AQ96" s="12">
        <f t="shared" si="2"/>
        <v>3000</v>
      </c>
      <c r="AR96" s="7"/>
      <c r="AS96" s="7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45">
      <c r="A97" s="2" t="s">
        <v>30</v>
      </c>
      <c r="B97" s="12">
        <f t="shared" si="1"/>
        <v>9.3702000000000005</v>
      </c>
      <c r="C97" s="12">
        <f t="shared" si="2"/>
        <v>9.1668000000000003</v>
      </c>
      <c r="D97" s="12">
        <f t="shared" si="2"/>
        <v>8.9436</v>
      </c>
      <c r="E97" s="12">
        <f t="shared" si="2"/>
        <v>11.877000000000001</v>
      </c>
      <c r="F97" s="12">
        <f t="shared" si="2"/>
        <v>12.152999999999999</v>
      </c>
      <c r="G97" s="12">
        <f t="shared" si="2"/>
        <v>15.4818</v>
      </c>
      <c r="H97" s="12">
        <f t="shared" si="2"/>
        <v>11.885400000000001</v>
      </c>
      <c r="I97" s="12">
        <f t="shared" si="2"/>
        <v>12.514799999999999</v>
      </c>
      <c r="J97" s="12">
        <f t="shared" si="2"/>
        <v>11.76</v>
      </c>
      <c r="K97" s="12">
        <f t="shared" si="2"/>
        <v>24.582599999999996</v>
      </c>
      <c r="L97" s="12">
        <f t="shared" si="2"/>
        <v>11.7072</v>
      </c>
      <c r="M97" s="12">
        <f t="shared" si="2"/>
        <v>16.677</v>
      </c>
      <c r="N97" s="12">
        <f t="shared" si="2"/>
        <v>55.465799999999994</v>
      </c>
      <c r="O97" s="12">
        <f t="shared" si="2"/>
        <v>55.235999999999997</v>
      </c>
      <c r="P97" s="12">
        <f t="shared" si="2"/>
        <v>63.074999999999996</v>
      </c>
      <c r="Q97" s="12">
        <f t="shared" si="2"/>
        <v>48.979799999999997</v>
      </c>
      <c r="R97" s="12">
        <f t="shared" si="2"/>
        <v>57.54</v>
      </c>
      <c r="S97" s="12">
        <f t="shared" si="2"/>
        <v>56.324999999999996</v>
      </c>
      <c r="T97" s="12">
        <f t="shared" si="2"/>
        <v>3000</v>
      </c>
      <c r="U97" s="12">
        <f t="shared" si="2"/>
        <v>3000</v>
      </c>
      <c r="V97" s="12">
        <f t="shared" si="2"/>
        <v>3000</v>
      </c>
      <c r="W97" s="12">
        <f t="shared" si="2"/>
        <v>3000</v>
      </c>
      <c r="X97" s="12">
        <f t="shared" si="2"/>
        <v>6000</v>
      </c>
      <c r="Y97" s="12">
        <f t="shared" si="2"/>
        <v>6000</v>
      </c>
      <c r="Z97" s="12">
        <f t="shared" si="2"/>
        <v>6000</v>
      </c>
      <c r="AA97" s="12">
        <f t="shared" si="2"/>
        <v>6000</v>
      </c>
      <c r="AB97" s="12">
        <f t="shared" si="2"/>
        <v>6000</v>
      </c>
      <c r="AC97" s="12">
        <f t="shared" si="2"/>
        <v>6000</v>
      </c>
      <c r="AD97" s="12">
        <f t="shared" si="2"/>
        <v>3000</v>
      </c>
      <c r="AE97" s="12">
        <f t="shared" si="2"/>
        <v>3000</v>
      </c>
      <c r="AF97" s="12">
        <f t="shared" si="2"/>
        <v>6000</v>
      </c>
      <c r="AG97" s="12">
        <f t="shared" si="2"/>
        <v>6000</v>
      </c>
      <c r="AH97" s="12">
        <f t="shared" si="2"/>
        <v>6000</v>
      </c>
      <c r="AI97" s="12">
        <f t="shared" si="2"/>
        <v>3000</v>
      </c>
      <c r="AJ97" s="12">
        <f t="shared" si="2"/>
        <v>6000</v>
      </c>
      <c r="AK97" s="12">
        <f t="shared" si="2"/>
        <v>6000</v>
      </c>
      <c r="AL97" s="12">
        <f t="shared" si="2"/>
        <v>6000</v>
      </c>
      <c r="AM97" s="12">
        <f t="shared" si="2"/>
        <v>6000</v>
      </c>
      <c r="AN97" s="12">
        <f t="shared" si="2"/>
        <v>3000</v>
      </c>
      <c r="AO97" s="12">
        <f t="shared" si="2"/>
        <v>30000</v>
      </c>
      <c r="AP97" s="12">
        <f t="shared" si="2"/>
        <v>30000</v>
      </c>
      <c r="AQ97" s="12">
        <f t="shared" si="2"/>
        <v>30000</v>
      </c>
      <c r="AR97" s="7"/>
      <c r="AS97" s="7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45">
      <c r="A98" s="2" t="s">
        <v>31</v>
      </c>
      <c r="B98" s="12">
        <f t="shared" si="1"/>
        <v>0.93701999999999996</v>
      </c>
      <c r="C98" s="12">
        <f t="shared" si="2"/>
        <v>0.91667999999999994</v>
      </c>
      <c r="D98" s="12">
        <f t="shared" si="2"/>
        <v>0.89436000000000004</v>
      </c>
      <c r="E98" s="12">
        <f t="shared" si="2"/>
        <v>1.1877000000000002</v>
      </c>
      <c r="F98" s="12">
        <f t="shared" si="2"/>
        <v>1.2153</v>
      </c>
      <c r="G98" s="12">
        <f t="shared" si="2"/>
        <v>1.5481800000000001</v>
      </c>
      <c r="H98" s="12">
        <f t="shared" si="2"/>
        <v>1.1885399999999999</v>
      </c>
      <c r="I98" s="12">
        <f t="shared" si="2"/>
        <v>1.2514800000000001</v>
      </c>
      <c r="J98" s="12">
        <f t="shared" si="2"/>
        <v>1.1760000000000002</v>
      </c>
      <c r="K98" s="12">
        <f t="shared" si="2"/>
        <v>2.4582600000000001</v>
      </c>
      <c r="L98" s="12">
        <f t="shared" si="2"/>
        <v>1.17072</v>
      </c>
      <c r="M98" s="12">
        <f t="shared" si="2"/>
        <v>1.6677000000000002</v>
      </c>
      <c r="N98" s="12">
        <f t="shared" si="2"/>
        <v>5.5465800000000005</v>
      </c>
      <c r="O98" s="12">
        <f t="shared" si="2"/>
        <v>5.523600000000001</v>
      </c>
      <c r="P98" s="12">
        <f t="shared" si="2"/>
        <v>6.3075000000000001</v>
      </c>
      <c r="Q98" s="12">
        <f t="shared" si="2"/>
        <v>4.8979799999999996</v>
      </c>
      <c r="R98" s="12">
        <f t="shared" si="2"/>
        <v>5.7540000000000004</v>
      </c>
      <c r="S98" s="12">
        <f t="shared" si="2"/>
        <v>5.6325000000000003</v>
      </c>
      <c r="T98" s="12">
        <f t="shared" si="2"/>
        <v>300</v>
      </c>
      <c r="U98" s="12">
        <f t="shared" si="2"/>
        <v>300</v>
      </c>
      <c r="V98" s="12">
        <f t="shared" si="2"/>
        <v>300</v>
      </c>
      <c r="W98" s="12">
        <f t="shared" si="2"/>
        <v>300</v>
      </c>
      <c r="X98" s="12">
        <f t="shared" si="2"/>
        <v>600</v>
      </c>
      <c r="Y98" s="12">
        <f t="shared" si="2"/>
        <v>600</v>
      </c>
      <c r="Z98" s="12">
        <f t="shared" si="2"/>
        <v>600</v>
      </c>
      <c r="AA98" s="12">
        <f t="shared" si="2"/>
        <v>600</v>
      </c>
      <c r="AB98" s="12">
        <f t="shared" si="2"/>
        <v>600</v>
      </c>
      <c r="AC98" s="12">
        <f t="shared" si="2"/>
        <v>600</v>
      </c>
      <c r="AD98" s="12">
        <f t="shared" si="2"/>
        <v>300</v>
      </c>
      <c r="AE98" s="12">
        <f t="shared" si="2"/>
        <v>300</v>
      </c>
      <c r="AF98" s="12">
        <f t="shared" si="2"/>
        <v>600</v>
      </c>
      <c r="AG98" s="12">
        <f t="shared" si="2"/>
        <v>600</v>
      </c>
      <c r="AH98" s="12">
        <f t="shared" si="2"/>
        <v>600</v>
      </c>
      <c r="AI98" s="12">
        <f t="shared" si="2"/>
        <v>300</v>
      </c>
      <c r="AJ98" s="12">
        <f t="shared" si="2"/>
        <v>600</v>
      </c>
      <c r="AK98" s="12">
        <f t="shared" si="2"/>
        <v>600</v>
      </c>
      <c r="AL98" s="12">
        <f t="shared" si="2"/>
        <v>600</v>
      </c>
      <c r="AM98" s="12">
        <f t="shared" si="2"/>
        <v>600</v>
      </c>
      <c r="AN98" s="12">
        <f t="shared" si="2"/>
        <v>300</v>
      </c>
      <c r="AO98" s="12">
        <f t="shared" si="2"/>
        <v>3000</v>
      </c>
      <c r="AP98" s="12">
        <f t="shared" si="2"/>
        <v>3000</v>
      </c>
      <c r="AQ98" s="12">
        <f t="shared" si="2"/>
        <v>3000</v>
      </c>
      <c r="AR98" s="7"/>
      <c r="AS98" s="7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45">
      <c r="A99" s="2" t="s">
        <v>32</v>
      </c>
      <c r="B99" s="12">
        <f t="shared" si="1"/>
        <v>0.93701999999999996</v>
      </c>
      <c r="C99" s="12">
        <f t="shared" si="2"/>
        <v>0.91667999999999994</v>
      </c>
      <c r="D99" s="12">
        <f t="shared" si="2"/>
        <v>0.89436000000000004</v>
      </c>
      <c r="E99" s="12">
        <f t="shared" si="2"/>
        <v>1.1877000000000002</v>
      </c>
      <c r="F99" s="12">
        <f t="shared" si="2"/>
        <v>1.2153</v>
      </c>
      <c r="G99" s="12">
        <f t="shared" si="2"/>
        <v>1.5481800000000001</v>
      </c>
      <c r="H99" s="12">
        <f t="shared" si="2"/>
        <v>1.1885399999999999</v>
      </c>
      <c r="I99" s="12">
        <f t="shared" si="2"/>
        <v>1.2514800000000001</v>
      </c>
      <c r="J99" s="12">
        <f t="shared" si="2"/>
        <v>1.1760000000000002</v>
      </c>
      <c r="K99" s="12">
        <f t="shared" si="2"/>
        <v>2.4582600000000001</v>
      </c>
      <c r="L99" s="12">
        <f t="shared" si="2"/>
        <v>1.17072</v>
      </c>
      <c r="M99" s="12">
        <f t="shared" si="2"/>
        <v>1.6677000000000002</v>
      </c>
      <c r="N99" s="12">
        <f t="shared" si="2"/>
        <v>5.5465800000000005</v>
      </c>
      <c r="O99" s="12">
        <f t="shared" si="2"/>
        <v>5.523600000000001</v>
      </c>
      <c r="P99" s="12">
        <f t="shared" si="2"/>
        <v>6.3075000000000001</v>
      </c>
      <c r="Q99" s="12">
        <f t="shared" si="2"/>
        <v>4.8979799999999996</v>
      </c>
      <c r="R99" s="12">
        <f t="shared" si="2"/>
        <v>5.7540000000000004</v>
      </c>
      <c r="S99" s="12">
        <f t="shared" si="2"/>
        <v>5.6325000000000003</v>
      </c>
      <c r="T99" s="12">
        <f t="shared" si="2"/>
        <v>300</v>
      </c>
      <c r="U99" s="12">
        <f t="shared" si="2"/>
        <v>300</v>
      </c>
      <c r="V99" s="12">
        <f t="shared" si="2"/>
        <v>300</v>
      </c>
      <c r="W99" s="12">
        <f t="shared" si="2"/>
        <v>300</v>
      </c>
      <c r="X99" s="12">
        <f t="shared" si="2"/>
        <v>600</v>
      </c>
      <c r="Y99" s="12">
        <f t="shared" si="2"/>
        <v>600</v>
      </c>
      <c r="Z99" s="12">
        <f t="shared" si="2"/>
        <v>600</v>
      </c>
      <c r="AA99" s="12">
        <f t="shared" si="2"/>
        <v>600</v>
      </c>
      <c r="AB99" s="12">
        <f t="shared" si="2"/>
        <v>600</v>
      </c>
      <c r="AC99" s="12">
        <f t="shared" si="2"/>
        <v>600</v>
      </c>
      <c r="AD99" s="12">
        <f t="shared" si="2"/>
        <v>300</v>
      </c>
      <c r="AE99" s="12">
        <f t="shared" si="2"/>
        <v>300</v>
      </c>
      <c r="AF99" s="12">
        <f t="shared" si="2"/>
        <v>600</v>
      </c>
      <c r="AG99" s="12">
        <f t="shared" si="2"/>
        <v>600</v>
      </c>
      <c r="AH99" s="12">
        <f t="shared" si="2"/>
        <v>600</v>
      </c>
      <c r="AI99" s="12">
        <f t="shared" si="2"/>
        <v>300</v>
      </c>
      <c r="AJ99" s="12">
        <f t="shared" si="2"/>
        <v>600</v>
      </c>
      <c r="AK99" s="12">
        <f t="shared" si="2"/>
        <v>600</v>
      </c>
      <c r="AL99" s="12">
        <f t="shared" si="2"/>
        <v>600</v>
      </c>
      <c r="AM99" s="12">
        <f t="shared" si="2"/>
        <v>600</v>
      </c>
      <c r="AN99" s="12">
        <f t="shared" si="2"/>
        <v>300</v>
      </c>
      <c r="AO99" s="12">
        <f t="shared" si="2"/>
        <v>3000</v>
      </c>
      <c r="AP99" s="12">
        <f t="shared" si="2"/>
        <v>3000</v>
      </c>
      <c r="AQ99" s="12">
        <f t="shared" si="2"/>
        <v>3000</v>
      </c>
      <c r="AR99" s="7"/>
      <c r="AS99" s="7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45">
      <c r="A100" s="2" t="s">
        <v>33</v>
      </c>
      <c r="B100" s="12">
        <f t="shared" si="1"/>
        <v>9.3702000000000005</v>
      </c>
      <c r="C100" s="12">
        <f t="shared" si="2"/>
        <v>9.1668000000000003</v>
      </c>
      <c r="D100" s="12">
        <f t="shared" si="2"/>
        <v>8.9436</v>
      </c>
      <c r="E100" s="12">
        <f t="shared" si="2"/>
        <v>11.877000000000001</v>
      </c>
      <c r="F100" s="12">
        <f t="shared" si="2"/>
        <v>12.152999999999999</v>
      </c>
      <c r="G100" s="12">
        <f t="shared" si="2"/>
        <v>15.4818</v>
      </c>
      <c r="H100" s="12">
        <f t="shared" si="2"/>
        <v>11.885400000000001</v>
      </c>
      <c r="I100" s="12">
        <f t="shared" si="2"/>
        <v>12.514799999999999</v>
      </c>
      <c r="J100" s="12">
        <f t="shared" si="2"/>
        <v>11.76</v>
      </c>
      <c r="K100" s="12">
        <f t="shared" si="2"/>
        <v>24.582599999999996</v>
      </c>
      <c r="L100" s="12">
        <f t="shared" si="2"/>
        <v>11.7072</v>
      </c>
      <c r="M100" s="12">
        <f t="shared" si="2"/>
        <v>16.677</v>
      </c>
      <c r="N100" s="12">
        <f t="shared" si="2"/>
        <v>55.465799999999994</v>
      </c>
      <c r="O100" s="12">
        <f t="shared" si="2"/>
        <v>55.235999999999997</v>
      </c>
      <c r="P100" s="12">
        <f t="shared" si="2"/>
        <v>63.074999999999996</v>
      </c>
      <c r="Q100" s="12">
        <f t="shared" si="2"/>
        <v>48.979799999999997</v>
      </c>
      <c r="R100" s="12">
        <f t="shared" si="2"/>
        <v>57.54</v>
      </c>
      <c r="S100" s="12">
        <f t="shared" si="2"/>
        <v>56.324999999999996</v>
      </c>
      <c r="T100" s="12">
        <f t="shared" si="2"/>
        <v>3000</v>
      </c>
      <c r="U100" s="12">
        <f t="shared" si="2"/>
        <v>3000</v>
      </c>
      <c r="V100" s="12">
        <f t="shared" si="2"/>
        <v>3000</v>
      </c>
      <c r="W100" s="12">
        <f t="shared" si="2"/>
        <v>3000</v>
      </c>
      <c r="X100" s="12">
        <f t="shared" si="2"/>
        <v>6000</v>
      </c>
      <c r="Y100" s="12">
        <f t="shared" si="2"/>
        <v>6000</v>
      </c>
      <c r="Z100" s="12">
        <f t="shared" si="2"/>
        <v>6000</v>
      </c>
      <c r="AA100" s="12">
        <f t="shared" si="2"/>
        <v>6000</v>
      </c>
      <c r="AB100" s="12">
        <f t="shared" si="2"/>
        <v>6000</v>
      </c>
      <c r="AC100" s="12">
        <f t="shared" si="2"/>
        <v>6000</v>
      </c>
      <c r="AD100" s="12">
        <f t="shared" si="2"/>
        <v>3000</v>
      </c>
      <c r="AE100" s="12">
        <f t="shared" si="2"/>
        <v>3000</v>
      </c>
      <c r="AF100" s="12">
        <f t="shared" si="2"/>
        <v>6000</v>
      </c>
      <c r="AG100" s="12">
        <f t="shared" si="2"/>
        <v>6000</v>
      </c>
      <c r="AH100" s="12">
        <f t="shared" si="2"/>
        <v>6000</v>
      </c>
      <c r="AI100" s="12">
        <f t="shared" si="2"/>
        <v>3000</v>
      </c>
      <c r="AJ100" s="12">
        <f t="shared" si="2"/>
        <v>6000</v>
      </c>
      <c r="AK100" s="12">
        <f t="shared" si="2"/>
        <v>6000</v>
      </c>
      <c r="AL100" s="12">
        <f t="shared" si="2"/>
        <v>6000</v>
      </c>
      <c r="AM100" s="12">
        <f t="shared" si="2"/>
        <v>6000</v>
      </c>
      <c r="AN100" s="12">
        <f t="shared" si="2"/>
        <v>3000</v>
      </c>
      <c r="AO100" s="12">
        <f t="shared" si="2"/>
        <v>30000</v>
      </c>
      <c r="AP100" s="12">
        <f t="shared" si="2"/>
        <v>30000</v>
      </c>
      <c r="AQ100" s="12">
        <f t="shared" si="2"/>
        <v>30000</v>
      </c>
      <c r="AR100" s="7"/>
      <c r="AS100" s="7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45">
      <c r="A101" s="2" t="s">
        <v>34</v>
      </c>
      <c r="B101" s="12">
        <f t="shared" si="1"/>
        <v>0.93701999999999996</v>
      </c>
      <c r="C101" s="12">
        <f t="shared" si="2"/>
        <v>0.91667999999999994</v>
      </c>
      <c r="D101" s="12">
        <f t="shared" si="2"/>
        <v>0.89436000000000004</v>
      </c>
      <c r="E101" s="12">
        <f t="shared" si="2"/>
        <v>1.1877000000000002</v>
      </c>
      <c r="F101" s="12">
        <f t="shared" si="2"/>
        <v>1.2153</v>
      </c>
      <c r="G101" s="12">
        <f t="shared" si="2"/>
        <v>1.5481800000000001</v>
      </c>
      <c r="H101" s="12">
        <f t="shared" si="2"/>
        <v>1.1885399999999999</v>
      </c>
      <c r="I101" s="12">
        <f t="shared" si="2"/>
        <v>1.2514800000000001</v>
      </c>
      <c r="J101" s="12">
        <f t="shared" si="2"/>
        <v>1.1760000000000002</v>
      </c>
      <c r="K101" s="12">
        <f t="shared" si="2"/>
        <v>2.4582600000000001</v>
      </c>
      <c r="L101" s="12">
        <f t="shared" si="2"/>
        <v>1.17072</v>
      </c>
      <c r="M101" s="12">
        <f t="shared" si="2"/>
        <v>1.6677000000000002</v>
      </c>
      <c r="N101" s="12">
        <f t="shared" si="2"/>
        <v>5.5465800000000005</v>
      </c>
      <c r="O101" s="12">
        <f t="shared" si="2"/>
        <v>5.523600000000001</v>
      </c>
      <c r="P101" s="12">
        <f t="shared" si="2"/>
        <v>6.3075000000000001</v>
      </c>
      <c r="Q101" s="12">
        <f t="shared" si="2"/>
        <v>4.8979799999999996</v>
      </c>
      <c r="R101" s="12">
        <f t="shared" si="2"/>
        <v>5.7540000000000004</v>
      </c>
      <c r="S101" s="12">
        <f t="shared" si="2"/>
        <v>5.6325000000000003</v>
      </c>
      <c r="T101" s="12">
        <f t="shared" si="2"/>
        <v>300</v>
      </c>
      <c r="U101" s="12">
        <f t="shared" si="2"/>
        <v>300</v>
      </c>
      <c r="V101" s="12">
        <f t="shared" si="2"/>
        <v>300</v>
      </c>
      <c r="W101" s="12">
        <f t="shared" si="2"/>
        <v>300</v>
      </c>
      <c r="X101" s="12">
        <f t="shared" si="2"/>
        <v>600</v>
      </c>
      <c r="Y101" s="12">
        <f t="shared" si="2"/>
        <v>600</v>
      </c>
      <c r="Z101" s="12">
        <f t="shared" si="2"/>
        <v>600</v>
      </c>
      <c r="AA101" s="12">
        <f t="shared" si="2"/>
        <v>600</v>
      </c>
      <c r="AB101" s="12">
        <f t="shared" si="2"/>
        <v>600</v>
      </c>
      <c r="AC101" s="12">
        <f t="shared" si="2"/>
        <v>600</v>
      </c>
      <c r="AD101" s="12">
        <f t="shared" si="2"/>
        <v>300</v>
      </c>
      <c r="AE101" s="12">
        <f t="shared" si="2"/>
        <v>300</v>
      </c>
      <c r="AF101" s="12">
        <f t="shared" si="2"/>
        <v>600</v>
      </c>
      <c r="AG101" s="12">
        <f t="shared" si="2"/>
        <v>600</v>
      </c>
      <c r="AH101" s="12">
        <f t="shared" si="2"/>
        <v>600</v>
      </c>
      <c r="AI101" s="12">
        <f t="shared" si="2"/>
        <v>300</v>
      </c>
      <c r="AJ101" s="12">
        <f t="shared" ref="C101:AQ108" si="3">AJ58/(10/3)</f>
        <v>600</v>
      </c>
      <c r="AK101" s="12">
        <f t="shared" si="3"/>
        <v>600</v>
      </c>
      <c r="AL101" s="12">
        <f t="shared" si="3"/>
        <v>600</v>
      </c>
      <c r="AM101" s="12">
        <f t="shared" si="3"/>
        <v>600</v>
      </c>
      <c r="AN101" s="12">
        <f t="shared" si="3"/>
        <v>300</v>
      </c>
      <c r="AO101" s="12">
        <f t="shared" si="3"/>
        <v>3000</v>
      </c>
      <c r="AP101" s="12">
        <f t="shared" si="3"/>
        <v>3000</v>
      </c>
      <c r="AQ101" s="12">
        <f t="shared" si="3"/>
        <v>3000</v>
      </c>
      <c r="AR101" s="7"/>
      <c r="AS101" s="7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45">
      <c r="A102" s="2" t="s">
        <v>35</v>
      </c>
      <c r="B102" s="12">
        <f t="shared" si="1"/>
        <v>0.82926270000000002</v>
      </c>
      <c r="C102" s="12">
        <f t="shared" si="3"/>
        <v>0.81126180000000003</v>
      </c>
      <c r="D102" s="12">
        <f t="shared" si="3"/>
        <v>0.7915085999999999</v>
      </c>
      <c r="E102" s="12">
        <f t="shared" si="3"/>
        <v>1.0511145</v>
      </c>
      <c r="F102" s="12">
        <f t="shared" si="3"/>
        <v>1.0755404999999998</v>
      </c>
      <c r="G102" s="12">
        <f t="shared" si="3"/>
        <v>1.3701392999999999</v>
      </c>
      <c r="H102" s="12">
        <f t="shared" si="3"/>
        <v>1.0518578999999999</v>
      </c>
      <c r="I102" s="12">
        <f t="shared" si="3"/>
        <v>1.1075598</v>
      </c>
      <c r="J102" s="12">
        <f t="shared" si="3"/>
        <v>1.0407600000000001</v>
      </c>
      <c r="K102" s="12">
        <f t="shared" si="3"/>
        <v>2.1755600999999998</v>
      </c>
      <c r="L102" s="12">
        <f t="shared" si="3"/>
        <v>1.0360871999999999</v>
      </c>
      <c r="M102" s="12">
        <f t="shared" si="3"/>
        <v>1.4759145</v>
      </c>
      <c r="N102" s="12">
        <f t="shared" si="3"/>
        <v>4.9087232999999992</v>
      </c>
      <c r="O102" s="12">
        <f t="shared" si="3"/>
        <v>4.8883859999999997</v>
      </c>
      <c r="P102" s="12">
        <f t="shared" si="3"/>
        <v>5.5821375</v>
      </c>
      <c r="Q102" s="12">
        <f t="shared" si="3"/>
        <v>4.3347122999999987</v>
      </c>
      <c r="R102" s="12">
        <f t="shared" si="3"/>
        <v>5.0922899999999993</v>
      </c>
      <c r="S102" s="12">
        <f t="shared" si="3"/>
        <v>4.9847624999999995</v>
      </c>
      <c r="T102" s="12">
        <f t="shared" si="3"/>
        <v>265.5</v>
      </c>
      <c r="U102" s="12">
        <f t="shared" si="3"/>
        <v>265.5</v>
      </c>
      <c r="V102" s="12">
        <f t="shared" si="3"/>
        <v>265.5</v>
      </c>
      <c r="W102" s="12">
        <f t="shared" si="3"/>
        <v>265.5</v>
      </c>
      <c r="X102" s="12">
        <f t="shared" si="3"/>
        <v>531</v>
      </c>
      <c r="Y102" s="12">
        <f t="shared" si="3"/>
        <v>531</v>
      </c>
      <c r="Z102" s="12">
        <f t="shared" si="3"/>
        <v>531</v>
      </c>
      <c r="AA102" s="12">
        <f t="shared" si="3"/>
        <v>531</v>
      </c>
      <c r="AB102" s="12">
        <f t="shared" si="3"/>
        <v>531</v>
      </c>
      <c r="AC102" s="12">
        <f t="shared" si="3"/>
        <v>531</v>
      </c>
      <c r="AD102" s="12">
        <f t="shared" si="3"/>
        <v>265.5</v>
      </c>
      <c r="AE102" s="12">
        <f t="shared" si="3"/>
        <v>265.5</v>
      </c>
      <c r="AF102" s="12">
        <f t="shared" si="3"/>
        <v>531</v>
      </c>
      <c r="AG102" s="12">
        <f t="shared" si="3"/>
        <v>531</v>
      </c>
      <c r="AH102" s="12">
        <f t="shared" si="3"/>
        <v>531</v>
      </c>
      <c r="AI102" s="12">
        <f t="shared" si="3"/>
        <v>265.5</v>
      </c>
      <c r="AJ102" s="12">
        <f t="shared" si="3"/>
        <v>531</v>
      </c>
      <c r="AK102" s="12">
        <f t="shared" si="3"/>
        <v>531</v>
      </c>
      <c r="AL102" s="12">
        <f t="shared" si="3"/>
        <v>531</v>
      </c>
      <c r="AM102" s="12">
        <f t="shared" si="3"/>
        <v>531</v>
      </c>
      <c r="AN102" s="12">
        <f t="shared" si="3"/>
        <v>265.5</v>
      </c>
      <c r="AO102" s="12">
        <f t="shared" si="3"/>
        <v>2655</v>
      </c>
      <c r="AP102" s="12">
        <f t="shared" si="3"/>
        <v>2655</v>
      </c>
      <c r="AQ102" s="12">
        <f t="shared" si="3"/>
        <v>2655</v>
      </c>
      <c r="AR102" s="7"/>
      <c r="AS102" s="7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45">
      <c r="A103" s="2" t="s">
        <v>36</v>
      </c>
      <c r="B103" s="12">
        <f t="shared" si="1"/>
        <v>0.88079879999999999</v>
      </c>
      <c r="C103" s="12">
        <f t="shared" si="3"/>
        <v>0.86167919999999998</v>
      </c>
      <c r="D103" s="12">
        <f t="shared" si="3"/>
        <v>0.84069839999999996</v>
      </c>
      <c r="E103" s="12">
        <f t="shared" si="3"/>
        <v>1.116438</v>
      </c>
      <c r="F103" s="12">
        <f t="shared" si="3"/>
        <v>1.142382</v>
      </c>
      <c r="G103" s="12">
        <f t="shared" si="3"/>
        <v>1.4552891999999999</v>
      </c>
      <c r="H103" s="12">
        <f t="shared" si="3"/>
        <v>1.1172276000000001</v>
      </c>
      <c r="I103" s="12">
        <f t="shared" si="3"/>
        <v>1.1763912000000001</v>
      </c>
      <c r="J103" s="12">
        <f t="shared" si="3"/>
        <v>1.10544</v>
      </c>
      <c r="K103" s="12">
        <f t="shared" si="3"/>
        <v>2.3107643999999996</v>
      </c>
      <c r="L103" s="12">
        <f t="shared" si="3"/>
        <v>1.1004768</v>
      </c>
      <c r="M103" s="12">
        <f t="shared" si="3"/>
        <v>1.5676379999999999</v>
      </c>
      <c r="N103" s="12">
        <f t="shared" si="3"/>
        <v>5.2137851999999993</v>
      </c>
      <c r="O103" s="12">
        <f t="shared" si="3"/>
        <v>5.1921840000000001</v>
      </c>
      <c r="P103" s="12">
        <f t="shared" si="3"/>
        <v>5.9290500000000002</v>
      </c>
      <c r="Q103" s="12">
        <f t="shared" si="3"/>
        <v>4.6041011999999997</v>
      </c>
      <c r="R103" s="12">
        <f t="shared" si="3"/>
        <v>5.40876</v>
      </c>
      <c r="S103" s="12">
        <f t="shared" si="3"/>
        <v>5.2945499999999992</v>
      </c>
      <c r="T103" s="12">
        <f t="shared" si="3"/>
        <v>282</v>
      </c>
      <c r="U103" s="12">
        <f t="shared" si="3"/>
        <v>282</v>
      </c>
      <c r="V103" s="12">
        <f t="shared" si="3"/>
        <v>282</v>
      </c>
      <c r="W103" s="12">
        <f t="shared" si="3"/>
        <v>282</v>
      </c>
      <c r="X103" s="12">
        <f t="shared" si="3"/>
        <v>564</v>
      </c>
      <c r="Y103" s="12">
        <f t="shared" si="3"/>
        <v>564</v>
      </c>
      <c r="Z103" s="12">
        <f t="shared" si="3"/>
        <v>564</v>
      </c>
      <c r="AA103" s="12">
        <f t="shared" si="3"/>
        <v>564</v>
      </c>
      <c r="AB103" s="12">
        <f t="shared" si="3"/>
        <v>564</v>
      </c>
      <c r="AC103" s="12">
        <f t="shared" si="3"/>
        <v>564</v>
      </c>
      <c r="AD103" s="12">
        <f t="shared" si="3"/>
        <v>282</v>
      </c>
      <c r="AE103" s="12">
        <f t="shared" si="3"/>
        <v>282</v>
      </c>
      <c r="AF103" s="12">
        <f t="shared" si="3"/>
        <v>564</v>
      </c>
      <c r="AG103" s="12">
        <f t="shared" si="3"/>
        <v>564</v>
      </c>
      <c r="AH103" s="12">
        <f t="shared" si="3"/>
        <v>564</v>
      </c>
      <c r="AI103" s="12">
        <f t="shared" si="3"/>
        <v>282</v>
      </c>
      <c r="AJ103" s="12">
        <f t="shared" si="3"/>
        <v>564</v>
      </c>
      <c r="AK103" s="12">
        <f t="shared" si="3"/>
        <v>564</v>
      </c>
      <c r="AL103" s="12">
        <f t="shared" si="3"/>
        <v>564</v>
      </c>
      <c r="AM103" s="12">
        <f t="shared" si="3"/>
        <v>564</v>
      </c>
      <c r="AN103" s="12">
        <f t="shared" si="3"/>
        <v>282</v>
      </c>
      <c r="AO103" s="12">
        <f t="shared" si="3"/>
        <v>2820</v>
      </c>
      <c r="AP103" s="12">
        <f t="shared" si="3"/>
        <v>2820</v>
      </c>
      <c r="AQ103" s="12">
        <f t="shared" si="3"/>
        <v>2820</v>
      </c>
      <c r="AR103" s="7"/>
      <c r="AS103" s="7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45">
      <c r="A104" s="2" t="s">
        <v>37</v>
      </c>
      <c r="B104" s="12">
        <f t="shared" si="1"/>
        <v>0.8573733</v>
      </c>
      <c r="C104" s="12">
        <f t="shared" si="3"/>
        <v>0.8387621999999999</v>
      </c>
      <c r="D104" s="12">
        <f t="shared" si="3"/>
        <v>0.81833939999999994</v>
      </c>
      <c r="E104" s="12">
        <f t="shared" si="3"/>
        <v>1.0867454999999999</v>
      </c>
      <c r="F104" s="12">
        <f t="shared" si="3"/>
        <v>1.1119994999999998</v>
      </c>
      <c r="G104" s="12">
        <f t="shared" si="3"/>
        <v>1.4165847</v>
      </c>
      <c r="H104" s="12">
        <f t="shared" si="3"/>
        <v>1.0875140999999999</v>
      </c>
      <c r="I104" s="12">
        <f t="shared" si="3"/>
        <v>1.1451042</v>
      </c>
      <c r="J104" s="12">
        <f t="shared" si="3"/>
        <v>1.0760400000000001</v>
      </c>
      <c r="K104" s="12">
        <f t="shared" si="3"/>
        <v>2.2493078999999998</v>
      </c>
      <c r="L104" s="12">
        <f t="shared" si="3"/>
        <v>1.0712088</v>
      </c>
      <c r="M104" s="12">
        <f t="shared" si="3"/>
        <v>1.5259455000000002</v>
      </c>
      <c r="N104" s="12">
        <f t="shared" si="3"/>
        <v>5.0751206999999994</v>
      </c>
      <c r="O104" s="12">
        <f t="shared" si="3"/>
        <v>5.0540939999999992</v>
      </c>
      <c r="P104" s="12">
        <f t="shared" si="3"/>
        <v>5.7713624999999995</v>
      </c>
      <c r="Q104" s="12">
        <f t="shared" si="3"/>
        <v>4.4816516999999996</v>
      </c>
      <c r="R104" s="12">
        <f t="shared" si="3"/>
        <v>5.2649100000000004</v>
      </c>
      <c r="S104" s="12">
        <f t="shared" si="3"/>
        <v>5.1537374999999992</v>
      </c>
      <c r="T104" s="12">
        <f t="shared" si="3"/>
        <v>274.5</v>
      </c>
      <c r="U104" s="12">
        <f t="shared" si="3"/>
        <v>274.5</v>
      </c>
      <c r="V104" s="12">
        <f t="shared" si="3"/>
        <v>274.5</v>
      </c>
      <c r="W104" s="12">
        <f t="shared" si="3"/>
        <v>274.5</v>
      </c>
      <c r="X104" s="12">
        <f t="shared" si="3"/>
        <v>549</v>
      </c>
      <c r="Y104" s="12">
        <f t="shared" si="3"/>
        <v>549</v>
      </c>
      <c r="Z104" s="12">
        <f t="shared" si="3"/>
        <v>549</v>
      </c>
      <c r="AA104" s="12">
        <f t="shared" si="3"/>
        <v>549</v>
      </c>
      <c r="AB104" s="12">
        <f t="shared" si="3"/>
        <v>549</v>
      </c>
      <c r="AC104" s="12">
        <f t="shared" si="3"/>
        <v>549</v>
      </c>
      <c r="AD104" s="12">
        <f t="shared" si="3"/>
        <v>274.5</v>
      </c>
      <c r="AE104" s="12">
        <f t="shared" si="3"/>
        <v>274.5</v>
      </c>
      <c r="AF104" s="12">
        <f t="shared" si="3"/>
        <v>549</v>
      </c>
      <c r="AG104" s="12">
        <f t="shared" si="3"/>
        <v>549</v>
      </c>
      <c r="AH104" s="12">
        <f t="shared" si="3"/>
        <v>549</v>
      </c>
      <c r="AI104" s="12">
        <f t="shared" si="3"/>
        <v>274.5</v>
      </c>
      <c r="AJ104" s="12">
        <f t="shared" si="3"/>
        <v>549</v>
      </c>
      <c r="AK104" s="12">
        <f t="shared" si="3"/>
        <v>549</v>
      </c>
      <c r="AL104" s="12">
        <f t="shared" si="3"/>
        <v>549</v>
      </c>
      <c r="AM104" s="12">
        <f t="shared" si="3"/>
        <v>549</v>
      </c>
      <c r="AN104" s="12">
        <f t="shared" si="3"/>
        <v>274.5</v>
      </c>
      <c r="AO104" s="12">
        <f t="shared" si="3"/>
        <v>2745</v>
      </c>
      <c r="AP104" s="12">
        <f t="shared" si="3"/>
        <v>2745</v>
      </c>
      <c r="AQ104" s="12">
        <f t="shared" si="3"/>
        <v>2745</v>
      </c>
      <c r="AR104" s="7"/>
      <c r="AS104" s="7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45">
      <c r="A105" s="2" t="s">
        <v>38</v>
      </c>
      <c r="B105" s="12">
        <f t="shared" si="1"/>
        <v>0.89485409999999999</v>
      </c>
      <c r="C105" s="12">
        <f t="shared" si="3"/>
        <v>0.87542940000000002</v>
      </c>
      <c r="D105" s="12">
        <f t="shared" si="3"/>
        <v>0.85411380000000003</v>
      </c>
      <c r="E105" s="12">
        <f t="shared" si="3"/>
        <v>1.1342535</v>
      </c>
      <c r="F105" s="12">
        <f t="shared" si="3"/>
        <v>1.1606114999999999</v>
      </c>
      <c r="G105" s="12">
        <f t="shared" si="3"/>
        <v>1.4785119000000002</v>
      </c>
      <c r="H105" s="12">
        <f t="shared" si="3"/>
        <v>1.1350556999999999</v>
      </c>
      <c r="I105" s="12">
        <f t="shared" si="3"/>
        <v>1.1951634</v>
      </c>
      <c r="J105" s="12">
        <f t="shared" si="3"/>
        <v>1.1230800000000001</v>
      </c>
      <c r="K105" s="12">
        <f t="shared" si="3"/>
        <v>2.3476382999999998</v>
      </c>
      <c r="L105" s="12">
        <f t="shared" si="3"/>
        <v>1.1180376000000001</v>
      </c>
      <c r="M105" s="12">
        <f t="shared" si="3"/>
        <v>1.5926535000000002</v>
      </c>
      <c r="N105" s="12">
        <f t="shared" si="3"/>
        <v>5.2969838999999999</v>
      </c>
      <c r="O105" s="12">
        <f t="shared" si="3"/>
        <v>5.2750380000000003</v>
      </c>
      <c r="P105" s="12">
        <f t="shared" si="3"/>
        <v>6.0236624999999995</v>
      </c>
      <c r="Q105" s="12">
        <f t="shared" si="3"/>
        <v>4.6775709000000001</v>
      </c>
      <c r="R105" s="12">
        <f t="shared" si="3"/>
        <v>5.4950700000000001</v>
      </c>
      <c r="S105" s="12">
        <f t="shared" si="3"/>
        <v>5.3790374999999999</v>
      </c>
      <c r="T105" s="12">
        <f t="shared" si="3"/>
        <v>286.5</v>
      </c>
      <c r="U105" s="12">
        <f t="shared" si="3"/>
        <v>286.5</v>
      </c>
      <c r="V105" s="12">
        <f t="shared" si="3"/>
        <v>286.5</v>
      </c>
      <c r="W105" s="12">
        <f t="shared" si="3"/>
        <v>286.5</v>
      </c>
      <c r="X105" s="12">
        <f t="shared" si="3"/>
        <v>573</v>
      </c>
      <c r="Y105" s="12">
        <f t="shared" si="3"/>
        <v>573</v>
      </c>
      <c r="Z105" s="12">
        <f t="shared" si="3"/>
        <v>573</v>
      </c>
      <c r="AA105" s="12">
        <f t="shared" si="3"/>
        <v>573</v>
      </c>
      <c r="AB105" s="12">
        <f t="shared" si="3"/>
        <v>573</v>
      </c>
      <c r="AC105" s="12">
        <f t="shared" si="3"/>
        <v>573</v>
      </c>
      <c r="AD105" s="12">
        <f t="shared" si="3"/>
        <v>286.5</v>
      </c>
      <c r="AE105" s="12">
        <f t="shared" si="3"/>
        <v>286.5</v>
      </c>
      <c r="AF105" s="12">
        <f t="shared" si="3"/>
        <v>573</v>
      </c>
      <c r="AG105" s="12">
        <f t="shared" si="3"/>
        <v>573</v>
      </c>
      <c r="AH105" s="12">
        <f t="shared" si="3"/>
        <v>573</v>
      </c>
      <c r="AI105" s="12">
        <f t="shared" si="3"/>
        <v>286.5</v>
      </c>
      <c r="AJ105" s="12">
        <f t="shared" si="3"/>
        <v>573</v>
      </c>
      <c r="AK105" s="12">
        <f t="shared" si="3"/>
        <v>573</v>
      </c>
      <c r="AL105" s="12">
        <f t="shared" si="3"/>
        <v>573</v>
      </c>
      <c r="AM105" s="12">
        <f t="shared" si="3"/>
        <v>573</v>
      </c>
      <c r="AN105" s="12">
        <f t="shared" si="3"/>
        <v>286.5</v>
      </c>
      <c r="AO105" s="12">
        <f t="shared" si="3"/>
        <v>2865</v>
      </c>
      <c r="AP105" s="12">
        <f t="shared" si="3"/>
        <v>2865</v>
      </c>
      <c r="AQ105" s="12">
        <f t="shared" si="3"/>
        <v>2865</v>
      </c>
      <c r="AR105" s="7"/>
      <c r="AS105" s="7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45">
      <c r="A106" s="2" t="s">
        <v>39</v>
      </c>
      <c r="B106" s="12">
        <f t="shared" si="1"/>
        <v>0.8714286</v>
      </c>
      <c r="C106" s="12">
        <f t="shared" si="3"/>
        <v>0.85251239999999995</v>
      </c>
      <c r="D106" s="12">
        <f t="shared" si="3"/>
        <v>0.83175479999999991</v>
      </c>
      <c r="E106" s="12">
        <f t="shared" si="3"/>
        <v>1.1045610000000001</v>
      </c>
      <c r="F106" s="12">
        <f t="shared" si="3"/>
        <v>1.1302289999999999</v>
      </c>
      <c r="G106" s="12">
        <f t="shared" si="3"/>
        <v>1.4398073999999998</v>
      </c>
      <c r="H106" s="12">
        <f t="shared" si="3"/>
        <v>1.1053421999999999</v>
      </c>
      <c r="I106" s="12">
        <f t="shared" si="3"/>
        <v>1.1638763999999999</v>
      </c>
      <c r="J106" s="12">
        <f t="shared" si="3"/>
        <v>1.09368</v>
      </c>
      <c r="K106" s="12">
        <f t="shared" si="3"/>
        <v>2.2861817999999996</v>
      </c>
      <c r="L106" s="12">
        <f t="shared" si="3"/>
        <v>1.0887696</v>
      </c>
      <c r="M106" s="12">
        <f t="shared" si="3"/>
        <v>1.550961</v>
      </c>
      <c r="N106" s="12">
        <f t="shared" si="3"/>
        <v>5.1583193999999999</v>
      </c>
      <c r="O106" s="12">
        <f t="shared" si="3"/>
        <v>5.1369479999999994</v>
      </c>
      <c r="P106" s="12">
        <f t="shared" si="3"/>
        <v>5.8659749999999997</v>
      </c>
      <c r="Q106" s="12">
        <f t="shared" si="3"/>
        <v>4.5551213999999991</v>
      </c>
      <c r="R106" s="12">
        <f t="shared" si="3"/>
        <v>5.3512200000000005</v>
      </c>
      <c r="S106" s="12">
        <f t="shared" si="3"/>
        <v>5.2382249999999999</v>
      </c>
      <c r="T106" s="12">
        <f t="shared" si="3"/>
        <v>279</v>
      </c>
      <c r="U106" s="12">
        <f t="shared" si="3"/>
        <v>279</v>
      </c>
      <c r="V106" s="12">
        <f t="shared" si="3"/>
        <v>279</v>
      </c>
      <c r="W106" s="12">
        <f t="shared" si="3"/>
        <v>279</v>
      </c>
      <c r="X106" s="12">
        <f t="shared" si="3"/>
        <v>558</v>
      </c>
      <c r="Y106" s="12">
        <f t="shared" si="3"/>
        <v>558</v>
      </c>
      <c r="Z106" s="12">
        <f t="shared" si="3"/>
        <v>558</v>
      </c>
      <c r="AA106" s="12">
        <f t="shared" si="3"/>
        <v>558</v>
      </c>
      <c r="AB106" s="12">
        <f t="shared" si="3"/>
        <v>558</v>
      </c>
      <c r="AC106" s="12">
        <f t="shared" si="3"/>
        <v>558</v>
      </c>
      <c r="AD106" s="12">
        <f t="shared" si="3"/>
        <v>279</v>
      </c>
      <c r="AE106" s="12">
        <f t="shared" si="3"/>
        <v>279</v>
      </c>
      <c r="AF106" s="12">
        <f t="shared" si="3"/>
        <v>558</v>
      </c>
      <c r="AG106" s="12">
        <f t="shared" si="3"/>
        <v>558</v>
      </c>
      <c r="AH106" s="12">
        <f t="shared" si="3"/>
        <v>558</v>
      </c>
      <c r="AI106" s="12">
        <f t="shared" si="3"/>
        <v>279</v>
      </c>
      <c r="AJ106" s="12">
        <f t="shared" si="3"/>
        <v>558</v>
      </c>
      <c r="AK106" s="12">
        <f t="shared" si="3"/>
        <v>558</v>
      </c>
      <c r="AL106" s="12">
        <f t="shared" si="3"/>
        <v>558</v>
      </c>
      <c r="AM106" s="12">
        <f t="shared" si="3"/>
        <v>558</v>
      </c>
      <c r="AN106" s="12">
        <f t="shared" si="3"/>
        <v>279</v>
      </c>
      <c r="AO106" s="12">
        <f t="shared" si="3"/>
        <v>2790</v>
      </c>
      <c r="AP106" s="12">
        <f t="shared" si="3"/>
        <v>2790</v>
      </c>
      <c r="AQ106" s="12">
        <f t="shared" si="3"/>
        <v>2790</v>
      </c>
      <c r="AR106" s="7"/>
      <c r="AS106" s="7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45">
      <c r="A107" s="2" t="s">
        <v>40</v>
      </c>
      <c r="B107" s="12">
        <f t="shared" si="1"/>
        <v>0.89953919999999998</v>
      </c>
      <c r="C107" s="12">
        <f t="shared" si="3"/>
        <v>0.88001279999999993</v>
      </c>
      <c r="D107" s="12">
        <f t="shared" si="3"/>
        <v>0.85858559999999995</v>
      </c>
      <c r="E107" s="12">
        <f t="shared" si="3"/>
        <v>1.1401920000000001</v>
      </c>
      <c r="F107" s="12">
        <f t="shared" si="3"/>
        <v>1.1666879999999999</v>
      </c>
      <c r="G107" s="12">
        <f t="shared" si="3"/>
        <v>1.4862528000000002</v>
      </c>
      <c r="H107" s="12">
        <f t="shared" si="3"/>
        <v>1.1409984000000002</v>
      </c>
      <c r="I107" s="12">
        <f t="shared" si="3"/>
        <v>1.2014208</v>
      </c>
      <c r="J107" s="12">
        <f t="shared" si="3"/>
        <v>1.12896</v>
      </c>
      <c r="K107" s="12">
        <f t="shared" si="3"/>
        <v>2.3599295999999996</v>
      </c>
      <c r="L107" s="12">
        <f t="shared" si="3"/>
        <v>1.1238912000000001</v>
      </c>
      <c r="M107" s="12">
        <f t="shared" si="3"/>
        <v>1.600992</v>
      </c>
      <c r="N107" s="12">
        <f t="shared" si="3"/>
        <v>5.3247168</v>
      </c>
      <c r="O107" s="12">
        <f t="shared" si="3"/>
        <v>5.3026560000000007</v>
      </c>
      <c r="P107" s="12">
        <f t="shared" si="3"/>
        <v>6.0552000000000001</v>
      </c>
      <c r="Q107" s="12">
        <f t="shared" si="3"/>
        <v>4.7020607999999999</v>
      </c>
      <c r="R107" s="12">
        <f t="shared" si="3"/>
        <v>5.5238399999999999</v>
      </c>
      <c r="S107" s="12">
        <f t="shared" si="3"/>
        <v>5.4072000000000005</v>
      </c>
      <c r="T107" s="12">
        <f t="shared" si="3"/>
        <v>288</v>
      </c>
      <c r="U107" s="12">
        <f t="shared" si="3"/>
        <v>288</v>
      </c>
      <c r="V107" s="12">
        <f t="shared" si="3"/>
        <v>288</v>
      </c>
      <c r="W107" s="12">
        <f t="shared" si="3"/>
        <v>288</v>
      </c>
      <c r="X107" s="12">
        <f t="shared" si="3"/>
        <v>576</v>
      </c>
      <c r="Y107" s="12">
        <f t="shared" si="3"/>
        <v>576</v>
      </c>
      <c r="Z107" s="12">
        <f t="shared" si="3"/>
        <v>576</v>
      </c>
      <c r="AA107" s="12">
        <f t="shared" si="3"/>
        <v>576</v>
      </c>
      <c r="AB107" s="12">
        <f t="shared" si="3"/>
        <v>576</v>
      </c>
      <c r="AC107" s="12">
        <f t="shared" si="3"/>
        <v>576</v>
      </c>
      <c r="AD107" s="12">
        <f t="shared" si="3"/>
        <v>288</v>
      </c>
      <c r="AE107" s="12">
        <f t="shared" si="3"/>
        <v>288</v>
      </c>
      <c r="AF107" s="12">
        <f t="shared" si="3"/>
        <v>576</v>
      </c>
      <c r="AG107" s="12">
        <f t="shared" si="3"/>
        <v>576</v>
      </c>
      <c r="AH107" s="12">
        <f t="shared" si="3"/>
        <v>576</v>
      </c>
      <c r="AI107" s="12">
        <f t="shared" si="3"/>
        <v>288</v>
      </c>
      <c r="AJ107" s="12">
        <f t="shared" si="3"/>
        <v>576</v>
      </c>
      <c r="AK107" s="12">
        <f t="shared" si="3"/>
        <v>576</v>
      </c>
      <c r="AL107" s="12">
        <f t="shared" si="3"/>
        <v>576</v>
      </c>
      <c r="AM107" s="12">
        <f t="shared" si="3"/>
        <v>576</v>
      </c>
      <c r="AN107" s="12">
        <f t="shared" si="3"/>
        <v>288</v>
      </c>
      <c r="AO107" s="12">
        <f t="shared" si="3"/>
        <v>2880</v>
      </c>
      <c r="AP107" s="12">
        <f t="shared" si="3"/>
        <v>2880</v>
      </c>
      <c r="AQ107" s="12">
        <f t="shared" si="3"/>
        <v>2880</v>
      </c>
      <c r="AR107" s="7"/>
      <c r="AS107" s="7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45">
      <c r="A108" s="2" t="s">
        <v>41</v>
      </c>
      <c r="B108" s="12">
        <f t="shared" si="1"/>
        <v>0.90422430000000009</v>
      </c>
      <c r="C108" s="12">
        <f t="shared" si="3"/>
        <v>0.88459620000000005</v>
      </c>
      <c r="D108" s="12">
        <f t="shared" ref="C108:AQ114" si="4">D65/(10/3)</f>
        <v>0.86305740000000009</v>
      </c>
      <c r="E108" s="12">
        <f t="shared" si="4"/>
        <v>1.1461304999999999</v>
      </c>
      <c r="F108" s="12">
        <f t="shared" si="4"/>
        <v>1.1727645</v>
      </c>
      <c r="G108" s="12">
        <f t="shared" si="4"/>
        <v>1.4939937000000001</v>
      </c>
      <c r="H108" s="12">
        <f t="shared" si="4"/>
        <v>1.1469411</v>
      </c>
      <c r="I108" s="12">
        <f t="shared" si="4"/>
        <v>1.2076781999999999</v>
      </c>
      <c r="J108" s="12">
        <f t="shared" si="4"/>
        <v>1.1348400000000001</v>
      </c>
      <c r="K108" s="12">
        <f t="shared" si="4"/>
        <v>2.3722208999999999</v>
      </c>
      <c r="L108" s="12">
        <f t="shared" si="4"/>
        <v>1.1297447999999999</v>
      </c>
      <c r="M108" s="12">
        <f t="shared" si="4"/>
        <v>1.6093305</v>
      </c>
      <c r="N108" s="12">
        <f t="shared" si="4"/>
        <v>5.3524496999999993</v>
      </c>
      <c r="O108" s="12">
        <f t="shared" si="4"/>
        <v>5.3302740000000002</v>
      </c>
      <c r="P108" s="12">
        <f t="shared" si="4"/>
        <v>6.0867374999999999</v>
      </c>
      <c r="Q108" s="12">
        <f t="shared" si="4"/>
        <v>4.7265506999999998</v>
      </c>
      <c r="R108" s="12">
        <f t="shared" si="4"/>
        <v>5.5526100000000005</v>
      </c>
      <c r="S108" s="12">
        <f t="shared" si="4"/>
        <v>5.4353625000000001</v>
      </c>
      <c r="T108" s="12">
        <f t="shared" si="4"/>
        <v>289.5</v>
      </c>
      <c r="U108" s="12">
        <f t="shared" si="4"/>
        <v>289.5</v>
      </c>
      <c r="V108" s="12">
        <f t="shared" si="4"/>
        <v>289.5</v>
      </c>
      <c r="W108" s="12">
        <f t="shared" si="4"/>
        <v>289.5</v>
      </c>
      <c r="X108" s="12">
        <f t="shared" si="4"/>
        <v>579</v>
      </c>
      <c r="Y108" s="12">
        <f t="shared" si="4"/>
        <v>579</v>
      </c>
      <c r="Z108" s="12">
        <f t="shared" si="4"/>
        <v>579</v>
      </c>
      <c r="AA108" s="12">
        <f t="shared" si="4"/>
        <v>579</v>
      </c>
      <c r="AB108" s="12">
        <f t="shared" si="4"/>
        <v>579</v>
      </c>
      <c r="AC108" s="12">
        <f t="shared" si="4"/>
        <v>579</v>
      </c>
      <c r="AD108" s="12">
        <f t="shared" si="4"/>
        <v>289.5</v>
      </c>
      <c r="AE108" s="12">
        <f t="shared" si="4"/>
        <v>289.5</v>
      </c>
      <c r="AF108" s="12">
        <f t="shared" si="4"/>
        <v>579</v>
      </c>
      <c r="AG108" s="12">
        <f t="shared" si="4"/>
        <v>579</v>
      </c>
      <c r="AH108" s="12">
        <f t="shared" si="4"/>
        <v>579</v>
      </c>
      <c r="AI108" s="12">
        <f t="shared" si="4"/>
        <v>289.5</v>
      </c>
      <c r="AJ108" s="12">
        <f t="shared" si="4"/>
        <v>579</v>
      </c>
      <c r="AK108" s="12">
        <f t="shared" si="4"/>
        <v>579</v>
      </c>
      <c r="AL108" s="12">
        <f t="shared" si="4"/>
        <v>579</v>
      </c>
      <c r="AM108" s="12">
        <f t="shared" si="4"/>
        <v>579</v>
      </c>
      <c r="AN108" s="12">
        <f t="shared" si="4"/>
        <v>289.5</v>
      </c>
      <c r="AO108" s="12">
        <f t="shared" si="4"/>
        <v>2895</v>
      </c>
      <c r="AP108" s="12">
        <f t="shared" si="4"/>
        <v>2895</v>
      </c>
      <c r="AQ108" s="12">
        <f t="shared" si="4"/>
        <v>2895</v>
      </c>
      <c r="AR108" s="7"/>
      <c r="AS108" s="7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45">
      <c r="A109" s="2" t="s">
        <v>42</v>
      </c>
      <c r="B109" s="12">
        <f t="shared" si="1"/>
        <v>0.90890939999999998</v>
      </c>
      <c r="C109" s="12">
        <f t="shared" si="4"/>
        <v>0.88917960000000007</v>
      </c>
      <c r="D109" s="12">
        <f t="shared" si="4"/>
        <v>0.8675292</v>
      </c>
      <c r="E109" s="12">
        <f t="shared" si="4"/>
        <v>1.152069</v>
      </c>
      <c r="F109" s="12">
        <f t="shared" si="4"/>
        <v>1.1788409999999998</v>
      </c>
      <c r="G109" s="12">
        <f t="shared" si="4"/>
        <v>1.5017345999999998</v>
      </c>
      <c r="H109" s="12">
        <f t="shared" si="4"/>
        <v>1.1528838000000001</v>
      </c>
      <c r="I109" s="12">
        <f t="shared" si="4"/>
        <v>1.2139356000000001</v>
      </c>
      <c r="J109" s="12">
        <f t="shared" si="4"/>
        <v>1.1407200000000002</v>
      </c>
      <c r="K109" s="12">
        <f t="shared" si="4"/>
        <v>2.3845121999999996</v>
      </c>
      <c r="L109" s="12">
        <f t="shared" si="4"/>
        <v>1.1355984000000001</v>
      </c>
      <c r="M109" s="12">
        <f t="shared" si="4"/>
        <v>1.617669</v>
      </c>
      <c r="N109" s="12">
        <f t="shared" si="4"/>
        <v>5.3801826000000004</v>
      </c>
      <c r="O109" s="12">
        <f t="shared" si="4"/>
        <v>5.3578920000000005</v>
      </c>
      <c r="P109" s="12">
        <f t="shared" si="4"/>
        <v>6.1182749999999997</v>
      </c>
      <c r="Q109" s="12">
        <f t="shared" si="4"/>
        <v>4.7510405999999996</v>
      </c>
      <c r="R109" s="12">
        <f t="shared" si="4"/>
        <v>5.5813800000000002</v>
      </c>
      <c r="S109" s="12">
        <f t="shared" si="4"/>
        <v>5.4635250000000006</v>
      </c>
      <c r="T109" s="12">
        <f t="shared" si="4"/>
        <v>291</v>
      </c>
      <c r="U109" s="12">
        <f t="shared" si="4"/>
        <v>291</v>
      </c>
      <c r="V109" s="12">
        <f t="shared" si="4"/>
        <v>291</v>
      </c>
      <c r="W109" s="12">
        <f t="shared" si="4"/>
        <v>291</v>
      </c>
      <c r="X109" s="12">
        <f t="shared" si="4"/>
        <v>582</v>
      </c>
      <c r="Y109" s="12">
        <f t="shared" si="4"/>
        <v>582</v>
      </c>
      <c r="Z109" s="12">
        <f t="shared" si="4"/>
        <v>582</v>
      </c>
      <c r="AA109" s="12">
        <f t="shared" si="4"/>
        <v>582</v>
      </c>
      <c r="AB109" s="12">
        <f t="shared" si="4"/>
        <v>582</v>
      </c>
      <c r="AC109" s="12">
        <f t="shared" si="4"/>
        <v>582</v>
      </c>
      <c r="AD109" s="12">
        <f t="shared" si="4"/>
        <v>291</v>
      </c>
      <c r="AE109" s="12">
        <f t="shared" si="4"/>
        <v>291</v>
      </c>
      <c r="AF109" s="12">
        <f t="shared" si="4"/>
        <v>582</v>
      </c>
      <c r="AG109" s="12">
        <f t="shared" si="4"/>
        <v>582</v>
      </c>
      <c r="AH109" s="12">
        <f t="shared" si="4"/>
        <v>582</v>
      </c>
      <c r="AI109" s="12">
        <f t="shared" si="4"/>
        <v>291</v>
      </c>
      <c r="AJ109" s="12">
        <f t="shared" si="4"/>
        <v>582</v>
      </c>
      <c r="AK109" s="12">
        <f t="shared" si="4"/>
        <v>582</v>
      </c>
      <c r="AL109" s="12">
        <f t="shared" si="4"/>
        <v>582</v>
      </c>
      <c r="AM109" s="12">
        <f t="shared" si="4"/>
        <v>582</v>
      </c>
      <c r="AN109" s="12">
        <f t="shared" si="4"/>
        <v>291</v>
      </c>
      <c r="AO109" s="12">
        <f t="shared" si="4"/>
        <v>2910</v>
      </c>
      <c r="AP109" s="12">
        <f t="shared" si="4"/>
        <v>2910</v>
      </c>
      <c r="AQ109" s="12">
        <f t="shared" si="4"/>
        <v>2910</v>
      </c>
      <c r="AR109" s="7"/>
      <c r="AS109" s="7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45">
      <c r="A110" s="2" t="s">
        <v>43</v>
      </c>
      <c r="B110" s="12">
        <f t="shared" si="1"/>
        <v>3.7480799999999999</v>
      </c>
      <c r="C110" s="12">
        <f t="shared" si="4"/>
        <v>3.6667199999999998</v>
      </c>
      <c r="D110" s="12">
        <f t="shared" si="4"/>
        <v>3.5774400000000002</v>
      </c>
      <c r="E110" s="12">
        <f t="shared" si="4"/>
        <v>4.7508000000000008</v>
      </c>
      <c r="F110" s="12">
        <f t="shared" si="4"/>
        <v>4.8612000000000002</v>
      </c>
      <c r="G110" s="12">
        <f t="shared" si="4"/>
        <v>6.1927200000000004</v>
      </c>
      <c r="H110" s="12">
        <f t="shared" si="4"/>
        <v>4.7541599999999997</v>
      </c>
      <c r="I110" s="12">
        <f t="shared" si="4"/>
        <v>5.0059200000000006</v>
      </c>
      <c r="J110" s="12">
        <f t="shared" si="4"/>
        <v>4.7040000000000006</v>
      </c>
      <c r="K110" s="12">
        <f t="shared" si="4"/>
        <v>9.8330400000000004</v>
      </c>
      <c r="L110" s="12">
        <f t="shared" si="4"/>
        <v>4.6828799999999999</v>
      </c>
      <c r="M110" s="12">
        <f t="shared" si="4"/>
        <v>6.6708000000000007</v>
      </c>
      <c r="N110" s="12">
        <f t="shared" si="4"/>
        <v>22.186320000000002</v>
      </c>
      <c r="O110" s="12">
        <f t="shared" si="4"/>
        <v>22.094400000000004</v>
      </c>
      <c r="P110" s="12">
        <f t="shared" si="4"/>
        <v>25.23</v>
      </c>
      <c r="Q110" s="12">
        <f t="shared" si="4"/>
        <v>19.591919999999998</v>
      </c>
      <c r="R110" s="12">
        <f t="shared" si="4"/>
        <v>23.016000000000002</v>
      </c>
      <c r="S110" s="12">
        <f t="shared" si="4"/>
        <v>22.53</v>
      </c>
      <c r="T110" s="12">
        <f t="shared" si="4"/>
        <v>1200</v>
      </c>
      <c r="U110" s="12">
        <f t="shared" si="4"/>
        <v>1200</v>
      </c>
      <c r="V110" s="12">
        <f t="shared" si="4"/>
        <v>1200</v>
      </c>
      <c r="W110" s="12">
        <f t="shared" si="4"/>
        <v>1200</v>
      </c>
      <c r="X110" s="12">
        <f t="shared" si="4"/>
        <v>2400</v>
      </c>
      <c r="Y110" s="12">
        <f t="shared" si="4"/>
        <v>2400</v>
      </c>
      <c r="Z110" s="12">
        <f t="shared" si="4"/>
        <v>2400</v>
      </c>
      <c r="AA110" s="12">
        <f t="shared" si="4"/>
        <v>2400</v>
      </c>
      <c r="AB110" s="12">
        <f t="shared" si="4"/>
        <v>2400</v>
      </c>
      <c r="AC110" s="12">
        <f t="shared" si="4"/>
        <v>2400</v>
      </c>
      <c r="AD110" s="12">
        <f t="shared" si="4"/>
        <v>1200</v>
      </c>
      <c r="AE110" s="12">
        <f t="shared" si="4"/>
        <v>1200</v>
      </c>
      <c r="AF110" s="12">
        <f t="shared" si="4"/>
        <v>2400</v>
      </c>
      <c r="AG110" s="12">
        <f t="shared" si="4"/>
        <v>2400</v>
      </c>
      <c r="AH110" s="12">
        <f t="shared" si="4"/>
        <v>2400</v>
      </c>
      <c r="AI110" s="12">
        <f t="shared" si="4"/>
        <v>1200</v>
      </c>
      <c r="AJ110" s="12">
        <f t="shared" si="4"/>
        <v>2400</v>
      </c>
      <c r="AK110" s="12">
        <f t="shared" si="4"/>
        <v>2400</v>
      </c>
      <c r="AL110" s="12">
        <f t="shared" si="4"/>
        <v>2400</v>
      </c>
      <c r="AM110" s="12">
        <f t="shared" si="4"/>
        <v>2400</v>
      </c>
      <c r="AN110" s="12">
        <f t="shared" si="4"/>
        <v>1200</v>
      </c>
      <c r="AO110" s="12">
        <f t="shared" si="4"/>
        <v>12000</v>
      </c>
      <c r="AP110" s="12">
        <f t="shared" si="4"/>
        <v>12000</v>
      </c>
      <c r="AQ110" s="12">
        <f t="shared" si="4"/>
        <v>12000</v>
      </c>
      <c r="AR110" s="7"/>
      <c r="AS110" s="7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45">
      <c r="A111" s="2" t="s">
        <v>44</v>
      </c>
      <c r="B111" s="12">
        <f t="shared" si="1"/>
        <v>1.8740399999999999</v>
      </c>
      <c r="C111" s="12">
        <f t="shared" si="4"/>
        <v>1.8333599999999999</v>
      </c>
      <c r="D111" s="12">
        <f t="shared" si="4"/>
        <v>1.7887200000000001</v>
      </c>
      <c r="E111" s="12">
        <f t="shared" si="4"/>
        <v>2.3754000000000004</v>
      </c>
      <c r="F111" s="12">
        <f t="shared" si="4"/>
        <v>2.4306000000000001</v>
      </c>
      <c r="G111" s="12">
        <f t="shared" si="4"/>
        <v>3.0963600000000002</v>
      </c>
      <c r="H111" s="12">
        <f t="shared" si="4"/>
        <v>2.3770799999999999</v>
      </c>
      <c r="I111" s="12">
        <f t="shared" si="4"/>
        <v>2.5029600000000003</v>
      </c>
      <c r="J111" s="12">
        <f t="shared" si="4"/>
        <v>2.3520000000000003</v>
      </c>
      <c r="K111" s="12">
        <f t="shared" si="4"/>
        <v>4.9165200000000002</v>
      </c>
      <c r="L111" s="12">
        <f t="shared" si="4"/>
        <v>2.34144</v>
      </c>
      <c r="M111" s="12">
        <f t="shared" si="4"/>
        <v>3.3354000000000004</v>
      </c>
      <c r="N111" s="12">
        <f t="shared" si="4"/>
        <v>11.093160000000001</v>
      </c>
      <c r="O111" s="12">
        <f t="shared" si="4"/>
        <v>11.047200000000002</v>
      </c>
      <c r="P111" s="12">
        <f t="shared" si="4"/>
        <v>12.615</v>
      </c>
      <c r="Q111" s="12">
        <f t="shared" si="4"/>
        <v>9.7959599999999991</v>
      </c>
      <c r="R111" s="12">
        <f t="shared" si="4"/>
        <v>11.508000000000001</v>
      </c>
      <c r="S111" s="12">
        <f t="shared" si="4"/>
        <v>11.265000000000001</v>
      </c>
      <c r="T111" s="12">
        <f t="shared" si="4"/>
        <v>600</v>
      </c>
      <c r="U111" s="12">
        <f t="shared" si="4"/>
        <v>600</v>
      </c>
      <c r="V111" s="12">
        <f t="shared" si="4"/>
        <v>600</v>
      </c>
      <c r="W111" s="12">
        <f t="shared" si="4"/>
        <v>600</v>
      </c>
      <c r="X111" s="12">
        <f t="shared" si="4"/>
        <v>1200</v>
      </c>
      <c r="Y111" s="12">
        <f t="shared" si="4"/>
        <v>1200</v>
      </c>
      <c r="Z111" s="12">
        <f t="shared" si="4"/>
        <v>1200</v>
      </c>
      <c r="AA111" s="12">
        <f t="shared" si="4"/>
        <v>1200</v>
      </c>
      <c r="AB111" s="12">
        <f t="shared" si="4"/>
        <v>1200</v>
      </c>
      <c r="AC111" s="12">
        <f t="shared" si="4"/>
        <v>1200</v>
      </c>
      <c r="AD111" s="12">
        <f t="shared" si="4"/>
        <v>600</v>
      </c>
      <c r="AE111" s="12">
        <f t="shared" si="4"/>
        <v>600</v>
      </c>
      <c r="AF111" s="12">
        <f t="shared" si="4"/>
        <v>1200</v>
      </c>
      <c r="AG111" s="12">
        <f t="shared" si="4"/>
        <v>1200</v>
      </c>
      <c r="AH111" s="12">
        <f t="shared" si="4"/>
        <v>1200</v>
      </c>
      <c r="AI111" s="12">
        <f t="shared" si="4"/>
        <v>600</v>
      </c>
      <c r="AJ111" s="12">
        <f t="shared" si="4"/>
        <v>1200</v>
      </c>
      <c r="AK111" s="12">
        <f t="shared" si="4"/>
        <v>1200</v>
      </c>
      <c r="AL111" s="12">
        <f t="shared" si="4"/>
        <v>1200</v>
      </c>
      <c r="AM111" s="12">
        <f t="shared" si="4"/>
        <v>1200</v>
      </c>
      <c r="AN111" s="12">
        <f t="shared" si="4"/>
        <v>600</v>
      </c>
      <c r="AO111" s="12">
        <f t="shared" si="4"/>
        <v>6000</v>
      </c>
      <c r="AP111" s="12">
        <f t="shared" si="4"/>
        <v>6000</v>
      </c>
      <c r="AQ111" s="12">
        <f t="shared" si="4"/>
        <v>6000</v>
      </c>
      <c r="AR111" s="7"/>
      <c r="AS111" s="7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45">
      <c r="A112" s="2" t="s">
        <v>45</v>
      </c>
      <c r="B112" s="12">
        <f t="shared" si="1"/>
        <v>0.93701999999999996</v>
      </c>
      <c r="C112" s="12">
        <f t="shared" si="4"/>
        <v>0.91667999999999994</v>
      </c>
      <c r="D112" s="12">
        <f t="shared" si="4"/>
        <v>0.89436000000000004</v>
      </c>
      <c r="E112" s="12">
        <f t="shared" si="4"/>
        <v>1.1877000000000002</v>
      </c>
      <c r="F112" s="12">
        <f t="shared" si="4"/>
        <v>1.2153</v>
      </c>
      <c r="G112" s="12">
        <f t="shared" si="4"/>
        <v>1.5481800000000001</v>
      </c>
      <c r="H112" s="12">
        <f t="shared" si="4"/>
        <v>1.1885399999999999</v>
      </c>
      <c r="I112" s="12">
        <f t="shared" si="4"/>
        <v>1.2514800000000001</v>
      </c>
      <c r="J112" s="12">
        <f t="shared" si="4"/>
        <v>1.1760000000000002</v>
      </c>
      <c r="K112" s="12">
        <f t="shared" si="4"/>
        <v>2.4582600000000001</v>
      </c>
      <c r="L112" s="12">
        <f t="shared" si="4"/>
        <v>1.17072</v>
      </c>
      <c r="M112" s="12">
        <f t="shared" si="4"/>
        <v>1.6677000000000002</v>
      </c>
      <c r="N112" s="12">
        <f t="shared" si="4"/>
        <v>5.5465800000000005</v>
      </c>
      <c r="O112" s="12">
        <f t="shared" si="4"/>
        <v>5.523600000000001</v>
      </c>
      <c r="P112" s="12">
        <f t="shared" si="4"/>
        <v>6.3075000000000001</v>
      </c>
      <c r="Q112" s="12">
        <f t="shared" si="4"/>
        <v>4.8979799999999996</v>
      </c>
      <c r="R112" s="12">
        <f t="shared" si="4"/>
        <v>5.7540000000000004</v>
      </c>
      <c r="S112" s="12">
        <f t="shared" si="4"/>
        <v>5.6325000000000003</v>
      </c>
      <c r="T112" s="12">
        <f t="shared" si="4"/>
        <v>300</v>
      </c>
      <c r="U112" s="12">
        <f t="shared" si="4"/>
        <v>300</v>
      </c>
      <c r="V112" s="12">
        <f t="shared" si="4"/>
        <v>300</v>
      </c>
      <c r="W112" s="12">
        <f t="shared" si="4"/>
        <v>300</v>
      </c>
      <c r="X112" s="12">
        <f t="shared" si="4"/>
        <v>600</v>
      </c>
      <c r="Y112" s="12">
        <f t="shared" si="4"/>
        <v>600</v>
      </c>
      <c r="Z112" s="12">
        <f t="shared" si="4"/>
        <v>600</v>
      </c>
      <c r="AA112" s="12">
        <f t="shared" si="4"/>
        <v>600</v>
      </c>
      <c r="AB112" s="12">
        <f t="shared" si="4"/>
        <v>600</v>
      </c>
      <c r="AC112" s="12">
        <f t="shared" si="4"/>
        <v>600</v>
      </c>
      <c r="AD112" s="12">
        <f t="shared" si="4"/>
        <v>300</v>
      </c>
      <c r="AE112" s="12">
        <f t="shared" si="4"/>
        <v>300</v>
      </c>
      <c r="AF112" s="12">
        <f t="shared" si="4"/>
        <v>600</v>
      </c>
      <c r="AG112" s="12">
        <f t="shared" si="4"/>
        <v>600</v>
      </c>
      <c r="AH112" s="12">
        <f t="shared" si="4"/>
        <v>600</v>
      </c>
      <c r="AI112" s="12">
        <f t="shared" si="4"/>
        <v>300</v>
      </c>
      <c r="AJ112" s="12">
        <f t="shared" si="4"/>
        <v>600</v>
      </c>
      <c r="AK112" s="12">
        <f t="shared" si="4"/>
        <v>600</v>
      </c>
      <c r="AL112" s="12">
        <f t="shared" si="4"/>
        <v>600</v>
      </c>
      <c r="AM112" s="12">
        <f t="shared" si="4"/>
        <v>600</v>
      </c>
      <c r="AN112" s="12">
        <f t="shared" si="4"/>
        <v>300</v>
      </c>
      <c r="AO112" s="12">
        <f t="shared" si="4"/>
        <v>3000</v>
      </c>
      <c r="AP112" s="12">
        <f t="shared" si="4"/>
        <v>3000</v>
      </c>
      <c r="AQ112" s="12">
        <f t="shared" si="4"/>
        <v>3000</v>
      </c>
      <c r="AR112" s="7"/>
      <c r="AS112" s="7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45">
      <c r="A113" s="2" t="s">
        <v>46</v>
      </c>
      <c r="B113" s="12">
        <f t="shared" si="1"/>
        <v>0.93701999999999996</v>
      </c>
      <c r="C113" s="12">
        <f t="shared" si="4"/>
        <v>0.91667999999999994</v>
      </c>
      <c r="D113" s="12">
        <f t="shared" si="4"/>
        <v>0.89436000000000004</v>
      </c>
      <c r="E113" s="12">
        <f t="shared" si="4"/>
        <v>1.1877000000000002</v>
      </c>
      <c r="F113" s="12">
        <f t="shared" si="4"/>
        <v>1.2153</v>
      </c>
      <c r="G113" s="12">
        <f t="shared" si="4"/>
        <v>1.5481800000000001</v>
      </c>
      <c r="H113" s="12">
        <f t="shared" si="4"/>
        <v>1.1885399999999999</v>
      </c>
      <c r="I113" s="12">
        <f t="shared" si="4"/>
        <v>1.2514800000000001</v>
      </c>
      <c r="J113" s="12">
        <f t="shared" si="4"/>
        <v>1.1760000000000002</v>
      </c>
      <c r="K113" s="12">
        <f t="shared" si="4"/>
        <v>2.4582600000000001</v>
      </c>
      <c r="L113" s="12">
        <f t="shared" si="4"/>
        <v>1.17072</v>
      </c>
      <c r="M113" s="12">
        <f t="shared" si="4"/>
        <v>1.6677000000000002</v>
      </c>
      <c r="N113" s="12">
        <f t="shared" si="4"/>
        <v>5.5465800000000005</v>
      </c>
      <c r="O113" s="12">
        <f t="shared" si="4"/>
        <v>5.523600000000001</v>
      </c>
      <c r="P113" s="12">
        <f t="shared" si="4"/>
        <v>6.3075000000000001</v>
      </c>
      <c r="Q113" s="12">
        <f t="shared" si="4"/>
        <v>4.8979799999999996</v>
      </c>
      <c r="R113" s="12">
        <f t="shared" si="4"/>
        <v>5.7540000000000004</v>
      </c>
      <c r="S113" s="12">
        <f t="shared" si="4"/>
        <v>5.6325000000000003</v>
      </c>
      <c r="T113" s="12">
        <f t="shared" si="4"/>
        <v>300</v>
      </c>
      <c r="U113" s="12">
        <f t="shared" si="4"/>
        <v>300</v>
      </c>
      <c r="V113" s="12">
        <f t="shared" si="4"/>
        <v>300</v>
      </c>
      <c r="W113" s="12">
        <f t="shared" si="4"/>
        <v>300</v>
      </c>
      <c r="X113" s="12">
        <f t="shared" si="4"/>
        <v>600</v>
      </c>
      <c r="Y113" s="12">
        <f t="shared" si="4"/>
        <v>600</v>
      </c>
      <c r="Z113" s="12">
        <f t="shared" si="4"/>
        <v>600</v>
      </c>
      <c r="AA113" s="12">
        <f t="shared" si="4"/>
        <v>600</v>
      </c>
      <c r="AB113" s="12">
        <f t="shared" si="4"/>
        <v>600</v>
      </c>
      <c r="AC113" s="12">
        <f t="shared" si="4"/>
        <v>600</v>
      </c>
      <c r="AD113" s="12">
        <f t="shared" si="4"/>
        <v>300</v>
      </c>
      <c r="AE113" s="12">
        <f t="shared" si="4"/>
        <v>300</v>
      </c>
      <c r="AF113" s="12">
        <f t="shared" si="4"/>
        <v>600</v>
      </c>
      <c r="AG113" s="12">
        <f t="shared" si="4"/>
        <v>600</v>
      </c>
      <c r="AH113" s="12">
        <f t="shared" si="4"/>
        <v>600</v>
      </c>
      <c r="AI113" s="12">
        <f t="shared" si="4"/>
        <v>300</v>
      </c>
      <c r="AJ113" s="12">
        <f t="shared" si="4"/>
        <v>600</v>
      </c>
      <c r="AK113" s="12">
        <f t="shared" si="4"/>
        <v>600</v>
      </c>
      <c r="AL113" s="12">
        <f t="shared" si="4"/>
        <v>600</v>
      </c>
      <c r="AM113" s="12">
        <f t="shared" si="4"/>
        <v>600</v>
      </c>
      <c r="AN113" s="12">
        <f t="shared" si="4"/>
        <v>300</v>
      </c>
      <c r="AO113" s="12">
        <f t="shared" si="4"/>
        <v>3000</v>
      </c>
      <c r="AP113" s="12">
        <f t="shared" si="4"/>
        <v>3000</v>
      </c>
      <c r="AQ113" s="12">
        <f t="shared" si="4"/>
        <v>3000</v>
      </c>
      <c r="AR113" s="7"/>
      <c r="AS113" s="7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45">
      <c r="A114" s="2" t="s">
        <v>47</v>
      </c>
      <c r="B114" s="12">
        <f t="shared" si="1"/>
        <v>0.93701999999999996</v>
      </c>
      <c r="C114" s="12">
        <f t="shared" si="4"/>
        <v>0.91667999999999994</v>
      </c>
      <c r="D114" s="12">
        <f t="shared" si="4"/>
        <v>0.89436000000000004</v>
      </c>
      <c r="E114" s="12">
        <f t="shared" si="4"/>
        <v>1.1877000000000002</v>
      </c>
      <c r="F114" s="12">
        <f t="shared" si="4"/>
        <v>1.2153</v>
      </c>
      <c r="G114" s="12">
        <f t="shared" si="4"/>
        <v>1.5481800000000001</v>
      </c>
      <c r="H114" s="12">
        <f t="shared" si="4"/>
        <v>1.1885399999999999</v>
      </c>
      <c r="I114" s="12">
        <f t="shared" si="4"/>
        <v>1.2514800000000001</v>
      </c>
      <c r="J114" s="12">
        <f t="shared" si="4"/>
        <v>1.1760000000000002</v>
      </c>
      <c r="K114" s="12">
        <f t="shared" si="4"/>
        <v>2.4582600000000001</v>
      </c>
      <c r="L114" s="12">
        <f t="shared" si="4"/>
        <v>1.17072</v>
      </c>
      <c r="M114" s="12">
        <f t="shared" ref="C114:AQ120" si="5">M71/(10/3)</f>
        <v>1.6677000000000002</v>
      </c>
      <c r="N114" s="12">
        <f t="shared" si="5"/>
        <v>5.5465800000000005</v>
      </c>
      <c r="O114" s="12">
        <f t="shared" si="5"/>
        <v>5.523600000000001</v>
      </c>
      <c r="P114" s="12">
        <f t="shared" si="5"/>
        <v>6.3075000000000001</v>
      </c>
      <c r="Q114" s="12">
        <f t="shared" si="5"/>
        <v>4.8979799999999996</v>
      </c>
      <c r="R114" s="12">
        <f t="shared" si="5"/>
        <v>5.7540000000000004</v>
      </c>
      <c r="S114" s="12">
        <f t="shared" si="5"/>
        <v>5.6325000000000003</v>
      </c>
      <c r="T114" s="12">
        <f t="shared" si="5"/>
        <v>300</v>
      </c>
      <c r="U114" s="12">
        <f t="shared" si="5"/>
        <v>300</v>
      </c>
      <c r="V114" s="12">
        <f t="shared" si="5"/>
        <v>300</v>
      </c>
      <c r="W114" s="12">
        <f t="shared" si="5"/>
        <v>300</v>
      </c>
      <c r="X114" s="12">
        <f t="shared" si="5"/>
        <v>600</v>
      </c>
      <c r="Y114" s="12">
        <f t="shared" si="5"/>
        <v>600</v>
      </c>
      <c r="Z114" s="12">
        <f t="shared" si="5"/>
        <v>600</v>
      </c>
      <c r="AA114" s="12">
        <f t="shared" si="5"/>
        <v>600</v>
      </c>
      <c r="AB114" s="12">
        <f t="shared" si="5"/>
        <v>600</v>
      </c>
      <c r="AC114" s="12">
        <f t="shared" si="5"/>
        <v>600</v>
      </c>
      <c r="AD114" s="12">
        <f t="shared" si="5"/>
        <v>300</v>
      </c>
      <c r="AE114" s="12">
        <f t="shared" si="5"/>
        <v>300</v>
      </c>
      <c r="AF114" s="12">
        <f t="shared" si="5"/>
        <v>600</v>
      </c>
      <c r="AG114" s="12">
        <f t="shared" si="5"/>
        <v>600</v>
      </c>
      <c r="AH114" s="12">
        <f t="shared" si="5"/>
        <v>600</v>
      </c>
      <c r="AI114" s="12">
        <f t="shared" si="5"/>
        <v>300</v>
      </c>
      <c r="AJ114" s="12">
        <f t="shared" si="5"/>
        <v>600</v>
      </c>
      <c r="AK114" s="12">
        <f t="shared" si="5"/>
        <v>600</v>
      </c>
      <c r="AL114" s="12">
        <f t="shared" si="5"/>
        <v>600</v>
      </c>
      <c r="AM114" s="12">
        <f t="shared" si="5"/>
        <v>600</v>
      </c>
      <c r="AN114" s="12">
        <f t="shared" si="5"/>
        <v>300</v>
      </c>
      <c r="AO114" s="12">
        <f t="shared" si="5"/>
        <v>3000</v>
      </c>
      <c r="AP114" s="12">
        <f t="shared" si="5"/>
        <v>3000</v>
      </c>
      <c r="AQ114" s="12">
        <f t="shared" si="5"/>
        <v>3000</v>
      </c>
      <c r="AR114" s="7"/>
      <c r="AS114" s="7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45">
      <c r="A115" s="2" t="s">
        <v>48</v>
      </c>
      <c r="B115" s="12">
        <f t="shared" si="1"/>
        <v>0.93701999999999996</v>
      </c>
      <c r="C115" s="12">
        <f t="shared" si="5"/>
        <v>0.91667999999999994</v>
      </c>
      <c r="D115" s="12">
        <f t="shared" si="5"/>
        <v>0.89436000000000004</v>
      </c>
      <c r="E115" s="12">
        <f t="shared" si="5"/>
        <v>1.1877000000000002</v>
      </c>
      <c r="F115" s="12">
        <f t="shared" si="5"/>
        <v>1.2153</v>
      </c>
      <c r="G115" s="12">
        <f t="shared" si="5"/>
        <v>1.5481800000000001</v>
      </c>
      <c r="H115" s="12">
        <f t="shared" si="5"/>
        <v>1.1885399999999999</v>
      </c>
      <c r="I115" s="12">
        <f t="shared" si="5"/>
        <v>1.2514800000000001</v>
      </c>
      <c r="J115" s="12">
        <f t="shared" si="5"/>
        <v>1.1760000000000002</v>
      </c>
      <c r="K115" s="12">
        <f t="shared" si="5"/>
        <v>2.4582600000000001</v>
      </c>
      <c r="L115" s="12">
        <f t="shared" si="5"/>
        <v>1.17072</v>
      </c>
      <c r="M115" s="12">
        <f t="shared" si="5"/>
        <v>1.6677000000000002</v>
      </c>
      <c r="N115" s="12">
        <f t="shared" si="5"/>
        <v>5.5465800000000005</v>
      </c>
      <c r="O115" s="12">
        <f t="shared" si="5"/>
        <v>5.523600000000001</v>
      </c>
      <c r="P115" s="12">
        <f t="shared" si="5"/>
        <v>6.3075000000000001</v>
      </c>
      <c r="Q115" s="12">
        <f t="shared" si="5"/>
        <v>4.8979799999999996</v>
      </c>
      <c r="R115" s="12">
        <f t="shared" si="5"/>
        <v>5.7540000000000004</v>
      </c>
      <c r="S115" s="12">
        <f t="shared" si="5"/>
        <v>5.6325000000000003</v>
      </c>
      <c r="T115" s="12">
        <f t="shared" si="5"/>
        <v>300</v>
      </c>
      <c r="U115" s="12">
        <f t="shared" si="5"/>
        <v>300</v>
      </c>
      <c r="V115" s="12">
        <f t="shared" si="5"/>
        <v>300</v>
      </c>
      <c r="W115" s="12">
        <f t="shared" si="5"/>
        <v>300</v>
      </c>
      <c r="X115" s="12">
        <f t="shared" si="5"/>
        <v>600</v>
      </c>
      <c r="Y115" s="12">
        <f t="shared" si="5"/>
        <v>600</v>
      </c>
      <c r="Z115" s="12">
        <f t="shared" si="5"/>
        <v>600</v>
      </c>
      <c r="AA115" s="12">
        <f t="shared" si="5"/>
        <v>600</v>
      </c>
      <c r="AB115" s="12">
        <f t="shared" si="5"/>
        <v>600</v>
      </c>
      <c r="AC115" s="12">
        <f t="shared" si="5"/>
        <v>600</v>
      </c>
      <c r="AD115" s="12">
        <f t="shared" si="5"/>
        <v>300</v>
      </c>
      <c r="AE115" s="12">
        <f t="shared" si="5"/>
        <v>300</v>
      </c>
      <c r="AF115" s="12">
        <f t="shared" si="5"/>
        <v>600</v>
      </c>
      <c r="AG115" s="12">
        <f t="shared" si="5"/>
        <v>600</v>
      </c>
      <c r="AH115" s="12">
        <f t="shared" si="5"/>
        <v>600</v>
      </c>
      <c r="AI115" s="12">
        <f t="shared" si="5"/>
        <v>300</v>
      </c>
      <c r="AJ115" s="12">
        <f t="shared" si="5"/>
        <v>600</v>
      </c>
      <c r="AK115" s="12">
        <f t="shared" si="5"/>
        <v>600</v>
      </c>
      <c r="AL115" s="12">
        <f t="shared" si="5"/>
        <v>600</v>
      </c>
      <c r="AM115" s="12">
        <f t="shared" si="5"/>
        <v>600</v>
      </c>
      <c r="AN115" s="12">
        <f t="shared" si="5"/>
        <v>300</v>
      </c>
      <c r="AO115" s="12">
        <f t="shared" si="5"/>
        <v>3000</v>
      </c>
      <c r="AP115" s="12">
        <f t="shared" si="5"/>
        <v>3000</v>
      </c>
      <c r="AQ115" s="12">
        <f t="shared" si="5"/>
        <v>3000</v>
      </c>
      <c r="AR115" s="7"/>
      <c r="AS115" s="7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45">
      <c r="A116" s="2" t="s">
        <v>49</v>
      </c>
      <c r="B116" s="12">
        <f t="shared" si="1"/>
        <v>0.93701999999999996</v>
      </c>
      <c r="C116" s="12">
        <f t="shared" si="5"/>
        <v>0.91667999999999994</v>
      </c>
      <c r="D116" s="12">
        <f t="shared" si="5"/>
        <v>0.89436000000000004</v>
      </c>
      <c r="E116" s="12">
        <f t="shared" si="5"/>
        <v>1.1877000000000002</v>
      </c>
      <c r="F116" s="12">
        <f t="shared" si="5"/>
        <v>1.2153</v>
      </c>
      <c r="G116" s="12">
        <f t="shared" si="5"/>
        <v>1.5481800000000001</v>
      </c>
      <c r="H116" s="12">
        <f t="shared" si="5"/>
        <v>1.1885399999999999</v>
      </c>
      <c r="I116" s="12">
        <f t="shared" si="5"/>
        <v>1.2514800000000001</v>
      </c>
      <c r="J116" s="12">
        <f t="shared" si="5"/>
        <v>1.1760000000000002</v>
      </c>
      <c r="K116" s="12">
        <f t="shared" si="5"/>
        <v>2.4582600000000001</v>
      </c>
      <c r="L116" s="12">
        <f t="shared" si="5"/>
        <v>1.17072</v>
      </c>
      <c r="M116" s="12">
        <f t="shared" si="5"/>
        <v>1.6677000000000002</v>
      </c>
      <c r="N116" s="12">
        <f t="shared" si="5"/>
        <v>5.5465800000000005</v>
      </c>
      <c r="O116" s="12">
        <f t="shared" si="5"/>
        <v>5.523600000000001</v>
      </c>
      <c r="P116" s="12">
        <f t="shared" si="5"/>
        <v>6.3075000000000001</v>
      </c>
      <c r="Q116" s="12">
        <f t="shared" si="5"/>
        <v>4.8979799999999996</v>
      </c>
      <c r="R116" s="12">
        <f t="shared" si="5"/>
        <v>5.7540000000000004</v>
      </c>
      <c r="S116" s="12">
        <f t="shared" si="5"/>
        <v>5.6325000000000003</v>
      </c>
      <c r="T116" s="12">
        <f t="shared" si="5"/>
        <v>300</v>
      </c>
      <c r="U116" s="12">
        <f t="shared" si="5"/>
        <v>300</v>
      </c>
      <c r="V116" s="12">
        <f t="shared" si="5"/>
        <v>300</v>
      </c>
      <c r="W116" s="12">
        <f t="shared" si="5"/>
        <v>300</v>
      </c>
      <c r="X116" s="12">
        <f t="shared" si="5"/>
        <v>600</v>
      </c>
      <c r="Y116" s="12">
        <f t="shared" si="5"/>
        <v>600</v>
      </c>
      <c r="Z116" s="12">
        <f t="shared" si="5"/>
        <v>600</v>
      </c>
      <c r="AA116" s="12">
        <f t="shared" si="5"/>
        <v>600</v>
      </c>
      <c r="AB116" s="12">
        <f t="shared" si="5"/>
        <v>600</v>
      </c>
      <c r="AC116" s="12">
        <f t="shared" si="5"/>
        <v>600</v>
      </c>
      <c r="AD116" s="12">
        <f t="shared" si="5"/>
        <v>300</v>
      </c>
      <c r="AE116" s="12">
        <f t="shared" si="5"/>
        <v>300</v>
      </c>
      <c r="AF116" s="12">
        <f t="shared" si="5"/>
        <v>600</v>
      </c>
      <c r="AG116" s="12">
        <f t="shared" si="5"/>
        <v>600</v>
      </c>
      <c r="AH116" s="12">
        <f t="shared" si="5"/>
        <v>600</v>
      </c>
      <c r="AI116" s="12">
        <f t="shared" si="5"/>
        <v>300</v>
      </c>
      <c r="AJ116" s="12">
        <f t="shared" si="5"/>
        <v>600</v>
      </c>
      <c r="AK116" s="12">
        <f t="shared" si="5"/>
        <v>600</v>
      </c>
      <c r="AL116" s="12">
        <f t="shared" si="5"/>
        <v>600</v>
      </c>
      <c r="AM116" s="12">
        <f t="shared" si="5"/>
        <v>600</v>
      </c>
      <c r="AN116" s="12">
        <f t="shared" si="5"/>
        <v>300</v>
      </c>
      <c r="AO116" s="12">
        <f t="shared" si="5"/>
        <v>3000</v>
      </c>
      <c r="AP116" s="12">
        <f t="shared" si="5"/>
        <v>3000</v>
      </c>
      <c r="AQ116" s="12">
        <f t="shared" si="5"/>
        <v>3000</v>
      </c>
      <c r="AR116" s="7"/>
      <c r="AS116" s="7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45">
      <c r="A117" s="2" t="s">
        <v>50</v>
      </c>
      <c r="B117" s="12">
        <f t="shared" si="1"/>
        <v>0.93701999999999996</v>
      </c>
      <c r="C117" s="12">
        <f t="shared" si="5"/>
        <v>0.91667999999999994</v>
      </c>
      <c r="D117" s="12">
        <f t="shared" si="5"/>
        <v>0.89436000000000004</v>
      </c>
      <c r="E117" s="12">
        <f t="shared" si="5"/>
        <v>1.1877000000000002</v>
      </c>
      <c r="F117" s="12">
        <f t="shared" si="5"/>
        <v>1.2153</v>
      </c>
      <c r="G117" s="12">
        <f t="shared" si="5"/>
        <v>1.5481800000000001</v>
      </c>
      <c r="H117" s="12">
        <f t="shared" si="5"/>
        <v>1.1885399999999999</v>
      </c>
      <c r="I117" s="12">
        <f t="shared" si="5"/>
        <v>1.2514800000000001</v>
      </c>
      <c r="J117" s="12">
        <f t="shared" si="5"/>
        <v>1.1760000000000002</v>
      </c>
      <c r="K117" s="12">
        <f t="shared" si="5"/>
        <v>2.4582600000000001</v>
      </c>
      <c r="L117" s="12">
        <f t="shared" si="5"/>
        <v>1.17072</v>
      </c>
      <c r="M117" s="12">
        <f t="shared" si="5"/>
        <v>1.6677000000000002</v>
      </c>
      <c r="N117" s="12">
        <f t="shared" si="5"/>
        <v>5.5465800000000005</v>
      </c>
      <c r="O117" s="12">
        <f t="shared" si="5"/>
        <v>5.523600000000001</v>
      </c>
      <c r="P117" s="12">
        <f t="shared" si="5"/>
        <v>6.3075000000000001</v>
      </c>
      <c r="Q117" s="12">
        <f t="shared" si="5"/>
        <v>4.8979799999999996</v>
      </c>
      <c r="R117" s="12">
        <f t="shared" si="5"/>
        <v>5.7540000000000004</v>
      </c>
      <c r="S117" s="12">
        <f t="shared" si="5"/>
        <v>5.6325000000000003</v>
      </c>
      <c r="T117" s="12">
        <f t="shared" si="5"/>
        <v>300</v>
      </c>
      <c r="U117" s="12">
        <f t="shared" si="5"/>
        <v>300</v>
      </c>
      <c r="V117" s="12">
        <f t="shared" si="5"/>
        <v>300</v>
      </c>
      <c r="W117" s="12">
        <f t="shared" si="5"/>
        <v>300</v>
      </c>
      <c r="X117" s="12">
        <f t="shared" si="5"/>
        <v>600</v>
      </c>
      <c r="Y117" s="12">
        <f t="shared" si="5"/>
        <v>600</v>
      </c>
      <c r="Z117" s="12">
        <f t="shared" si="5"/>
        <v>600</v>
      </c>
      <c r="AA117" s="12">
        <f t="shared" si="5"/>
        <v>600</v>
      </c>
      <c r="AB117" s="12">
        <f t="shared" si="5"/>
        <v>600</v>
      </c>
      <c r="AC117" s="12">
        <f t="shared" si="5"/>
        <v>600</v>
      </c>
      <c r="AD117" s="12">
        <f t="shared" si="5"/>
        <v>300</v>
      </c>
      <c r="AE117" s="12">
        <f t="shared" si="5"/>
        <v>300</v>
      </c>
      <c r="AF117" s="12">
        <f t="shared" si="5"/>
        <v>600</v>
      </c>
      <c r="AG117" s="12">
        <f t="shared" si="5"/>
        <v>600</v>
      </c>
      <c r="AH117" s="12">
        <f t="shared" si="5"/>
        <v>600</v>
      </c>
      <c r="AI117" s="12">
        <f t="shared" si="5"/>
        <v>300</v>
      </c>
      <c r="AJ117" s="12">
        <f t="shared" si="5"/>
        <v>600</v>
      </c>
      <c r="AK117" s="12">
        <f t="shared" si="5"/>
        <v>600</v>
      </c>
      <c r="AL117" s="12">
        <f t="shared" si="5"/>
        <v>600</v>
      </c>
      <c r="AM117" s="12">
        <f t="shared" si="5"/>
        <v>600</v>
      </c>
      <c r="AN117" s="12">
        <f t="shared" si="5"/>
        <v>300</v>
      </c>
      <c r="AO117" s="12">
        <f t="shared" si="5"/>
        <v>3000</v>
      </c>
      <c r="AP117" s="12">
        <f t="shared" si="5"/>
        <v>3000</v>
      </c>
      <c r="AQ117" s="12">
        <f t="shared" si="5"/>
        <v>3000</v>
      </c>
      <c r="AR117" s="7"/>
      <c r="AS117" s="7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45">
      <c r="A118" s="2" t="s">
        <v>51</v>
      </c>
      <c r="B118" s="12">
        <f t="shared" si="1"/>
        <v>0.93701999999999996</v>
      </c>
      <c r="C118" s="12">
        <f t="shared" si="5"/>
        <v>0.91667999999999994</v>
      </c>
      <c r="D118" s="12">
        <f t="shared" si="5"/>
        <v>0.89436000000000004</v>
      </c>
      <c r="E118" s="12">
        <f t="shared" si="5"/>
        <v>1.1877000000000002</v>
      </c>
      <c r="F118" s="12">
        <f t="shared" si="5"/>
        <v>1.2153</v>
      </c>
      <c r="G118" s="12">
        <f t="shared" si="5"/>
        <v>1.5481800000000001</v>
      </c>
      <c r="H118" s="12">
        <f t="shared" si="5"/>
        <v>1.1885399999999999</v>
      </c>
      <c r="I118" s="12">
        <f t="shared" si="5"/>
        <v>1.2514800000000001</v>
      </c>
      <c r="J118" s="12">
        <f t="shared" si="5"/>
        <v>1.1760000000000002</v>
      </c>
      <c r="K118" s="12">
        <f t="shared" si="5"/>
        <v>2.4582600000000001</v>
      </c>
      <c r="L118" s="12">
        <f t="shared" si="5"/>
        <v>1.17072</v>
      </c>
      <c r="M118" s="12">
        <f t="shared" si="5"/>
        <v>1.6677000000000002</v>
      </c>
      <c r="N118" s="12">
        <f t="shared" si="5"/>
        <v>5.5465800000000005</v>
      </c>
      <c r="O118" s="12">
        <f t="shared" si="5"/>
        <v>5.523600000000001</v>
      </c>
      <c r="P118" s="12">
        <f t="shared" si="5"/>
        <v>6.3075000000000001</v>
      </c>
      <c r="Q118" s="12">
        <f t="shared" si="5"/>
        <v>4.8979799999999996</v>
      </c>
      <c r="R118" s="12">
        <f t="shared" si="5"/>
        <v>5.7540000000000004</v>
      </c>
      <c r="S118" s="12">
        <f t="shared" si="5"/>
        <v>5.6325000000000003</v>
      </c>
      <c r="T118" s="12">
        <f t="shared" si="5"/>
        <v>300</v>
      </c>
      <c r="U118" s="12">
        <f t="shared" si="5"/>
        <v>300</v>
      </c>
      <c r="V118" s="12">
        <f t="shared" si="5"/>
        <v>300</v>
      </c>
      <c r="W118" s="12">
        <f t="shared" si="5"/>
        <v>300</v>
      </c>
      <c r="X118" s="12">
        <f t="shared" si="5"/>
        <v>600</v>
      </c>
      <c r="Y118" s="12">
        <f t="shared" si="5"/>
        <v>600</v>
      </c>
      <c r="Z118" s="12">
        <f t="shared" si="5"/>
        <v>600</v>
      </c>
      <c r="AA118" s="12">
        <f t="shared" si="5"/>
        <v>600</v>
      </c>
      <c r="AB118" s="12">
        <f t="shared" si="5"/>
        <v>600</v>
      </c>
      <c r="AC118" s="12">
        <f t="shared" si="5"/>
        <v>600</v>
      </c>
      <c r="AD118" s="12">
        <f t="shared" si="5"/>
        <v>300</v>
      </c>
      <c r="AE118" s="12">
        <f t="shared" si="5"/>
        <v>300</v>
      </c>
      <c r="AF118" s="12">
        <f t="shared" si="5"/>
        <v>600</v>
      </c>
      <c r="AG118" s="12">
        <f t="shared" si="5"/>
        <v>600</v>
      </c>
      <c r="AH118" s="12">
        <f t="shared" si="5"/>
        <v>600</v>
      </c>
      <c r="AI118" s="12">
        <f t="shared" si="5"/>
        <v>300</v>
      </c>
      <c r="AJ118" s="12">
        <f t="shared" si="5"/>
        <v>600</v>
      </c>
      <c r="AK118" s="12">
        <f t="shared" si="5"/>
        <v>600</v>
      </c>
      <c r="AL118" s="12">
        <f t="shared" si="5"/>
        <v>600</v>
      </c>
      <c r="AM118" s="12">
        <f t="shared" si="5"/>
        <v>600</v>
      </c>
      <c r="AN118" s="12">
        <f t="shared" si="5"/>
        <v>300</v>
      </c>
      <c r="AO118" s="12">
        <f t="shared" si="5"/>
        <v>3000</v>
      </c>
      <c r="AP118" s="12">
        <f t="shared" si="5"/>
        <v>3000</v>
      </c>
      <c r="AQ118" s="12">
        <f t="shared" si="5"/>
        <v>3000</v>
      </c>
      <c r="AR118" s="7"/>
      <c r="AS118" s="7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45">
      <c r="A119" s="2" t="s">
        <v>52</v>
      </c>
      <c r="B119" s="12">
        <f t="shared" si="1"/>
        <v>0.93701999999999996</v>
      </c>
      <c r="C119" s="12">
        <f t="shared" si="5"/>
        <v>0.91667999999999994</v>
      </c>
      <c r="D119" s="12">
        <f t="shared" si="5"/>
        <v>0.89436000000000004</v>
      </c>
      <c r="E119" s="12">
        <f t="shared" si="5"/>
        <v>1.1877000000000002</v>
      </c>
      <c r="F119" s="12">
        <f t="shared" si="5"/>
        <v>1.2153</v>
      </c>
      <c r="G119" s="12">
        <f t="shared" si="5"/>
        <v>1.5481800000000001</v>
      </c>
      <c r="H119" s="12">
        <f t="shared" si="5"/>
        <v>1.1885399999999999</v>
      </c>
      <c r="I119" s="12">
        <f t="shared" si="5"/>
        <v>1.2514800000000001</v>
      </c>
      <c r="J119" s="12">
        <f t="shared" si="5"/>
        <v>1.1760000000000002</v>
      </c>
      <c r="K119" s="12">
        <f t="shared" si="5"/>
        <v>2.4582600000000001</v>
      </c>
      <c r="L119" s="12">
        <f t="shared" si="5"/>
        <v>1.17072</v>
      </c>
      <c r="M119" s="12">
        <f t="shared" si="5"/>
        <v>1.6677000000000002</v>
      </c>
      <c r="N119" s="12">
        <f t="shared" si="5"/>
        <v>5.5465800000000005</v>
      </c>
      <c r="O119" s="12">
        <f t="shared" si="5"/>
        <v>5.523600000000001</v>
      </c>
      <c r="P119" s="12">
        <f t="shared" si="5"/>
        <v>6.3075000000000001</v>
      </c>
      <c r="Q119" s="12">
        <f t="shared" si="5"/>
        <v>4.8979799999999996</v>
      </c>
      <c r="R119" s="12">
        <f t="shared" si="5"/>
        <v>5.7540000000000004</v>
      </c>
      <c r="S119" s="12">
        <f t="shared" si="5"/>
        <v>5.6325000000000003</v>
      </c>
      <c r="T119" s="12">
        <f t="shared" si="5"/>
        <v>300</v>
      </c>
      <c r="U119" s="12">
        <f t="shared" si="5"/>
        <v>300</v>
      </c>
      <c r="V119" s="12">
        <f t="shared" si="5"/>
        <v>300</v>
      </c>
      <c r="W119" s="12">
        <f t="shared" si="5"/>
        <v>300</v>
      </c>
      <c r="X119" s="12">
        <f t="shared" si="5"/>
        <v>600</v>
      </c>
      <c r="Y119" s="12">
        <f t="shared" si="5"/>
        <v>600</v>
      </c>
      <c r="Z119" s="12">
        <f t="shared" si="5"/>
        <v>600</v>
      </c>
      <c r="AA119" s="12">
        <f t="shared" si="5"/>
        <v>600</v>
      </c>
      <c r="AB119" s="12">
        <f t="shared" si="5"/>
        <v>600</v>
      </c>
      <c r="AC119" s="12">
        <f t="shared" si="5"/>
        <v>600</v>
      </c>
      <c r="AD119" s="12">
        <f t="shared" si="5"/>
        <v>300</v>
      </c>
      <c r="AE119" s="12">
        <f t="shared" si="5"/>
        <v>300</v>
      </c>
      <c r="AF119" s="12">
        <f t="shared" si="5"/>
        <v>600</v>
      </c>
      <c r="AG119" s="12">
        <f t="shared" si="5"/>
        <v>600</v>
      </c>
      <c r="AH119" s="12">
        <f t="shared" si="5"/>
        <v>600</v>
      </c>
      <c r="AI119" s="12">
        <f t="shared" si="5"/>
        <v>300</v>
      </c>
      <c r="AJ119" s="12">
        <f t="shared" si="5"/>
        <v>600</v>
      </c>
      <c r="AK119" s="12">
        <f t="shared" si="5"/>
        <v>600</v>
      </c>
      <c r="AL119" s="12">
        <f t="shared" si="5"/>
        <v>600</v>
      </c>
      <c r="AM119" s="12">
        <f t="shared" si="5"/>
        <v>600</v>
      </c>
      <c r="AN119" s="12">
        <f t="shared" si="5"/>
        <v>300</v>
      </c>
      <c r="AO119" s="12">
        <f t="shared" si="5"/>
        <v>3000</v>
      </c>
      <c r="AP119" s="12">
        <f t="shared" si="5"/>
        <v>3000</v>
      </c>
      <c r="AQ119" s="12">
        <f t="shared" si="5"/>
        <v>3000</v>
      </c>
      <c r="AR119" s="7"/>
      <c r="AS119" s="7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45">
      <c r="A120" s="2" t="s">
        <v>53</v>
      </c>
      <c r="B120" s="12">
        <f t="shared" si="1"/>
        <v>0.93701999999999996</v>
      </c>
      <c r="C120" s="12">
        <f t="shared" si="5"/>
        <v>0.91667999999999994</v>
      </c>
      <c r="D120" s="12">
        <f t="shared" si="5"/>
        <v>0.89436000000000004</v>
      </c>
      <c r="E120" s="12">
        <f t="shared" si="5"/>
        <v>1.1877000000000002</v>
      </c>
      <c r="F120" s="12">
        <f t="shared" si="5"/>
        <v>1.2153</v>
      </c>
      <c r="G120" s="12">
        <f t="shared" si="5"/>
        <v>1.5481800000000001</v>
      </c>
      <c r="H120" s="12">
        <f t="shared" si="5"/>
        <v>1.1885399999999999</v>
      </c>
      <c r="I120" s="12">
        <f t="shared" si="5"/>
        <v>1.2514800000000001</v>
      </c>
      <c r="J120" s="12">
        <f t="shared" si="5"/>
        <v>1.1760000000000002</v>
      </c>
      <c r="K120" s="12">
        <f t="shared" si="5"/>
        <v>2.4582600000000001</v>
      </c>
      <c r="L120" s="12">
        <f t="shared" si="5"/>
        <v>1.17072</v>
      </c>
      <c r="M120" s="12">
        <f t="shared" si="5"/>
        <v>1.6677000000000002</v>
      </c>
      <c r="N120" s="12">
        <f t="shared" si="5"/>
        <v>5.5465800000000005</v>
      </c>
      <c r="O120" s="12">
        <f t="shared" si="5"/>
        <v>5.523600000000001</v>
      </c>
      <c r="P120" s="12">
        <f t="shared" si="5"/>
        <v>6.3075000000000001</v>
      </c>
      <c r="Q120" s="12">
        <f t="shared" si="5"/>
        <v>4.8979799999999996</v>
      </c>
      <c r="R120" s="12">
        <f t="shared" si="5"/>
        <v>5.7540000000000004</v>
      </c>
      <c r="S120" s="12">
        <f t="shared" si="5"/>
        <v>5.6325000000000003</v>
      </c>
      <c r="T120" s="12">
        <f t="shared" si="5"/>
        <v>300</v>
      </c>
      <c r="U120" s="12">
        <f t="shared" si="5"/>
        <v>300</v>
      </c>
      <c r="V120" s="12">
        <f t="shared" ref="C120:AQ126" si="6">V77/(10/3)</f>
        <v>300</v>
      </c>
      <c r="W120" s="12">
        <f t="shared" si="6"/>
        <v>300</v>
      </c>
      <c r="X120" s="12">
        <f t="shared" si="6"/>
        <v>600</v>
      </c>
      <c r="Y120" s="12">
        <f t="shared" si="6"/>
        <v>600</v>
      </c>
      <c r="Z120" s="12">
        <f t="shared" si="6"/>
        <v>600</v>
      </c>
      <c r="AA120" s="12">
        <f t="shared" si="6"/>
        <v>600</v>
      </c>
      <c r="AB120" s="12">
        <f t="shared" si="6"/>
        <v>600</v>
      </c>
      <c r="AC120" s="12">
        <f t="shared" si="6"/>
        <v>600</v>
      </c>
      <c r="AD120" s="12">
        <f t="shared" si="6"/>
        <v>300</v>
      </c>
      <c r="AE120" s="12">
        <f t="shared" si="6"/>
        <v>300</v>
      </c>
      <c r="AF120" s="12">
        <f t="shared" si="6"/>
        <v>600</v>
      </c>
      <c r="AG120" s="12">
        <f t="shared" si="6"/>
        <v>600</v>
      </c>
      <c r="AH120" s="12">
        <f t="shared" si="6"/>
        <v>600</v>
      </c>
      <c r="AI120" s="12">
        <f t="shared" si="6"/>
        <v>300</v>
      </c>
      <c r="AJ120" s="12">
        <f t="shared" si="6"/>
        <v>600</v>
      </c>
      <c r="AK120" s="12">
        <f t="shared" si="6"/>
        <v>600</v>
      </c>
      <c r="AL120" s="12">
        <f t="shared" si="6"/>
        <v>600</v>
      </c>
      <c r="AM120" s="12">
        <f t="shared" si="6"/>
        <v>600</v>
      </c>
      <c r="AN120" s="12">
        <f t="shared" si="6"/>
        <v>300</v>
      </c>
      <c r="AO120" s="12">
        <f t="shared" si="6"/>
        <v>3000</v>
      </c>
      <c r="AP120" s="12">
        <f t="shared" si="6"/>
        <v>3000</v>
      </c>
      <c r="AQ120" s="12">
        <f t="shared" si="6"/>
        <v>3000</v>
      </c>
      <c r="AR120" s="7"/>
      <c r="AS120" s="7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45">
      <c r="A121" s="2" t="s">
        <v>54</v>
      </c>
      <c r="B121" s="12">
        <f t="shared" si="1"/>
        <v>3.7480799999999999</v>
      </c>
      <c r="C121" s="12">
        <f t="shared" si="6"/>
        <v>3.6667199999999998</v>
      </c>
      <c r="D121" s="12">
        <f t="shared" si="6"/>
        <v>3.5774400000000002</v>
      </c>
      <c r="E121" s="12">
        <f t="shared" si="6"/>
        <v>4.7508000000000008</v>
      </c>
      <c r="F121" s="12">
        <f t="shared" si="6"/>
        <v>4.8612000000000002</v>
      </c>
      <c r="G121" s="12">
        <f t="shared" si="6"/>
        <v>6.1927200000000004</v>
      </c>
      <c r="H121" s="12">
        <f t="shared" si="6"/>
        <v>4.7541599999999997</v>
      </c>
      <c r="I121" s="12">
        <f t="shared" si="6"/>
        <v>5.0059200000000006</v>
      </c>
      <c r="J121" s="12">
        <f t="shared" si="6"/>
        <v>4.7040000000000006</v>
      </c>
      <c r="K121" s="12">
        <f t="shared" si="6"/>
        <v>9.8330400000000004</v>
      </c>
      <c r="L121" s="12">
        <f t="shared" si="6"/>
        <v>4.6828799999999999</v>
      </c>
      <c r="M121" s="12">
        <f t="shared" si="6"/>
        <v>6.6708000000000007</v>
      </c>
      <c r="N121" s="12">
        <f t="shared" si="6"/>
        <v>22.186320000000002</v>
      </c>
      <c r="O121" s="12">
        <f t="shared" si="6"/>
        <v>22.094400000000004</v>
      </c>
      <c r="P121" s="12">
        <f t="shared" si="6"/>
        <v>25.23</v>
      </c>
      <c r="Q121" s="12">
        <f t="shared" si="6"/>
        <v>19.591919999999998</v>
      </c>
      <c r="R121" s="12">
        <f t="shared" si="6"/>
        <v>23.016000000000002</v>
      </c>
      <c r="S121" s="12">
        <f t="shared" si="6"/>
        <v>22.53</v>
      </c>
      <c r="T121" s="12">
        <f t="shared" si="6"/>
        <v>1200</v>
      </c>
      <c r="U121" s="12">
        <f t="shared" si="6"/>
        <v>1200</v>
      </c>
      <c r="V121" s="12">
        <f t="shared" si="6"/>
        <v>1200</v>
      </c>
      <c r="W121" s="12">
        <f t="shared" si="6"/>
        <v>1200</v>
      </c>
      <c r="X121" s="12">
        <f t="shared" si="6"/>
        <v>2400</v>
      </c>
      <c r="Y121" s="12">
        <f t="shared" si="6"/>
        <v>2400</v>
      </c>
      <c r="Z121" s="12">
        <f t="shared" si="6"/>
        <v>2400</v>
      </c>
      <c r="AA121" s="12">
        <f t="shared" si="6"/>
        <v>2400</v>
      </c>
      <c r="AB121" s="12">
        <f t="shared" si="6"/>
        <v>2400</v>
      </c>
      <c r="AC121" s="12">
        <f t="shared" si="6"/>
        <v>2400</v>
      </c>
      <c r="AD121" s="12">
        <f t="shared" si="6"/>
        <v>1200</v>
      </c>
      <c r="AE121" s="12">
        <f t="shared" si="6"/>
        <v>1200</v>
      </c>
      <c r="AF121" s="12">
        <f t="shared" si="6"/>
        <v>2400</v>
      </c>
      <c r="AG121" s="12">
        <f t="shared" si="6"/>
        <v>2400</v>
      </c>
      <c r="AH121" s="12">
        <f t="shared" si="6"/>
        <v>2400</v>
      </c>
      <c r="AI121" s="12">
        <f t="shared" si="6"/>
        <v>1200</v>
      </c>
      <c r="AJ121" s="12">
        <f t="shared" si="6"/>
        <v>2400</v>
      </c>
      <c r="AK121" s="12">
        <f t="shared" si="6"/>
        <v>2400</v>
      </c>
      <c r="AL121" s="12">
        <f t="shared" si="6"/>
        <v>2400</v>
      </c>
      <c r="AM121" s="12">
        <f t="shared" si="6"/>
        <v>2400</v>
      </c>
      <c r="AN121" s="12">
        <f t="shared" si="6"/>
        <v>1200</v>
      </c>
      <c r="AO121" s="12">
        <f t="shared" si="6"/>
        <v>12000</v>
      </c>
      <c r="AP121" s="12">
        <f t="shared" si="6"/>
        <v>12000</v>
      </c>
      <c r="AQ121" s="12">
        <f t="shared" si="6"/>
        <v>12000</v>
      </c>
      <c r="AR121" s="7"/>
      <c r="AS121" s="7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45">
      <c r="A122" t="s">
        <v>55</v>
      </c>
      <c r="B122" s="12">
        <f t="shared" si="1"/>
        <v>1.6678955999999998</v>
      </c>
      <c r="C122" s="12">
        <f t="shared" si="6"/>
        <v>1.6316903999999999</v>
      </c>
      <c r="D122" s="12">
        <f t="shared" si="6"/>
        <v>1.5919608000000001</v>
      </c>
      <c r="E122" s="12">
        <f t="shared" si="6"/>
        <v>2.114106</v>
      </c>
      <c r="F122" s="12">
        <f t="shared" si="6"/>
        <v>2.1632339999999997</v>
      </c>
      <c r="G122" s="12">
        <f t="shared" si="6"/>
        <v>2.7557603999999998</v>
      </c>
      <c r="H122" s="12">
        <f t="shared" si="6"/>
        <v>2.1156012</v>
      </c>
      <c r="I122" s="12">
        <f t="shared" si="6"/>
        <v>2.2276343999999999</v>
      </c>
      <c r="J122" s="12">
        <f t="shared" si="6"/>
        <v>2.09328</v>
      </c>
      <c r="K122" s="12">
        <f t="shared" si="6"/>
        <v>4.3757027999999991</v>
      </c>
      <c r="L122" s="12">
        <f t="shared" si="6"/>
        <v>2.0838815999999998</v>
      </c>
      <c r="M122" s="12">
        <f t="shared" si="6"/>
        <v>2.9685060000000001</v>
      </c>
      <c r="N122" s="12">
        <f t="shared" si="6"/>
        <v>9.8729123999999988</v>
      </c>
      <c r="O122" s="12">
        <f t="shared" si="6"/>
        <v>9.8320079999999983</v>
      </c>
      <c r="P122" s="12">
        <f t="shared" si="6"/>
        <v>11.227349999999998</v>
      </c>
      <c r="Q122" s="12">
        <f t="shared" si="6"/>
        <v>8.7184043999999989</v>
      </c>
      <c r="R122" s="12">
        <f t="shared" si="6"/>
        <v>10.24212</v>
      </c>
      <c r="S122" s="12">
        <f t="shared" si="6"/>
        <v>10.02585</v>
      </c>
      <c r="T122" s="12">
        <f t="shared" si="6"/>
        <v>534</v>
      </c>
      <c r="U122" s="12">
        <f t="shared" si="6"/>
        <v>534</v>
      </c>
      <c r="V122" s="12">
        <f t="shared" si="6"/>
        <v>534</v>
      </c>
      <c r="W122" s="12">
        <f t="shared" si="6"/>
        <v>534</v>
      </c>
      <c r="X122" s="12">
        <f t="shared" si="6"/>
        <v>1068</v>
      </c>
      <c r="Y122" s="12">
        <f t="shared" si="6"/>
        <v>1068</v>
      </c>
      <c r="Z122" s="12">
        <f t="shared" si="6"/>
        <v>1068</v>
      </c>
      <c r="AA122" s="12">
        <f t="shared" si="6"/>
        <v>1068</v>
      </c>
      <c r="AB122" s="12">
        <f t="shared" si="6"/>
        <v>1068</v>
      </c>
      <c r="AC122" s="12">
        <f t="shared" si="6"/>
        <v>1068</v>
      </c>
      <c r="AD122" s="12">
        <f t="shared" si="6"/>
        <v>534</v>
      </c>
      <c r="AE122" s="12">
        <f t="shared" si="6"/>
        <v>534</v>
      </c>
      <c r="AF122" s="12">
        <f t="shared" si="6"/>
        <v>1068</v>
      </c>
      <c r="AG122" s="12">
        <f t="shared" si="6"/>
        <v>1068</v>
      </c>
      <c r="AH122" s="12">
        <f t="shared" si="6"/>
        <v>1068</v>
      </c>
      <c r="AI122" s="12">
        <f t="shared" si="6"/>
        <v>534</v>
      </c>
      <c r="AJ122" s="12">
        <f t="shared" si="6"/>
        <v>1068</v>
      </c>
      <c r="AK122" s="12">
        <f t="shared" si="6"/>
        <v>1068</v>
      </c>
      <c r="AL122" s="12">
        <f t="shared" si="6"/>
        <v>1068</v>
      </c>
      <c r="AM122" s="12">
        <f t="shared" si="6"/>
        <v>1068</v>
      </c>
      <c r="AN122" s="12">
        <f t="shared" si="6"/>
        <v>534</v>
      </c>
      <c r="AO122" s="12">
        <f t="shared" si="6"/>
        <v>5340</v>
      </c>
      <c r="AP122" s="12">
        <f t="shared" si="6"/>
        <v>5340</v>
      </c>
      <c r="AQ122" s="12">
        <f t="shared" si="6"/>
        <v>5340</v>
      </c>
    </row>
    <row r="123" spans="1:54" x14ac:dyDescent="0.45">
      <c r="A123" t="s">
        <v>57</v>
      </c>
      <c r="B123" s="12">
        <f t="shared" si="1"/>
        <v>1.8740399999999999</v>
      </c>
      <c r="C123" s="12">
        <f t="shared" si="6"/>
        <v>1.8333599999999999</v>
      </c>
      <c r="D123" s="12">
        <f t="shared" si="6"/>
        <v>1.7887200000000001</v>
      </c>
      <c r="E123" s="12">
        <f t="shared" si="6"/>
        <v>2.3754000000000004</v>
      </c>
      <c r="F123" s="12">
        <f t="shared" si="6"/>
        <v>2.4306000000000001</v>
      </c>
      <c r="G123" s="12">
        <f t="shared" si="6"/>
        <v>3.0963600000000002</v>
      </c>
      <c r="H123" s="12">
        <f t="shared" si="6"/>
        <v>2.3770799999999999</v>
      </c>
      <c r="I123" s="12">
        <f t="shared" si="6"/>
        <v>2.5029600000000003</v>
      </c>
      <c r="J123" s="12">
        <f t="shared" si="6"/>
        <v>2.3520000000000003</v>
      </c>
      <c r="K123" s="12">
        <f t="shared" si="6"/>
        <v>4.9165200000000002</v>
      </c>
      <c r="L123" s="12">
        <f t="shared" si="6"/>
        <v>2.34144</v>
      </c>
      <c r="M123" s="12">
        <f t="shared" si="6"/>
        <v>3.3354000000000004</v>
      </c>
      <c r="N123" s="12">
        <f t="shared" si="6"/>
        <v>11.093160000000001</v>
      </c>
      <c r="O123" s="12">
        <f t="shared" si="6"/>
        <v>11.047200000000002</v>
      </c>
      <c r="P123" s="12">
        <f t="shared" si="6"/>
        <v>12.615</v>
      </c>
      <c r="Q123" s="12">
        <f t="shared" si="6"/>
        <v>9.7959599999999991</v>
      </c>
      <c r="R123" s="12">
        <f t="shared" si="6"/>
        <v>11.508000000000001</v>
      </c>
      <c r="S123" s="12">
        <f t="shared" si="6"/>
        <v>11.265000000000001</v>
      </c>
      <c r="T123" s="12">
        <f t="shared" si="6"/>
        <v>600</v>
      </c>
      <c r="U123" s="12">
        <f t="shared" si="6"/>
        <v>600</v>
      </c>
      <c r="V123" s="12">
        <f t="shared" si="6"/>
        <v>600</v>
      </c>
      <c r="W123" s="12">
        <f t="shared" si="6"/>
        <v>600</v>
      </c>
      <c r="X123" s="12">
        <f t="shared" si="6"/>
        <v>1200</v>
      </c>
      <c r="Y123" s="12">
        <f t="shared" si="6"/>
        <v>1200</v>
      </c>
      <c r="Z123" s="12">
        <f t="shared" si="6"/>
        <v>1200</v>
      </c>
      <c r="AA123" s="12">
        <f t="shared" si="6"/>
        <v>1200</v>
      </c>
      <c r="AB123" s="12">
        <f t="shared" si="6"/>
        <v>1200</v>
      </c>
      <c r="AC123" s="12">
        <f t="shared" si="6"/>
        <v>1200</v>
      </c>
      <c r="AD123" s="12">
        <f t="shared" si="6"/>
        <v>600</v>
      </c>
      <c r="AE123" s="12">
        <f t="shared" si="6"/>
        <v>600</v>
      </c>
      <c r="AF123" s="12">
        <f t="shared" si="6"/>
        <v>1200</v>
      </c>
      <c r="AG123" s="12">
        <f t="shared" si="6"/>
        <v>1200</v>
      </c>
      <c r="AH123" s="12">
        <f t="shared" si="6"/>
        <v>1200</v>
      </c>
      <c r="AI123" s="12">
        <f t="shared" si="6"/>
        <v>600</v>
      </c>
      <c r="AJ123" s="12">
        <f t="shared" si="6"/>
        <v>1200</v>
      </c>
      <c r="AK123" s="12">
        <f t="shared" si="6"/>
        <v>1200</v>
      </c>
      <c r="AL123" s="12">
        <f t="shared" si="6"/>
        <v>1200</v>
      </c>
      <c r="AM123" s="12">
        <f t="shared" si="6"/>
        <v>1200</v>
      </c>
      <c r="AN123" s="12">
        <f t="shared" si="6"/>
        <v>600</v>
      </c>
      <c r="AO123" s="12">
        <f t="shared" si="6"/>
        <v>6000</v>
      </c>
      <c r="AP123" s="12">
        <f t="shared" si="6"/>
        <v>6000</v>
      </c>
      <c r="AQ123" s="12">
        <f t="shared" si="6"/>
        <v>6000</v>
      </c>
    </row>
    <row r="124" spans="1:54" x14ac:dyDescent="0.45">
      <c r="A124" t="s">
        <v>17</v>
      </c>
      <c r="B124" s="12">
        <f t="shared" si="1"/>
        <v>1.8740399999999999</v>
      </c>
      <c r="C124" s="12">
        <f t="shared" si="6"/>
        <v>1.8333599999999999</v>
      </c>
      <c r="D124" s="12">
        <f t="shared" si="6"/>
        <v>1.7887200000000001</v>
      </c>
      <c r="E124" s="12">
        <f t="shared" si="6"/>
        <v>2.3754000000000004</v>
      </c>
      <c r="F124" s="12">
        <f t="shared" si="6"/>
        <v>2.4306000000000001</v>
      </c>
      <c r="G124" s="12">
        <f t="shared" si="6"/>
        <v>3.0963600000000002</v>
      </c>
      <c r="H124" s="12">
        <f t="shared" si="6"/>
        <v>2.3770799999999999</v>
      </c>
      <c r="I124" s="12">
        <f t="shared" si="6"/>
        <v>2.5029600000000003</v>
      </c>
      <c r="J124" s="12">
        <f t="shared" si="6"/>
        <v>2.3520000000000003</v>
      </c>
      <c r="K124" s="12">
        <f t="shared" si="6"/>
        <v>4.9165200000000002</v>
      </c>
      <c r="L124" s="12">
        <f t="shared" si="6"/>
        <v>2.34144</v>
      </c>
      <c r="M124" s="12">
        <f t="shared" si="6"/>
        <v>3.3354000000000004</v>
      </c>
      <c r="N124" s="12">
        <f t="shared" si="6"/>
        <v>11.093160000000001</v>
      </c>
      <c r="O124" s="12">
        <f t="shared" si="6"/>
        <v>11.047200000000002</v>
      </c>
      <c r="P124" s="12">
        <f t="shared" si="6"/>
        <v>12.615</v>
      </c>
      <c r="Q124" s="12">
        <f t="shared" si="6"/>
        <v>9.7959599999999991</v>
      </c>
      <c r="R124" s="12">
        <f t="shared" si="6"/>
        <v>11.508000000000001</v>
      </c>
      <c r="S124" s="12">
        <f t="shared" si="6"/>
        <v>11.265000000000001</v>
      </c>
      <c r="T124" s="12">
        <f t="shared" si="6"/>
        <v>600</v>
      </c>
      <c r="U124" s="12">
        <f t="shared" si="6"/>
        <v>600</v>
      </c>
      <c r="V124" s="12">
        <f t="shared" si="6"/>
        <v>600</v>
      </c>
      <c r="W124" s="12">
        <f t="shared" si="6"/>
        <v>600</v>
      </c>
      <c r="X124" s="12">
        <f t="shared" si="6"/>
        <v>1200</v>
      </c>
      <c r="Y124" s="12">
        <f t="shared" si="6"/>
        <v>1200</v>
      </c>
      <c r="Z124" s="12">
        <f t="shared" si="6"/>
        <v>1200</v>
      </c>
      <c r="AA124" s="12">
        <f t="shared" si="6"/>
        <v>1200</v>
      </c>
      <c r="AB124" s="12">
        <f t="shared" si="6"/>
        <v>1200</v>
      </c>
      <c r="AC124" s="12">
        <f t="shared" si="6"/>
        <v>1200</v>
      </c>
      <c r="AD124" s="12">
        <f t="shared" si="6"/>
        <v>600</v>
      </c>
      <c r="AE124" s="12">
        <f t="shared" si="6"/>
        <v>600</v>
      </c>
      <c r="AF124" s="12">
        <f t="shared" si="6"/>
        <v>1200</v>
      </c>
      <c r="AG124" s="12">
        <f t="shared" si="6"/>
        <v>1200</v>
      </c>
      <c r="AH124" s="12">
        <f t="shared" si="6"/>
        <v>1200</v>
      </c>
      <c r="AI124" s="12">
        <f t="shared" si="6"/>
        <v>600</v>
      </c>
      <c r="AJ124" s="12">
        <f t="shared" si="6"/>
        <v>1200</v>
      </c>
      <c r="AK124" s="12">
        <f t="shared" si="6"/>
        <v>1200</v>
      </c>
      <c r="AL124" s="12">
        <f t="shared" si="6"/>
        <v>1200</v>
      </c>
      <c r="AM124" s="12">
        <f t="shared" si="6"/>
        <v>1200</v>
      </c>
      <c r="AN124" s="12">
        <f t="shared" si="6"/>
        <v>600</v>
      </c>
      <c r="AO124" s="12">
        <f t="shared" si="6"/>
        <v>6000</v>
      </c>
      <c r="AP124" s="12">
        <f t="shared" si="6"/>
        <v>6000</v>
      </c>
      <c r="AQ124" s="12">
        <f t="shared" si="6"/>
        <v>6000</v>
      </c>
    </row>
    <row r="125" spans="1:54" x14ac:dyDescent="0.45">
      <c r="A125" t="s">
        <v>21</v>
      </c>
      <c r="B125" s="12">
        <f t="shared" si="1"/>
        <v>3.5419356</v>
      </c>
      <c r="C125" s="12">
        <f t="shared" si="6"/>
        <v>3.4650504</v>
      </c>
      <c r="D125" s="12">
        <f t="shared" si="6"/>
        <v>3.3806807999999999</v>
      </c>
      <c r="E125" s="12">
        <f t="shared" si="6"/>
        <v>4.4895060000000004</v>
      </c>
      <c r="F125" s="12">
        <f t="shared" si="6"/>
        <v>4.5938340000000002</v>
      </c>
      <c r="G125" s="12">
        <f t="shared" si="6"/>
        <v>5.8521203999999996</v>
      </c>
      <c r="H125" s="12">
        <f t="shared" si="6"/>
        <v>4.4926811999999998</v>
      </c>
      <c r="I125" s="12">
        <f t="shared" si="6"/>
        <v>4.7305944000000002</v>
      </c>
      <c r="J125" s="12">
        <f t="shared" si="6"/>
        <v>4.4452800000000003</v>
      </c>
      <c r="K125" s="12">
        <f t="shared" si="6"/>
        <v>9.2922227999999993</v>
      </c>
      <c r="L125" s="12">
        <f t="shared" si="6"/>
        <v>4.4253216000000002</v>
      </c>
      <c r="M125" s="12">
        <f t="shared" si="6"/>
        <v>6.3039059999999996</v>
      </c>
      <c r="N125" s="12">
        <f t="shared" si="6"/>
        <v>20.966072400000002</v>
      </c>
      <c r="O125" s="12">
        <f t="shared" si="6"/>
        <v>20.879208000000002</v>
      </c>
      <c r="P125" s="12">
        <f t="shared" si="6"/>
        <v>23.84235</v>
      </c>
      <c r="Q125" s="12">
        <f t="shared" si="6"/>
        <v>18.514364399999998</v>
      </c>
      <c r="R125" s="12">
        <f t="shared" si="6"/>
        <v>21.750119999999999</v>
      </c>
      <c r="S125" s="12">
        <f t="shared" si="6"/>
        <v>21.290849999999999</v>
      </c>
      <c r="T125" s="12">
        <f t="shared" si="6"/>
        <v>1134</v>
      </c>
      <c r="U125" s="12">
        <f t="shared" si="6"/>
        <v>1134</v>
      </c>
      <c r="V125" s="12">
        <f t="shared" si="6"/>
        <v>1134</v>
      </c>
      <c r="W125" s="12">
        <f t="shared" si="6"/>
        <v>1134</v>
      </c>
      <c r="X125" s="12">
        <f t="shared" si="6"/>
        <v>2268</v>
      </c>
      <c r="Y125" s="12">
        <f t="shared" si="6"/>
        <v>2268</v>
      </c>
      <c r="Z125" s="12">
        <f t="shared" si="6"/>
        <v>2268</v>
      </c>
      <c r="AA125" s="12">
        <f t="shared" si="6"/>
        <v>2268</v>
      </c>
      <c r="AB125" s="12">
        <f t="shared" si="6"/>
        <v>2268</v>
      </c>
      <c r="AC125" s="12">
        <f t="shared" si="6"/>
        <v>2268</v>
      </c>
      <c r="AD125" s="12">
        <f t="shared" si="6"/>
        <v>1134</v>
      </c>
      <c r="AE125" s="12">
        <f t="shared" si="6"/>
        <v>1134</v>
      </c>
      <c r="AF125" s="12">
        <f t="shared" si="6"/>
        <v>2268</v>
      </c>
      <c r="AG125" s="12">
        <f t="shared" si="6"/>
        <v>2268</v>
      </c>
      <c r="AH125" s="12">
        <f t="shared" si="6"/>
        <v>2268</v>
      </c>
      <c r="AI125" s="12">
        <f t="shared" si="6"/>
        <v>1134</v>
      </c>
      <c r="AJ125" s="12">
        <f t="shared" si="6"/>
        <v>2268</v>
      </c>
      <c r="AK125" s="12">
        <f t="shared" si="6"/>
        <v>2268</v>
      </c>
      <c r="AL125" s="12">
        <f t="shared" si="6"/>
        <v>2268</v>
      </c>
      <c r="AM125" s="12">
        <f t="shared" si="6"/>
        <v>2268</v>
      </c>
      <c r="AN125" s="12">
        <f t="shared" si="6"/>
        <v>1134</v>
      </c>
      <c r="AO125" s="12">
        <f t="shared" si="6"/>
        <v>11340</v>
      </c>
      <c r="AP125" s="12">
        <f t="shared" si="6"/>
        <v>11340</v>
      </c>
      <c r="AQ125" s="12">
        <f t="shared" si="6"/>
        <v>11340</v>
      </c>
    </row>
    <row r="126" spans="1:54" x14ac:dyDescent="0.45">
      <c r="A126" t="s">
        <v>20</v>
      </c>
      <c r="B126" s="12">
        <f t="shared" si="1"/>
        <v>3.4997697000000003</v>
      </c>
      <c r="C126" s="12">
        <f t="shared" si="6"/>
        <v>3.4237997999999998</v>
      </c>
      <c r="D126" s="12">
        <f t="shared" si="6"/>
        <v>3.3404345999999996</v>
      </c>
      <c r="E126" s="12">
        <f t="shared" si="6"/>
        <v>4.4360594999999998</v>
      </c>
      <c r="F126" s="12">
        <f t="shared" si="6"/>
        <v>4.5391454999999992</v>
      </c>
      <c r="G126" s="12">
        <f t="shared" si="6"/>
        <v>5.7824523000000001</v>
      </c>
      <c r="H126" s="12">
        <f t="shared" si="6"/>
        <v>4.4391968999999998</v>
      </c>
      <c r="I126" s="12">
        <f t="shared" si="6"/>
        <v>4.6742777999999996</v>
      </c>
      <c r="J126" s="12">
        <f t="shared" si="6"/>
        <v>4.39236</v>
      </c>
      <c r="K126" s="12">
        <f t="shared" si="6"/>
        <v>9.1816011</v>
      </c>
      <c r="L126" s="12">
        <f t="shared" si="6"/>
        <v>4.3726392000000001</v>
      </c>
      <c r="M126" s="12">
        <f t="shared" si="6"/>
        <v>6.2288595000000004</v>
      </c>
      <c r="N126" s="12">
        <f t="shared" si="6"/>
        <v>20.716476299999997</v>
      </c>
      <c r="O126" s="12">
        <f t="shared" si="6"/>
        <v>20.630646000000002</v>
      </c>
      <c r="P126" s="12">
        <f t="shared" si="6"/>
        <v>23.558512499999999</v>
      </c>
      <c r="Q126" s="12">
        <f t="shared" si="6"/>
        <v>18.293955299999997</v>
      </c>
      <c r="R126" s="12">
        <f t="shared" si="6"/>
        <v>21.491190000000003</v>
      </c>
      <c r="S126" s="12">
        <f t="shared" si="6"/>
        <v>21.037387499999998</v>
      </c>
      <c r="T126" s="12">
        <f t="shared" si="6"/>
        <v>1120.5</v>
      </c>
      <c r="U126" s="12">
        <f t="shared" si="6"/>
        <v>1120.5</v>
      </c>
      <c r="V126" s="12">
        <f t="shared" si="6"/>
        <v>1120.5</v>
      </c>
      <c r="W126" s="12">
        <f t="shared" si="6"/>
        <v>1120.5</v>
      </c>
      <c r="X126" s="12">
        <f t="shared" si="6"/>
        <v>2241</v>
      </c>
      <c r="Y126" s="12">
        <f t="shared" si="6"/>
        <v>2241</v>
      </c>
      <c r="Z126" s="12">
        <f t="shared" si="6"/>
        <v>2241</v>
      </c>
      <c r="AA126" s="12">
        <f t="shared" si="6"/>
        <v>2241</v>
      </c>
      <c r="AB126" s="12">
        <f t="shared" si="6"/>
        <v>2241</v>
      </c>
      <c r="AC126" s="12">
        <f t="shared" si="6"/>
        <v>2241</v>
      </c>
      <c r="AD126" s="12">
        <f t="shared" si="6"/>
        <v>1120.5</v>
      </c>
      <c r="AE126" s="12">
        <f t="shared" ref="C126:AQ128" si="7">AE83/(10/3)</f>
        <v>1120.5</v>
      </c>
      <c r="AF126" s="12">
        <f t="shared" si="7"/>
        <v>2241</v>
      </c>
      <c r="AG126" s="12">
        <f t="shared" si="7"/>
        <v>2241</v>
      </c>
      <c r="AH126" s="12">
        <f t="shared" si="7"/>
        <v>2241</v>
      </c>
      <c r="AI126" s="12">
        <f t="shared" si="7"/>
        <v>1120.5</v>
      </c>
      <c r="AJ126" s="12">
        <f t="shared" si="7"/>
        <v>2241</v>
      </c>
      <c r="AK126" s="12">
        <f t="shared" si="7"/>
        <v>2241</v>
      </c>
      <c r="AL126" s="12">
        <f t="shared" si="7"/>
        <v>2241</v>
      </c>
      <c r="AM126" s="12">
        <f t="shared" si="7"/>
        <v>2241</v>
      </c>
      <c r="AN126" s="12">
        <f t="shared" si="7"/>
        <v>1120.5</v>
      </c>
      <c r="AO126" s="12">
        <f t="shared" si="7"/>
        <v>11205</v>
      </c>
      <c r="AP126" s="12">
        <f t="shared" si="7"/>
        <v>11205</v>
      </c>
      <c r="AQ126" s="12">
        <f t="shared" si="7"/>
        <v>11205</v>
      </c>
    </row>
    <row r="127" spans="1:54" x14ac:dyDescent="0.45">
      <c r="A127" t="s">
        <v>19</v>
      </c>
      <c r="B127" s="12">
        <f t="shared" si="1"/>
        <v>3.5372505000000003</v>
      </c>
      <c r="C127" s="12">
        <f t="shared" si="7"/>
        <v>3.460467</v>
      </c>
      <c r="D127" s="12">
        <f t="shared" si="7"/>
        <v>3.3762089999999998</v>
      </c>
      <c r="E127" s="12">
        <f t="shared" si="7"/>
        <v>4.4835675000000004</v>
      </c>
      <c r="F127" s="12">
        <f t="shared" si="7"/>
        <v>4.5877574999999995</v>
      </c>
      <c r="G127" s="12">
        <f t="shared" si="7"/>
        <v>5.8443794999999996</v>
      </c>
      <c r="H127" s="12">
        <f t="shared" si="7"/>
        <v>4.4867384999999995</v>
      </c>
      <c r="I127" s="12">
        <f t="shared" si="7"/>
        <v>4.7243370000000002</v>
      </c>
      <c r="J127" s="12">
        <f t="shared" si="7"/>
        <v>4.4394</v>
      </c>
      <c r="K127" s="12">
        <f t="shared" si="7"/>
        <v>9.2799314999999982</v>
      </c>
      <c r="L127" s="12">
        <f t="shared" si="7"/>
        <v>4.4194680000000002</v>
      </c>
      <c r="M127" s="12">
        <f t="shared" si="7"/>
        <v>6.2955674999999998</v>
      </c>
      <c r="N127" s="12">
        <f t="shared" si="7"/>
        <v>20.938339500000001</v>
      </c>
      <c r="O127" s="12">
        <f t="shared" si="7"/>
        <v>20.851590000000002</v>
      </c>
      <c r="P127" s="12">
        <f t="shared" si="7"/>
        <v>23.810812500000001</v>
      </c>
      <c r="Q127" s="12">
        <f t="shared" si="7"/>
        <v>18.489874499999999</v>
      </c>
      <c r="R127" s="12">
        <f t="shared" si="7"/>
        <v>21.721349999999997</v>
      </c>
      <c r="S127" s="12">
        <f t="shared" si="7"/>
        <v>21.262687499999998</v>
      </c>
      <c r="T127" s="12">
        <f t="shared" si="7"/>
        <v>1132.5</v>
      </c>
      <c r="U127" s="12">
        <f t="shared" si="7"/>
        <v>1132.5</v>
      </c>
      <c r="V127" s="12">
        <f t="shared" si="7"/>
        <v>1132.5</v>
      </c>
      <c r="W127" s="12">
        <f t="shared" si="7"/>
        <v>1132.5</v>
      </c>
      <c r="X127" s="12">
        <f t="shared" si="7"/>
        <v>2265</v>
      </c>
      <c r="Y127" s="12">
        <f t="shared" si="7"/>
        <v>2265</v>
      </c>
      <c r="Z127" s="12">
        <f t="shared" si="7"/>
        <v>2265</v>
      </c>
      <c r="AA127" s="12">
        <f t="shared" si="7"/>
        <v>2265</v>
      </c>
      <c r="AB127" s="12">
        <f t="shared" si="7"/>
        <v>2265</v>
      </c>
      <c r="AC127" s="12">
        <f t="shared" si="7"/>
        <v>2265</v>
      </c>
      <c r="AD127" s="12">
        <f t="shared" si="7"/>
        <v>1132.5</v>
      </c>
      <c r="AE127" s="12">
        <f t="shared" si="7"/>
        <v>1132.5</v>
      </c>
      <c r="AF127" s="12">
        <f t="shared" si="7"/>
        <v>2265</v>
      </c>
      <c r="AG127" s="12">
        <f t="shared" si="7"/>
        <v>2265</v>
      </c>
      <c r="AH127" s="12">
        <f t="shared" si="7"/>
        <v>2265</v>
      </c>
      <c r="AI127" s="12">
        <f t="shared" si="7"/>
        <v>1132.5</v>
      </c>
      <c r="AJ127" s="12">
        <f t="shared" si="7"/>
        <v>2265</v>
      </c>
      <c r="AK127" s="12">
        <f t="shared" si="7"/>
        <v>2265</v>
      </c>
      <c r="AL127" s="12">
        <f t="shared" si="7"/>
        <v>2265</v>
      </c>
      <c r="AM127" s="12">
        <f t="shared" si="7"/>
        <v>2265</v>
      </c>
      <c r="AN127" s="12">
        <f t="shared" si="7"/>
        <v>1132.5</v>
      </c>
      <c r="AO127" s="12">
        <f t="shared" si="7"/>
        <v>11325</v>
      </c>
      <c r="AP127" s="12">
        <f t="shared" si="7"/>
        <v>11325</v>
      </c>
      <c r="AQ127" s="12">
        <f t="shared" si="7"/>
        <v>11325</v>
      </c>
    </row>
    <row r="128" spans="1:54" x14ac:dyDescent="0.45">
      <c r="A128" t="s">
        <v>56</v>
      </c>
      <c r="B128" s="12">
        <f t="shared" si="1"/>
        <v>1.8740399999999999</v>
      </c>
      <c r="C128" s="12">
        <f t="shared" si="7"/>
        <v>1.8333599999999999</v>
      </c>
      <c r="D128" s="12">
        <f t="shared" si="7"/>
        <v>1.7887200000000001</v>
      </c>
      <c r="E128" s="12">
        <f t="shared" si="7"/>
        <v>2.3754000000000004</v>
      </c>
      <c r="F128" s="12">
        <f t="shared" si="7"/>
        <v>2.4306000000000001</v>
      </c>
      <c r="G128" s="12">
        <f t="shared" si="7"/>
        <v>3.0963600000000002</v>
      </c>
      <c r="H128" s="12">
        <f t="shared" si="7"/>
        <v>2.3770799999999999</v>
      </c>
      <c r="I128" s="12">
        <f t="shared" si="7"/>
        <v>2.5029600000000003</v>
      </c>
      <c r="J128" s="12">
        <f t="shared" si="7"/>
        <v>2.3520000000000003</v>
      </c>
      <c r="K128" s="12">
        <f t="shared" si="7"/>
        <v>4.9165200000000002</v>
      </c>
      <c r="L128" s="12">
        <f t="shared" si="7"/>
        <v>2.34144</v>
      </c>
      <c r="M128" s="12">
        <f t="shared" si="7"/>
        <v>3.3354000000000004</v>
      </c>
      <c r="N128" s="12">
        <f t="shared" si="7"/>
        <v>11.093160000000001</v>
      </c>
      <c r="O128" s="12">
        <f t="shared" si="7"/>
        <v>11.047200000000002</v>
      </c>
      <c r="P128" s="12">
        <f t="shared" si="7"/>
        <v>12.615</v>
      </c>
      <c r="Q128" s="12">
        <f t="shared" si="7"/>
        <v>9.7959599999999991</v>
      </c>
      <c r="R128" s="12">
        <f t="shared" si="7"/>
        <v>11.508000000000001</v>
      </c>
      <c r="S128" s="12">
        <f t="shared" si="7"/>
        <v>11.265000000000001</v>
      </c>
      <c r="T128" s="12">
        <f t="shared" si="7"/>
        <v>600</v>
      </c>
      <c r="U128" s="12">
        <f t="shared" si="7"/>
        <v>600</v>
      </c>
      <c r="V128" s="12">
        <f t="shared" si="7"/>
        <v>600</v>
      </c>
      <c r="W128" s="12">
        <f t="shared" si="7"/>
        <v>600</v>
      </c>
      <c r="X128" s="12">
        <f t="shared" si="7"/>
        <v>1200</v>
      </c>
      <c r="Y128" s="12">
        <f t="shared" si="7"/>
        <v>1200</v>
      </c>
      <c r="Z128" s="12">
        <f t="shared" si="7"/>
        <v>1200</v>
      </c>
      <c r="AA128" s="12">
        <f t="shared" si="7"/>
        <v>1200</v>
      </c>
      <c r="AB128" s="12">
        <f t="shared" si="7"/>
        <v>1200</v>
      </c>
      <c r="AC128" s="12">
        <f t="shared" si="7"/>
        <v>1200</v>
      </c>
      <c r="AD128" s="12">
        <f t="shared" si="7"/>
        <v>600</v>
      </c>
      <c r="AE128" s="12">
        <f t="shared" si="7"/>
        <v>600</v>
      </c>
      <c r="AF128" s="12">
        <f t="shared" si="7"/>
        <v>1200</v>
      </c>
      <c r="AG128" s="12">
        <f t="shared" si="7"/>
        <v>1200</v>
      </c>
      <c r="AH128" s="12">
        <f t="shared" si="7"/>
        <v>1200</v>
      </c>
      <c r="AI128" s="12">
        <f t="shared" si="7"/>
        <v>600</v>
      </c>
      <c r="AJ128" s="12">
        <f t="shared" si="7"/>
        <v>1200</v>
      </c>
      <c r="AK128" s="12">
        <f t="shared" si="7"/>
        <v>1200</v>
      </c>
      <c r="AL128" s="12">
        <f t="shared" si="7"/>
        <v>1200</v>
      </c>
      <c r="AM128" s="12">
        <f t="shared" si="7"/>
        <v>1200</v>
      </c>
      <c r="AN128" s="12">
        <f t="shared" si="7"/>
        <v>600</v>
      </c>
      <c r="AO128" s="12">
        <f t="shared" si="7"/>
        <v>6000</v>
      </c>
      <c r="AP128" s="12">
        <f t="shared" si="7"/>
        <v>6000</v>
      </c>
      <c r="AQ128" s="12">
        <f t="shared" si="7"/>
        <v>6000</v>
      </c>
    </row>
    <row r="130" spans="1:54" x14ac:dyDescent="0.45">
      <c r="A130" s="30"/>
      <c r="B130" s="35" t="s">
        <v>215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 t="s">
        <v>216</v>
      </c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0"/>
    </row>
    <row r="131" spans="1:54" s="2" customFormat="1" ht="10.5" x14ac:dyDescent="0.35">
      <c r="A131" s="7"/>
      <c r="B131" s="7" t="s">
        <v>0</v>
      </c>
      <c r="C131" s="7" t="s">
        <v>1</v>
      </c>
      <c r="D131" s="7" t="s">
        <v>2</v>
      </c>
      <c r="E131" s="7" t="s">
        <v>3</v>
      </c>
      <c r="F131" s="7" t="s">
        <v>4</v>
      </c>
      <c r="G131" s="7" t="s">
        <v>5</v>
      </c>
      <c r="H131" s="7" t="s">
        <v>6</v>
      </c>
      <c r="I131" s="7" t="s">
        <v>7</v>
      </c>
      <c r="J131" s="7" t="s">
        <v>8</v>
      </c>
      <c r="K131" s="7" t="s">
        <v>9</v>
      </c>
      <c r="L131" s="7" t="s">
        <v>10</v>
      </c>
      <c r="M131" s="7" t="s">
        <v>11</v>
      </c>
      <c r="N131" s="2" t="s">
        <v>12</v>
      </c>
      <c r="O131" s="2" t="s">
        <v>13</v>
      </c>
      <c r="P131" s="2" t="s">
        <v>14</v>
      </c>
      <c r="Q131" s="2" t="s">
        <v>15</v>
      </c>
      <c r="R131" s="2" t="s">
        <v>16</v>
      </c>
      <c r="S131" s="2" t="s">
        <v>58</v>
      </c>
      <c r="T131" s="7" t="s">
        <v>64</v>
      </c>
      <c r="U131" s="7" t="s">
        <v>65</v>
      </c>
      <c r="V131" s="7" t="s">
        <v>66</v>
      </c>
      <c r="W131" s="7" t="s">
        <v>67</v>
      </c>
      <c r="X131" s="7" t="s">
        <v>63</v>
      </c>
      <c r="Y131" s="7" t="s">
        <v>68</v>
      </c>
      <c r="Z131" s="7" t="s">
        <v>69</v>
      </c>
      <c r="AA131" s="7" t="s">
        <v>70</v>
      </c>
      <c r="AB131" s="7" t="s">
        <v>71</v>
      </c>
      <c r="AC131" s="7" t="s">
        <v>72</v>
      </c>
      <c r="AD131" s="7" t="s">
        <v>73</v>
      </c>
      <c r="AE131" s="7" t="s">
        <v>74</v>
      </c>
      <c r="AF131" s="7" t="s">
        <v>75</v>
      </c>
      <c r="AG131" s="7" t="s">
        <v>76</v>
      </c>
      <c r="AH131" s="7" t="s">
        <v>77</v>
      </c>
      <c r="AI131" s="7" t="s">
        <v>78</v>
      </c>
      <c r="AJ131" s="7" t="s">
        <v>136</v>
      </c>
      <c r="AK131" s="7" t="s">
        <v>79</v>
      </c>
      <c r="AL131" s="7" t="s">
        <v>80</v>
      </c>
      <c r="AM131" s="7" t="s">
        <v>81</v>
      </c>
      <c r="AN131" s="7" t="s">
        <v>82</v>
      </c>
      <c r="AO131" s="7" t="s">
        <v>60</v>
      </c>
      <c r="AP131" s="7" t="s">
        <v>61</v>
      </c>
      <c r="AQ131" s="7" t="s">
        <v>62</v>
      </c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</row>
    <row r="132" spans="1:54" s="2" customFormat="1" ht="10.5" x14ac:dyDescent="0.35">
      <c r="A132" s="2" t="s">
        <v>184</v>
      </c>
      <c r="B132" s="14">
        <v>90.145544941526339</v>
      </c>
      <c r="C132" s="14">
        <v>99.111758209217598</v>
      </c>
      <c r="D132" s="14">
        <v>109.07359411443063</v>
      </c>
      <c r="E132" s="16">
        <v>128</v>
      </c>
      <c r="F132" s="16">
        <v>67</v>
      </c>
      <c r="G132" s="14">
        <v>90.379879143553993</v>
      </c>
      <c r="H132" s="16">
        <v>151</v>
      </c>
      <c r="I132" s="14">
        <v>179.54223820625438</v>
      </c>
      <c r="J132" s="14">
        <v>135.30462449237072</v>
      </c>
      <c r="K132" s="14">
        <v>162.14122849946938</v>
      </c>
      <c r="L132" s="14">
        <v>112.11389534124332</v>
      </c>
      <c r="M132" s="14">
        <v>219.91912155560334</v>
      </c>
      <c r="N132" s="14">
        <v>133.05712756860311</v>
      </c>
      <c r="O132" s="14">
        <v>130.10207502878797</v>
      </c>
      <c r="P132" s="14">
        <v>126.02325166465731</v>
      </c>
      <c r="Q132" s="14">
        <v>153.08736808819415</v>
      </c>
      <c r="R132" s="31">
        <v>215</v>
      </c>
      <c r="S132" s="31">
        <v>97</v>
      </c>
      <c r="T132" s="14">
        <v>51.581361750821245</v>
      </c>
      <c r="U132" s="14">
        <v>75.527981369902108</v>
      </c>
      <c r="V132" s="16">
        <v>75</v>
      </c>
      <c r="W132" s="16">
        <v>79</v>
      </c>
      <c r="X132" s="16">
        <v>133.44840235412423</v>
      </c>
      <c r="Y132" s="14">
        <v>133.38613361107878</v>
      </c>
      <c r="Z132" s="16">
        <v>137</v>
      </c>
      <c r="AA132" s="16">
        <v>88</v>
      </c>
      <c r="AB132" s="16">
        <v>128</v>
      </c>
      <c r="AC132" s="16">
        <v>143</v>
      </c>
      <c r="AD132" s="16">
        <v>27</v>
      </c>
      <c r="AE132" s="14">
        <v>33.51106139085028</v>
      </c>
      <c r="AF132" s="16">
        <v>140.79000257289772</v>
      </c>
      <c r="AG132" s="16">
        <v>147</v>
      </c>
      <c r="AH132" s="16">
        <v>166</v>
      </c>
      <c r="AI132" s="16">
        <v>78</v>
      </c>
      <c r="AJ132" s="16">
        <v>146</v>
      </c>
      <c r="AK132" s="16">
        <v>132</v>
      </c>
      <c r="AL132" s="16">
        <v>128</v>
      </c>
      <c r="AM132" s="16">
        <v>87</v>
      </c>
      <c r="AN132" s="16">
        <v>107</v>
      </c>
      <c r="AO132" s="16">
        <v>76.767502309444708</v>
      </c>
      <c r="AP132" s="16">
        <v>77</v>
      </c>
      <c r="AQ132" s="16">
        <v>81</v>
      </c>
    </row>
    <row r="133" spans="1:54" s="2" customFormat="1" ht="10.5" x14ac:dyDescent="0.35">
      <c r="A133" s="2" t="s">
        <v>185</v>
      </c>
      <c r="B133" s="14">
        <v>87.4425419579851</v>
      </c>
      <c r="C133" s="14">
        <v>92.175807809251637</v>
      </c>
      <c r="D133" s="14">
        <v>82.96912682331201</v>
      </c>
      <c r="E133" s="16">
        <v>143</v>
      </c>
      <c r="F133" s="16">
        <v>59</v>
      </c>
      <c r="G133" s="14">
        <v>131.89677366590402</v>
      </c>
      <c r="H133" s="16">
        <v>133</v>
      </c>
      <c r="I133" s="14">
        <v>155.38264970782009</v>
      </c>
      <c r="J133" s="14">
        <v>130.80275331418935</v>
      </c>
      <c r="K133" s="14">
        <v>162.50691884031531</v>
      </c>
      <c r="L133" s="14">
        <v>95.179373821953021</v>
      </c>
      <c r="M133" s="14">
        <v>272.00741040057659</v>
      </c>
      <c r="N133" s="14">
        <v>140.76324375521949</v>
      </c>
      <c r="O133" s="14">
        <v>119.18250221447961</v>
      </c>
      <c r="P133" s="14">
        <v>121.51584197648</v>
      </c>
      <c r="Q133" s="14">
        <v>168.62090782056185</v>
      </c>
      <c r="R133" s="31">
        <v>269</v>
      </c>
      <c r="S133" s="31">
        <v>221</v>
      </c>
      <c r="T133" s="14">
        <v>75.499850916388283</v>
      </c>
      <c r="U133" s="14">
        <v>87.231503637565183</v>
      </c>
      <c r="V133" s="16">
        <v>96</v>
      </c>
      <c r="W133" s="16">
        <v>69</v>
      </c>
      <c r="X133" s="16">
        <v>149.27837672960987</v>
      </c>
      <c r="Y133" s="14">
        <v>85.765526903436438</v>
      </c>
      <c r="Z133" s="16">
        <v>145</v>
      </c>
      <c r="AA133" s="16">
        <v>115</v>
      </c>
      <c r="AB133" s="16">
        <v>133</v>
      </c>
      <c r="AC133" s="16">
        <v>140</v>
      </c>
      <c r="AD133" s="16">
        <v>41</v>
      </c>
      <c r="AE133" s="14">
        <v>48.104538038843351</v>
      </c>
      <c r="AF133" s="16">
        <v>139.71256272223491</v>
      </c>
      <c r="AG133" s="16">
        <v>147</v>
      </c>
      <c r="AH133" s="16">
        <v>154</v>
      </c>
      <c r="AI133" s="16">
        <v>82</v>
      </c>
      <c r="AJ133" s="16">
        <v>151</v>
      </c>
      <c r="AK133" s="16">
        <v>162</v>
      </c>
      <c r="AL133" s="16">
        <v>152</v>
      </c>
      <c r="AM133" s="16">
        <v>121</v>
      </c>
      <c r="AN133" s="16">
        <v>140</v>
      </c>
      <c r="AO133" s="16">
        <v>98.112688708728584</v>
      </c>
      <c r="AP133" s="16">
        <v>80</v>
      </c>
      <c r="AQ133" s="16">
        <v>89</v>
      </c>
    </row>
    <row r="134" spans="1:54" s="2" customFormat="1" ht="10.5" x14ac:dyDescent="0.35">
      <c r="A134" s="2" t="s">
        <v>186</v>
      </c>
      <c r="B134" s="14">
        <v>63.655937482205815</v>
      </c>
      <c r="C134" s="14">
        <v>66.881126462894116</v>
      </c>
      <c r="D134" s="14">
        <v>65.298276317616157</v>
      </c>
      <c r="E134" s="15">
        <v>98</v>
      </c>
      <c r="F134" s="15">
        <v>50</v>
      </c>
      <c r="G134" s="14">
        <v>70.333224749769016</v>
      </c>
      <c r="H134" s="15">
        <v>105</v>
      </c>
      <c r="I134" s="14">
        <v>103.31204445061462</v>
      </c>
      <c r="J134" s="14">
        <v>79.472109024145055</v>
      </c>
      <c r="K134" s="14">
        <v>85.531703318853332</v>
      </c>
      <c r="L134" s="14">
        <v>67.492518334390823</v>
      </c>
      <c r="M134" s="14">
        <v>113.59489236937321</v>
      </c>
      <c r="N134" s="14">
        <v>91.141873267340372</v>
      </c>
      <c r="O134" s="14">
        <v>78.353978985781197</v>
      </c>
      <c r="P134" s="14">
        <v>76.772911464771809</v>
      </c>
      <c r="Q134" s="14">
        <v>102.14633040286753</v>
      </c>
      <c r="R134" s="31">
        <v>84</v>
      </c>
      <c r="S134" s="31">
        <v>63</v>
      </c>
      <c r="T134" s="14">
        <v>61.592910494585205</v>
      </c>
      <c r="U134" s="14">
        <v>72.522847182158799</v>
      </c>
      <c r="V134" s="15">
        <v>96</v>
      </c>
      <c r="W134" s="15">
        <v>63</v>
      </c>
      <c r="X134" s="15">
        <v>97.193778626476401</v>
      </c>
      <c r="Y134" s="14">
        <v>85.164894328595153</v>
      </c>
      <c r="Z134" s="15">
        <v>89</v>
      </c>
      <c r="AA134" s="15">
        <v>86</v>
      </c>
      <c r="AB134" s="15">
        <v>90</v>
      </c>
      <c r="AC134" s="15">
        <v>92</v>
      </c>
      <c r="AD134" s="15">
        <v>55</v>
      </c>
      <c r="AE134" s="14">
        <v>52.69396954351172</v>
      </c>
      <c r="AF134" s="15">
        <v>77.569560945869569</v>
      </c>
      <c r="AG134" s="15">
        <v>77</v>
      </c>
      <c r="AH134" s="15">
        <v>98</v>
      </c>
      <c r="AI134" s="15">
        <v>73</v>
      </c>
      <c r="AJ134" s="15">
        <v>96</v>
      </c>
      <c r="AK134" s="15">
        <v>93</v>
      </c>
      <c r="AL134" s="15">
        <v>97</v>
      </c>
      <c r="AM134" s="15">
        <v>86</v>
      </c>
      <c r="AN134" s="15">
        <v>102</v>
      </c>
      <c r="AO134" s="15">
        <v>63.329544401996252</v>
      </c>
      <c r="AP134" s="15">
        <v>62</v>
      </c>
      <c r="AQ134" s="15">
        <v>65</v>
      </c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</row>
    <row r="135" spans="1:54" s="2" customFormat="1" ht="10.5" x14ac:dyDescent="0.35">
      <c r="A135" s="2" t="s">
        <v>187</v>
      </c>
      <c r="B135" s="14">
        <v>98.325782770516014</v>
      </c>
      <c r="C135" s="14">
        <v>89.529289480012579</v>
      </c>
      <c r="D135" s="14">
        <v>82.03133713398347</v>
      </c>
      <c r="E135" s="16">
        <v>85</v>
      </c>
      <c r="F135" s="16">
        <v>49</v>
      </c>
      <c r="G135" s="14">
        <v>64.717901919982737</v>
      </c>
      <c r="H135" s="16">
        <v>83</v>
      </c>
      <c r="I135" s="14">
        <v>85.828188668613052</v>
      </c>
      <c r="J135" s="14">
        <v>87.219285668698049</v>
      </c>
      <c r="K135" s="14">
        <v>82.742370385339285</v>
      </c>
      <c r="L135" s="14">
        <v>65.560742776614475</v>
      </c>
      <c r="M135" s="14">
        <v>97.398554663437238</v>
      </c>
      <c r="N135" s="14">
        <v>87.247857897224108</v>
      </c>
      <c r="O135" s="14">
        <v>94.163809427406406</v>
      </c>
      <c r="P135" s="14">
        <v>84.410612575737176</v>
      </c>
      <c r="Q135" s="14">
        <v>90.67616668930394</v>
      </c>
      <c r="R135" s="31">
        <v>71</v>
      </c>
      <c r="S135" s="31">
        <v>66</v>
      </c>
      <c r="T135" s="14">
        <v>138.65580545707772</v>
      </c>
      <c r="U135" s="14">
        <v>128.01860975521905</v>
      </c>
      <c r="V135" s="16">
        <v>126</v>
      </c>
      <c r="W135" s="16">
        <v>131</v>
      </c>
      <c r="X135" s="16">
        <v>146.79625189620955</v>
      </c>
      <c r="Y135" s="14">
        <v>133.13520284675872</v>
      </c>
      <c r="Z135" s="16">
        <v>118</v>
      </c>
      <c r="AA135" s="16">
        <v>143</v>
      </c>
      <c r="AB135" s="16">
        <v>144</v>
      </c>
      <c r="AC135" s="16">
        <v>124</v>
      </c>
      <c r="AD135" s="16">
        <v>135</v>
      </c>
      <c r="AE135" s="14">
        <v>147.2574463898404</v>
      </c>
      <c r="AF135" s="16">
        <v>121.33700373664016</v>
      </c>
      <c r="AG135" s="16">
        <v>105</v>
      </c>
      <c r="AH135" s="16">
        <v>111</v>
      </c>
      <c r="AI135" s="16">
        <v>166</v>
      </c>
      <c r="AJ135" s="16">
        <v>144</v>
      </c>
      <c r="AK135" s="16">
        <v>158</v>
      </c>
      <c r="AL135" s="16">
        <v>148</v>
      </c>
      <c r="AM135" s="16">
        <v>112</v>
      </c>
      <c r="AN135" s="16">
        <v>178</v>
      </c>
      <c r="AO135" s="16">
        <v>146.22194707831315</v>
      </c>
      <c r="AP135" s="16">
        <v>129</v>
      </c>
      <c r="AQ135" s="16">
        <v>150</v>
      </c>
    </row>
    <row r="136" spans="1:54" s="2" customFormat="1" ht="10.5" x14ac:dyDescent="0.35">
      <c r="A136" s="2" t="s">
        <v>188</v>
      </c>
      <c r="B136" s="14">
        <v>71.402607926557479</v>
      </c>
      <c r="C136" s="14">
        <v>67.964475696260607</v>
      </c>
      <c r="D136" s="14">
        <v>67.522728485893907</v>
      </c>
      <c r="E136" s="16">
        <v>67</v>
      </c>
      <c r="F136" s="16">
        <v>12</v>
      </c>
      <c r="G136" s="14">
        <v>43.740222842579698</v>
      </c>
      <c r="H136" s="16">
        <v>73</v>
      </c>
      <c r="I136" s="14">
        <v>60.012953674374167</v>
      </c>
      <c r="J136" s="14">
        <v>66.787777314659863</v>
      </c>
      <c r="K136" s="14">
        <v>59.854437121797446</v>
      </c>
      <c r="L136" s="14">
        <v>43.801851056383605</v>
      </c>
      <c r="M136" s="14">
        <v>69.032725958338574</v>
      </c>
      <c r="N136" s="14">
        <v>65.464400038828003</v>
      </c>
      <c r="O136" s="14">
        <v>68.153793606456986</v>
      </c>
      <c r="P136" s="14">
        <v>69.705808478008066</v>
      </c>
      <c r="Q136" s="14">
        <v>69.439644177255317</v>
      </c>
      <c r="R136" s="31">
        <v>42</v>
      </c>
      <c r="S136" s="31">
        <v>34</v>
      </c>
      <c r="T136" s="14">
        <v>99.288833090277592</v>
      </c>
      <c r="U136" s="14">
        <v>94.014376422426622</v>
      </c>
      <c r="V136" s="16">
        <v>84</v>
      </c>
      <c r="W136" s="16">
        <v>92</v>
      </c>
      <c r="X136" s="16">
        <v>110.2808473766935</v>
      </c>
      <c r="Y136" s="14">
        <v>105.51939024006116</v>
      </c>
      <c r="Z136" s="16">
        <v>95</v>
      </c>
      <c r="AA136" s="16">
        <v>42</v>
      </c>
      <c r="AB136" s="16">
        <v>101</v>
      </c>
      <c r="AC136" s="16">
        <v>45</v>
      </c>
      <c r="AD136" s="16">
        <v>97</v>
      </c>
      <c r="AE136" s="14">
        <v>105.89123086029603</v>
      </c>
      <c r="AF136" s="16">
        <v>103.46092010639676</v>
      </c>
      <c r="AG136" s="16">
        <v>38</v>
      </c>
      <c r="AH136" s="16">
        <v>38</v>
      </c>
      <c r="AI136" s="16">
        <v>112</v>
      </c>
      <c r="AJ136" s="16">
        <v>43</v>
      </c>
      <c r="AK136" s="16">
        <v>112</v>
      </c>
      <c r="AL136" s="16">
        <v>108</v>
      </c>
      <c r="AM136" s="16">
        <v>103</v>
      </c>
      <c r="AN136" s="16">
        <v>110</v>
      </c>
      <c r="AO136" s="16">
        <v>107.72015734518259</v>
      </c>
      <c r="AP136" s="16">
        <v>41</v>
      </c>
      <c r="AQ136" s="16">
        <v>106</v>
      </c>
    </row>
    <row r="137" spans="1:54" s="2" customFormat="1" ht="10.5" x14ac:dyDescent="0.35">
      <c r="A137" s="2" t="s">
        <v>189</v>
      </c>
      <c r="B137" s="14">
        <v>99.333557372422064</v>
      </c>
      <c r="C137" s="14">
        <v>106.63212085863512</v>
      </c>
      <c r="D137" s="14">
        <v>101.03407959416072</v>
      </c>
      <c r="E137" s="16">
        <v>88</v>
      </c>
      <c r="F137" s="16">
        <v>50</v>
      </c>
      <c r="G137" s="14">
        <v>65.335961033185868</v>
      </c>
      <c r="H137" s="16">
        <v>90</v>
      </c>
      <c r="I137" s="14">
        <v>88.366994767468938</v>
      </c>
      <c r="J137" s="14">
        <v>91.132723625102855</v>
      </c>
      <c r="K137" s="14">
        <v>82.923502222456619</v>
      </c>
      <c r="L137" s="14">
        <v>69.704879606966102</v>
      </c>
      <c r="M137" s="14">
        <v>96.138716928572691</v>
      </c>
      <c r="N137" s="14">
        <v>88.074142830711253</v>
      </c>
      <c r="O137" s="14">
        <v>89.757273138059361</v>
      </c>
      <c r="P137" s="14">
        <v>92.311472015053297</v>
      </c>
      <c r="Q137" s="14">
        <v>93.608096453231681</v>
      </c>
      <c r="R137" s="31">
        <v>83</v>
      </c>
      <c r="S137" s="31">
        <v>68</v>
      </c>
      <c r="T137" s="14">
        <v>59.692462281451164</v>
      </c>
      <c r="U137" s="14">
        <v>76.473592655931867</v>
      </c>
      <c r="V137" s="16">
        <v>78</v>
      </c>
      <c r="W137" s="16">
        <v>146</v>
      </c>
      <c r="X137" s="16">
        <v>143.65900579187419</v>
      </c>
      <c r="Y137" s="14">
        <v>89.259341140249617</v>
      </c>
      <c r="Z137" s="16">
        <v>143</v>
      </c>
      <c r="AA137" s="16">
        <v>92</v>
      </c>
      <c r="AB137" s="16">
        <v>138</v>
      </c>
      <c r="AC137" s="16">
        <v>151</v>
      </c>
      <c r="AD137" s="16">
        <v>60</v>
      </c>
      <c r="AE137" s="14">
        <v>78.527260418983843</v>
      </c>
      <c r="AF137" s="16">
        <v>144.90686522499416</v>
      </c>
      <c r="AG137" s="16">
        <v>146</v>
      </c>
      <c r="AH137" s="16">
        <v>130</v>
      </c>
      <c r="AI137" s="16">
        <v>182</v>
      </c>
      <c r="AJ137" s="16">
        <v>144</v>
      </c>
      <c r="AK137" s="16">
        <v>145</v>
      </c>
      <c r="AL137" s="16">
        <v>140</v>
      </c>
      <c r="AM137" s="16">
        <v>89</v>
      </c>
      <c r="AN137" s="16">
        <v>171</v>
      </c>
      <c r="AO137" s="16">
        <v>152.01151128007771</v>
      </c>
      <c r="AP137" s="16">
        <v>142</v>
      </c>
      <c r="AQ137" s="16">
        <v>160</v>
      </c>
    </row>
    <row r="138" spans="1:54" s="2" customFormat="1" ht="10.5" x14ac:dyDescent="0.35">
      <c r="A138" s="2" t="s">
        <v>190</v>
      </c>
      <c r="B138" s="14">
        <v>97.515350158020567</v>
      </c>
      <c r="C138" s="14">
        <v>94.893186028324052</v>
      </c>
      <c r="D138" s="14">
        <v>86.022224485949835</v>
      </c>
      <c r="E138" s="16">
        <v>77</v>
      </c>
      <c r="F138" s="16">
        <v>52</v>
      </c>
      <c r="G138" s="14">
        <v>61.83033907194735</v>
      </c>
      <c r="H138" s="16">
        <v>82</v>
      </c>
      <c r="I138" s="14">
        <v>70.933593251463648</v>
      </c>
      <c r="J138" s="14">
        <v>77.418625307214057</v>
      </c>
      <c r="K138" s="14">
        <v>80.516031432299712</v>
      </c>
      <c r="L138" s="14">
        <v>63.531294534517436</v>
      </c>
      <c r="M138" s="14">
        <v>88.913680505712904</v>
      </c>
      <c r="N138" s="14">
        <v>90.424141855453158</v>
      </c>
      <c r="O138" s="14">
        <v>88.584300549200336</v>
      </c>
      <c r="P138" s="14">
        <v>87.509897730725555</v>
      </c>
      <c r="Q138" s="14">
        <v>86.062292365198317</v>
      </c>
      <c r="R138" s="31">
        <v>65</v>
      </c>
      <c r="S138" s="31">
        <v>71</v>
      </c>
      <c r="T138" s="14">
        <v>80.153319146220241</v>
      </c>
      <c r="U138" s="14">
        <v>85.853843055739844</v>
      </c>
      <c r="V138" s="16">
        <v>78</v>
      </c>
      <c r="W138" s="16">
        <v>150</v>
      </c>
      <c r="X138" s="16">
        <v>132.37043923110659</v>
      </c>
      <c r="Y138" s="14">
        <v>90.231249938423659</v>
      </c>
      <c r="Z138" s="16">
        <v>114</v>
      </c>
      <c r="AA138" s="16">
        <v>119</v>
      </c>
      <c r="AB138" s="16">
        <v>112</v>
      </c>
      <c r="AC138" s="16">
        <v>141</v>
      </c>
      <c r="AD138" s="16">
        <v>82</v>
      </c>
      <c r="AE138" s="14">
        <v>99.585734977572187</v>
      </c>
      <c r="AF138" s="16">
        <v>136.88604776307346</v>
      </c>
      <c r="AG138" s="16">
        <v>119</v>
      </c>
      <c r="AH138" s="16">
        <v>139</v>
      </c>
      <c r="AI138" s="16">
        <v>153</v>
      </c>
      <c r="AJ138" s="16">
        <v>132</v>
      </c>
      <c r="AK138" s="16">
        <v>126</v>
      </c>
      <c r="AL138" s="16">
        <v>133</v>
      </c>
      <c r="AM138" s="16">
        <v>78</v>
      </c>
      <c r="AN138" s="16">
        <v>167</v>
      </c>
      <c r="AO138" s="16">
        <v>145.58839528255513</v>
      </c>
      <c r="AP138" s="16">
        <v>160</v>
      </c>
      <c r="AQ138" s="16">
        <v>133</v>
      </c>
    </row>
    <row r="139" spans="1:54" s="2" customFormat="1" ht="10.5" x14ac:dyDescent="0.35">
      <c r="A139" s="2" t="s">
        <v>191</v>
      </c>
      <c r="B139" s="14">
        <v>42.199886859165218</v>
      </c>
      <c r="C139" s="14">
        <v>45.631627697377574</v>
      </c>
      <c r="D139" s="14">
        <v>38.789920692425596</v>
      </c>
      <c r="E139" s="16">
        <v>40</v>
      </c>
      <c r="F139" s="16">
        <v>0</v>
      </c>
      <c r="G139" s="14">
        <v>22.672539650087739</v>
      </c>
      <c r="H139" s="16">
        <v>38</v>
      </c>
      <c r="I139" s="14">
        <v>34.57585505914377</v>
      </c>
      <c r="J139" s="14">
        <v>42.507780871257914</v>
      </c>
      <c r="K139" s="14">
        <v>47.659777443796905</v>
      </c>
      <c r="L139" s="14">
        <v>30.289412363689216</v>
      </c>
      <c r="M139" s="14">
        <v>34.554097597751493</v>
      </c>
      <c r="N139" s="14">
        <v>49.880085629294179</v>
      </c>
      <c r="O139" s="14">
        <v>59.463798396716413</v>
      </c>
      <c r="P139" s="14">
        <v>56.459183168104133</v>
      </c>
      <c r="Q139" s="14">
        <v>45.533140444885376</v>
      </c>
      <c r="R139" s="31">
        <v>13</v>
      </c>
      <c r="S139" s="31">
        <v>16</v>
      </c>
      <c r="T139" s="14">
        <v>105.01618309134746</v>
      </c>
      <c r="U139" s="14">
        <v>86.55350130624926</v>
      </c>
      <c r="V139" s="16">
        <v>85</v>
      </c>
      <c r="W139" s="16">
        <v>41</v>
      </c>
      <c r="X139" s="16">
        <v>109.9064096109051</v>
      </c>
      <c r="Y139" s="14">
        <v>87.802536139054709</v>
      </c>
      <c r="Z139" s="16">
        <v>99</v>
      </c>
      <c r="AA139" s="16">
        <v>60</v>
      </c>
      <c r="AB139" s="16">
        <v>100</v>
      </c>
      <c r="AC139" s="16">
        <v>56</v>
      </c>
      <c r="AD139" s="16">
        <v>106</v>
      </c>
      <c r="AE139" s="14">
        <v>119.76933889586184</v>
      </c>
      <c r="AF139" s="16">
        <v>105.30369886094029</v>
      </c>
      <c r="AG139" s="16">
        <v>52</v>
      </c>
      <c r="AH139" s="16">
        <v>52</v>
      </c>
      <c r="AI139" s="16">
        <v>91</v>
      </c>
      <c r="AJ139" s="16">
        <v>107</v>
      </c>
      <c r="AK139" s="16">
        <v>100</v>
      </c>
      <c r="AL139" s="16">
        <v>104</v>
      </c>
      <c r="AM139" s="16">
        <v>106</v>
      </c>
      <c r="AN139" s="16">
        <v>98</v>
      </c>
      <c r="AO139" s="16">
        <v>79.904843897489187</v>
      </c>
      <c r="AP139" s="16">
        <v>48</v>
      </c>
      <c r="AQ139" s="16">
        <v>105</v>
      </c>
    </row>
    <row r="140" spans="1:54" s="2" customFormat="1" ht="10.5" x14ac:dyDescent="0.35">
      <c r="A140" s="2" t="s">
        <v>192</v>
      </c>
      <c r="B140" s="14">
        <v>87.28818582700778</v>
      </c>
      <c r="C140" s="14">
        <v>86.351422583644379</v>
      </c>
      <c r="D140" s="14">
        <v>81.950171987083863</v>
      </c>
      <c r="E140" s="16">
        <v>69</v>
      </c>
      <c r="F140" s="16">
        <v>45</v>
      </c>
      <c r="G140" s="14">
        <v>57.243266657390159</v>
      </c>
      <c r="H140" s="16">
        <v>81</v>
      </c>
      <c r="I140" s="14">
        <v>78.855389358308983</v>
      </c>
      <c r="J140" s="14">
        <v>78.459105245861721</v>
      </c>
      <c r="K140" s="14">
        <v>75.43108718548109</v>
      </c>
      <c r="L140" s="14">
        <v>61.217826992651915</v>
      </c>
      <c r="M140" s="14">
        <v>79.77001260190633</v>
      </c>
      <c r="N140" s="14">
        <v>81.846230277074724</v>
      </c>
      <c r="O140" s="14">
        <v>88.09872597313408</v>
      </c>
      <c r="P140" s="14">
        <v>89.323297944627811</v>
      </c>
      <c r="Q140" s="14">
        <v>77.372836812998329</v>
      </c>
      <c r="R140" s="31">
        <v>76</v>
      </c>
      <c r="S140" s="31">
        <v>76</v>
      </c>
      <c r="T140" s="14">
        <v>39.814701497496173</v>
      </c>
      <c r="U140" s="14">
        <v>58.434985553994636</v>
      </c>
      <c r="V140" s="16">
        <v>56</v>
      </c>
      <c r="W140" s="16">
        <v>95</v>
      </c>
      <c r="X140" s="16">
        <v>103.60885129480015</v>
      </c>
      <c r="Y140" s="14">
        <v>58.529219196960661</v>
      </c>
      <c r="Z140" s="16">
        <v>100</v>
      </c>
      <c r="AA140" s="16">
        <v>67</v>
      </c>
      <c r="AB140" s="16">
        <v>98</v>
      </c>
      <c r="AC140" s="16">
        <v>104</v>
      </c>
      <c r="AD140" s="16">
        <v>43</v>
      </c>
      <c r="AE140" s="14">
        <v>45.855283109008717</v>
      </c>
      <c r="AF140" s="16">
        <v>104.24330052909529</v>
      </c>
      <c r="AG140" s="16">
        <v>100</v>
      </c>
      <c r="AH140" s="16">
        <v>100</v>
      </c>
      <c r="AI140" s="16">
        <v>107</v>
      </c>
      <c r="AJ140" s="16">
        <v>102</v>
      </c>
      <c r="AK140" s="16">
        <v>105</v>
      </c>
      <c r="AL140" s="16">
        <v>100</v>
      </c>
      <c r="AM140" s="16">
        <v>69</v>
      </c>
      <c r="AN140" s="16">
        <v>111</v>
      </c>
      <c r="AO140" s="16">
        <v>104.13879492787727</v>
      </c>
      <c r="AP140" s="16">
        <v>96</v>
      </c>
      <c r="AQ140" s="16">
        <v>110</v>
      </c>
    </row>
    <row r="141" spans="1:54" s="2" customFormat="1" ht="10.5" x14ac:dyDescent="0.35">
      <c r="A141" s="2" t="s">
        <v>193</v>
      </c>
      <c r="B141" s="14">
        <v>40.560314655592428</v>
      </c>
      <c r="C141" s="14">
        <v>43.343710692474019</v>
      </c>
      <c r="D141" s="14">
        <v>44.38044412560803</v>
      </c>
      <c r="E141" s="16">
        <v>51</v>
      </c>
      <c r="F141" s="16">
        <v>17</v>
      </c>
      <c r="G141" s="14">
        <v>37.894366910892266</v>
      </c>
      <c r="H141" s="16">
        <v>51</v>
      </c>
      <c r="I141" s="14">
        <v>44.228967483325377</v>
      </c>
      <c r="J141" s="14">
        <v>39.593255986707817</v>
      </c>
      <c r="K141" s="14">
        <v>43.468611747763468</v>
      </c>
      <c r="L141" s="14">
        <v>33.028661654619043</v>
      </c>
      <c r="M141" s="14">
        <v>57.346548567883794</v>
      </c>
      <c r="N141" s="14">
        <v>35.013769873173381</v>
      </c>
      <c r="O141" s="14">
        <v>42.103884000760885</v>
      </c>
      <c r="P141" s="14">
        <v>48.005954295318439</v>
      </c>
      <c r="Q141" s="14">
        <v>48.542718453685261</v>
      </c>
      <c r="R141" s="31">
        <v>45</v>
      </c>
      <c r="S141" s="31">
        <v>97</v>
      </c>
      <c r="T141" s="14">
        <v>84.720688086856541</v>
      </c>
      <c r="U141" s="14">
        <v>90.4528428606598</v>
      </c>
      <c r="V141" s="16">
        <v>58</v>
      </c>
      <c r="W141" s="16">
        <v>82</v>
      </c>
      <c r="X141" s="16">
        <v>76.708198213057642</v>
      </c>
      <c r="Y141" s="14">
        <v>45.953856401295248</v>
      </c>
      <c r="Z141" s="16">
        <v>88</v>
      </c>
      <c r="AA141" s="16">
        <v>53</v>
      </c>
      <c r="AB141" s="16">
        <v>82</v>
      </c>
      <c r="AC141" s="16">
        <v>47</v>
      </c>
      <c r="AD141" s="16">
        <v>88</v>
      </c>
      <c r="AE141" s="14">
        <v>89.68042916907774</v>
      </c>
      <c r="AF141" s="16">
        <v>90.960839355483188</v>
      </c>
      <c r="AG141" s="16">
        <v>46</v>
      </c>
      <c r="AH141" s="16">
        <v>43</v>
      </c>
      <c r="AI141" s="16">
        <v>53</v>
      </c>
      <c r="AJ141" s="16">
        <v>93</v>
      </c>
      <c r="AK141" s="16">
        <v>78</v>
      </c>
      <c r="AL141" s="16">
        <v>69</v>
      </c>
      <c r="AM141" s="16">
        <v>45</v>
      </c>
      <c r="AN141" s="16">
        <v>55</v>
      </c>
      <c r="AO141" s="16">
        <v>40.491277888870499</v>
      </c>
      <c r="AP141" s="16">
        <v>53</v>
      </c>
      <c r="AQ141" s="16">
        <v>54</v>
      </c>
    </row>
    <row r="142" spans="1:54" s="2" customFormat="1" ht="10.5" x14ac:dyDescent="0.35">
      <c r="A142" s="2" t="s">
        <v>194</v>
      </c>
      <c r="B142" s="14">
        <v>66.724446923592353</v>
      </c>
      <c r="C142" s="14">
        <v>66.155079130417803</v>
      </c>
      <c r="D142" s="14">
        <v>68.094964320749426</v>
      </c>
      <c r="E142" s="16">
        <v>74</v>
      </c>
      <c r="F142" s="16">
        <v>49</v>
      </c>
      <c r="G142" s="14">
        <v>51.460208055503365</v>
      </c>
      <c r="H142" s="16">
        <v>81</v>
      </c>
      <c r="I142" s="14">
        <v>90.88602668125759</v>
      </c>
      <c r="J142" s="14">
        <v>71.892027779830997</v>
      </c>
      <c r="K142" s="14">
        <v>72.817772582099636</v>
      </c>
      <c r="L142" s="14">
        <v>67.530967006144195</v>
      </c>
      <c r="M142" s="14">
        <v>101.98306381242791</v>
      </c>
      <c r="N142" s="14">
        <v>77.265536089809672</v>
      </c>
      <c r="O142" s="14">
        <v>63.86057787721974</v>
      </c>
      <c r="P142" s="14">
        <v>65.674148068298749</v>
      </c>
      <c r="Q142" s="14">
        <v>89.763934841114633</v>
      </c>
      <c r="R142" s="31">
        <v>83</v>
      </c>
      <c r="S142" s="31">
        <v>99</v>
      </c>
      <c r="T142" s="14">
        <v>80.78691668306179</v>
      </c>
      <c r="U142" s="14">
        <v>73.702969792548643</v>
      </c>
      <c r="V142" s="16">
        <v>70</v>
      </c>
      <c r="W142" s="16">
        <v>70</v>
      </c>
      <c r="X142" s="16">
        <v>73.546160293026233</v>
      </c>
      <c r="Y142" s="14">
        <v>58.033709502698002</v>
      </c>
      <c r="Z142" s="16">
        <v>70</v>
      </c>
      <c r="AA142" s="16">
        <v>26</v>
      </c>
      <c r="AB142" s="16">
        <v>64</v>
      </c>
      <c r="AC142" s="16">
        <v>43</v>
      </c>
      <c r="AD142" s="16">
        <v>73</v>
      </c>
      <c r="AE142" s="14">
        <v>71.787143798064619</v>
      </c>
      <c r="AF142" s="16">
        <v>34.853537728609012</v>
      </c>
      <c r="AG142" s="16">
        <v>23</v>
      </c>
      <c r="AH142" s="16">
        <v>26</v>
      </c>
      <c r="AI142" s="16">
        <v>92</v>
      </c>
      <c r="AJ142" s="16">
        <v>32</v>
      </c>
      <c r="AK142" s="16">
        <v>89</v>
      </c>
      <c r="AL142" s="16">
        <v>89</v>
      </c>
      <c r="AM142" s="16">
        <v>67</v>
      </c>
      <c r="AN142" s="16">
        <v>88</v>
      </c>
      <c r="AO142" s="16">
        <v>64.564212787302594</v>
      </c>
      <c r="AP142" s="16">
        <v>66</v>
      </c>
      <c r="AQ142" s="16">
        <v>78</v>
      </c>
    </row>
    <row r="143" spans="1:54" s="2" customFormat="1" ht="10.5" x14ac:dyDescent="0.35">
      <c r="A143" s="2" t="s">
        <v>195</v>
      </c>
      <c r="B143" s="14">
        <v>81.081527771894343</v>
      </c>
      <c r="C143" s="14">
        <v>78.77025105930386</v>
      </c>
      <c r="D143" s="14">
        <v>68.866774407574454</v>
      </c>
      <c r="E143" s="16">
        <v>69</v>
      </c>
      <c r="F143" s="16">
        <v>42</v>
      </c>
      <c r="G143" s="14">
        <v>53.427060622959978</v>
      </c>
      <c r="H143" s="16">
        <v>67</v>
      </c>
      <c r="I143" s="14">
        <v>59.531763872121623</v>
      </c>
      <c r="J143" s="14">
        <v>56.800099932136803</v>
      </c>
      <c r="K143" s="14">
        <v>61.006563824262059</v>
      </c>
      <c r="L143" s="14">
        <v>50.635472909199109</v>
      </c>
      <c r="M143" s="14">
        <v>61.740562563395386</v>
      </c>
      <c r="N143" s="14">
        <v>81.998488576451194</v>
      </c>
      <c r="O143" s="14">
        <v>79.173367626127984</v>
      </c>
      <c r="P143" s="14">
        <v>84.905733186780935</v>
      </c>
      <c r="Q143" s="14">
        <v>70.034992372928599</v>
      </c>
      <c r="R143" s="31">
        <v>58</v>
      </c>
      <c r="S143" s="31">
        <v>67</v>
      </c>
      <c r="T143" s="14">
        <v>112.80325295986053</v>
      </c>
      <c r="U143" s="14">
        <v>128.35726126641481</v>
      </c>
      <c r="V143" s="16">
        <v>111</v>
      </c>
      <c r="W143" s="16">
        <v>149</v>
      </c>
      <c r="X143" s="16">
        <v>153.73101645245032</v>
      </c>
      <c r="Y143" s="14">
        <v>136.45992695008169</v>
      </c>
      <c r="Z143" s="16">
        <v>148</v>
      </c>
      <c r="AA143" s="16">
        <v>144</v>
      </c>
      <c r="AB143" s="16">
        <v>134</v>
      </c>
      <c r="AC143" s="16">
        <v>156</v>
      </c>
      <c r="AD143" s="16">
        <v>164</v>
      </c>
      <c r="AE143" s="14">
        <v>166.26434734493699</v>
      </c>
      <c r="AF143" s="16">
        <v>137.55890762285907</v>
      </c>
      <c r="AG143" s="16">
        <v>120</v>
      </c>
      <c r="AH143" s="16">
        <v>148</v>
      </c>
      <c r="AI143" s="16">
        <v>169</v>
      </c>
      <c r="AJ143" s="16">
        <v>155</v>
      </c>
      <c r="AK143" s="16">
        <v>156</v>
      </c>
      <c r="AL143" s="16">
        <v>143</v>
      </c>
      <c r="AM143" s="16">
        <v>108</v>
      </c>
      <c r="AN143" s="16">
        <v>174</v>
      </c>
      <c r="AO143" s="16">
        <v>154.75467907441219</v>
      </c>
      <c r="AP143" s="16">
        <v>154</v>
      </c>
      <c r="AQ143" s="16">
        <v>169</v>
      </c>
    </row>
    <row r="144" spans="1:54" s="2" customFormat="1" ht="10.5" x14ac:dyDescent="0.35">
      <c r="A144" s="2" t="s">
        <v>196</v>
      </c>
      <c r="B144" s="14">
        <v>93.823501604931792</v>
      </c>
      <c r="C144" s="14">
        <v>98.802640629449499</v>
      </c>
      <c r="D144" s="14">
        <v>96.153766405041438</v>
      </c>
      <c r="E144" s="16">
        <v>94</v>
      </c>
      <c r="F144" s="16">
        <v>56</v>
      </c>
      <c r="G144" s="14">
        <v>62.685203592370712</v>
      </c>
      <c r="H144" s="16">
        <v>94</v>
      </c>
      <c r="I144" s="14">
        <v>77.648619727555086</v>
      </c>
      <c r="J144" s="14">
        <v>82.509579605125623</v>
      </c>
      <c r="K144" s="14">
        <v>88.257602893138397</v>
      </c>
      <c r="L144" s="14">
        <v>70.442049381163841</v>
      </c>
      <c r="M144" s="14">
        <v>92.726142319395649</v>
      </c>
      <c r="N144" s="14">
        <v>86.622868693446904</v>
      </c>
      <c r="O144" s="14">
        <v>108.5219792544904</v>
      </c>
      <c r="P144" s="14">
        <v>104.55509707658585</v>
      </c>
      <c r="Q144" s="14">
        <v>91.126739822787258</v>
      </c>
      <c r="R144" s="31">
        <v>94</v>
      </c>
      <c r="S144" s="31">
        <v>84</v>
      </c>
      <c r="T144" s="14">
        <v>46.063873126068181</v>
      </c>
      <c r="U144" s="14">
        <v>62.097916805986372</v>
      </c>
      <c r="V144" s="16">
        <v>53</v>
      </c>
      <c r="W144" s="16">
        <v>121</v>
      </c>
      <c r="X144" s="16">
        <v>112.14189065915387</v>
      </c>
      <c r="Y144" s="14">
        <v>75.545409050829093</v>
      </c>
      <c r="Z144" s="16">
        <v>97</v>
      </c>
      <c r="AA144" s="16">
        <v>70</v>
      </c>
      <c r="AB144" s="16">
        <v>104</v>
      </c>
      <c r="AC144" s="16">
        <v>114</v>
      </c>
      <c r="AD144" s="16">
        <v>47</v>
      </c>
      <c r="AE144" s="14">
        <v>50.277241819753449</v>
      </c>
      <c r="AF144" s="16">
        <v>113.52991733675681</v>
      </c>
      <c r="AG144" s="16">
        <v>102</v>
      </c>
      <c r="AH144" s="16">
        <v>103</v>
      </c>
      <c r="AI144" s="16">
        <v>122</v>
      </c>
      <c r="AJ144" s="16">
        <v>118</v>
      </c>
      <c r="AK144" s="16">
        <v>111</v>
      </c>
      <c r="AL144" s="16">
        <v>126</v>
      </c>
      <c r="AM144" s="16">
        <v>76</v>
      </c>
      <c r="AN144" s="16">
        <v>126</v>
      </c>
      <c r="AO144" s="16">
        <v>115.06057258925379</v>
      </c>
      <c r="AP144" s="16">
        <v>113</v>
      </c>
      <c r="AQ144" s="16">
        <v>114</v>
      </c>
    </row>
    <row r="145" spans="1:43" s="2" customFormat="1" ht="10.5" x14ac:dyDescent="0.35">
      <c r="A145" s="2" t="s">
        <v>197</v>
      </c>
      <c r="B145" s="14">
        <v>79.378946546761114</v>
      </c>
      <c r="C145" s="14">
        <v>85.486160435724642</v>
      </c>
      <c r="D145" s="14">
        <v>75.444605367591734</v>
      </c>
      <c r="E145" s="16">
        <v>67</v>
      </c>
      <c r="F145" s="16">
        <v>46</v>
      </c>
      <c r="G145" s="14">
        <v>51.563409500064182</v>
      </c>
      <c r="H145" s="16">
        <v>85</v>
      </c>
      <c r="I145" s="14">
        <v>70.267060919191607</v>
      </c>
      <c r="J145" s="14">
        <v>64.433642123037373</v>
      </c>
      <c r="K145" s="14">
        <v>64.112140511969201</v>
      </c>
      <c r="L145" s="14">
        <v>70.172284500649127</v>
      </c>
      <c r="M145" s="14">
        <v>80.632589978705298</v>
      </c>
      <c r="N145" s="14">
        <v>86.209524407327166</v>
      </c>
      <c r="O145" s="14">
        <v>79.919145828036463</v>
      </c>
      <c r="P145" s="14">
        <v>92.856309005465761</v>
      </c>
      <c r="Q145" s="14">
        <v>78.924094798567765</v>
      </c>
      <c r="R145" s="31">
        <v>63</v>
      </c>
      <c r="S145" s="31">
        <v>67</v>
      </c>
      <c r="T145" s="14">
        <v>52.461711457783892</v>
      </c>
      <c r="U145" s="14">
        <v>66.22146951384525</v>
      </c>
      <c r="V145" s="16">
        <v>67</v>
      </c>
      <c r="W145" s="16">
        <v>103</v>
      </c>
      <c r="X145" s="16">
        <v>96.094105397489173</v>
      </c>
      <c r="Y145" s="14">
        <v>77.040959995314665</v>
      </c>
      <c r="Z145" s="16">
        <v>95</v>
      </c>
      <c r="AA145" s="16">
        <v>87</v>
      </c>
      <c r="AB145" s="16">
        <v>98</v>
      </c>
      <c r="AC145" s="16">
        <v>102</v>
      </c>
      <c r="AD145" s="16">
        <v>66</v>
      </c>
      <c r="AE145" s="14">
        <v>57.670195313594263</v>
      </c>
      <c r="AF145" s="16">
        <v>94.821164474534498</v>
      </c>
      <c r="AG145" s="16">
        <v>97</v>
      </c>
      <c r="AH145" s="16">
        <v>116</v>
      </c>
      <c r="AI145" s="16">
        <v>123</v>
      </c>
      <c r="AJ145" s="16">
        <v>107</v>
      </c>
      <c r="AK145" s="16">
        <v>104</v>
      </c>
      <c r="AL145" s="16">
        <v>101</v>
      </c>
      <c r="AM145" s="16">
        <v>68</v>
      </c>
      <c r="AN145" s="16">
        <v>114</v>
      </c>
      <c r="AO145" s="16">
        <v>97.687860522233365</v>
      </c>
      <c r="AP145" s="16">
        <v>109</v>
      </c>
      <c r="AQ145" s="16">
        <v>107</v>
      </c>
    </row>
    <row r="146" spans="1:43" s="2" customFormat="1" ht="10.5" x14ac:dyDescent="0.35">
      <c r="A146" s="2" t="s">
        <v>198</v>
      </c>
      <c r="B146" s="14">
        <v>66.555199931560665</v>
      </c>
      <c r="C146" s="14">
        <v>65.148008957025297</v>
      </c>
      <c r="D146" s="14">
        <v>57.691559074028717</v>
      </c>
      <c r="E146" s="16">
        <v>59</v>
      </c>
      <c r="F146" s="16">
        <v>32</v>
      </c>
      <c r="G146" s="14">
        <v>44.508420767663942</v>
      </c>
      <c r="H146" s="16">
        <v>54</v>
      </c>
      <c r="I146" s="14">
        <v>45.479130059367264</v>
      </c>
      <c r="J146" s="14">
        <v>43.519960356385567</v>
      </c>
      <c r="K146" s="14">
        <v>54.709567796757355</v>
      </c>
      <c r="L146" s="14">
        <v>35.597789740104652</v>
      </c>
      <c r="M146" s="14">
        <v>49.836130736080406</v>
      </c>
      <c r="N146" s="14">
        <v>72.756716937997524</v>
      </c>
      <c r="O146" s="14">
        <v>76.500216291292588</v>
      </c>
      <c r="P146" s="14">
        <v>79.586915168603937</v>
      </c>
      <c r="Q146" s="14">
        <v>61.511427293168197</v>
      </c>
      <c r="R146" s="31">
        <v>53</v>
      </c>
      <c r="S146" s="31">
        <v>62</v>
      </c>
      <c r="T146" s="14">
        <v>67.744803601657523</v>
      </c>
      <c r="U146" s="14">
        <v>100.75274238992139</v>
      </c>
      <c r="V146" s="16">
        <v>94</v>
      </c>
      <c r="W146" s="16">
        <v>107</v>
      </c>
      <c r="X146" s="16">
        <v>121.59184765341622</v>
      </c>
      <c r="Y146" s="14">
        <v>109.76251319348211</v>
      </c>
      <c r="Z146" s="16">
        <v>124</v>
      </c>
      <c r="AA146" s="16">
        <v>116</v>
      </c>
      <c r="AB146" s="16">
        <v>115</v>
      </c>
      <c r="AC146" s="16">
        <v>122</v>
      </c>
      <c r="AD146" s="16">
        <v>109</v>
      </c>
      <c r="AE146" s="14">
        <v>107.25486344865493</v>
      </c>
      <c r="AF146" s="16">
        <v>114.22785482275093</v>
      </c>
      <c r="AG146" s="16">
        <v>101</v>
      </c>
      <c r="AH146" s="16">
        <v>120</v>
      </c>
      <c r="AI146" s="16">
        <v>115</v>
      </c>
      <c r="AJ146" s="16">
        <v>126</v>
      </c>
      <c r="AK146" s="16">
        <v>125</v>
      </c>
      <c r="AL146" s="16">
        <v>113</v>
      </c>
      <c r="AM146" s="16">
        <v>83</v>
      </c>
      <c r="AN146" s="16">
        <v>112</v>
      </c>
      <c r="AO146" s="16">
        <v>102.6870666141489</v>
      </c>
      <c r="AP146" s="16">
        <v>102</v>
      </c>
      <c r="AQ146" s="16">
        <v>107</v>
      </c>
    </row>
    <row r="147" spans="1:43" s="2" customFormat="1" ht="10.5" x14ac:dyDescent="0.35">
      <c r="A147" s="2" t="s">
        <v>199</v>
      </c>
      <c r="B147" s="14">
        <v>84.301111813321484</v>
      </c>
      <c r="C147" s="14">
        <v>88.056508254249721</v>
      </c>
      <c r="D147" s="14">
        <v>92.591960505787966</v>
      </c>
      <c r="E147" s="16">
        <v>83</v>
      </c>
      <c r="F147" s="16">
        <v>51</v>
      </c>
      <c r="G147" s="14">
        <v>60.743892121208255</v>
      </c>
      <c r="H147" s="16">
        <v>82</v>
      </c>
      <c r="I147" s="14">
        <v>82.399189152478201</v>
      </c>
      <c r="J147" s="14">
        <v>82.701421821067981</v>
      </c>
      <c r="K147" s="14">
        <v>78.94835866643875</v>
      </c>
      <c r="L147" s="14">
        <v>65.960065777334421</v>
      </c>
      <c r="M147" s="14">
        <v>83.703650368999376</v>
      </c>
      <c r="N147" s="14">
        <v>91.988619400943008</v>
      </c>
      <c r="O147" s="14">
        <v>90.600569292954361</v>
      </c>
      <c r="P147" s="14">
        <v>90.417617456492664</v>
      </c>
      <c r="Q147" s="14">
        <v>89.08609828272462</v>
      </c>
      <c r="R147" s="31">
        <v>81</v>
      </c>
      <c r="S147" s="31">
        <v>82</v>
      </c>
      <c r="T147" s="14">
        <v>55.537438319858055</v>
      </c>
      <c r="U147" s="14">
        <v>66.64639800759636</v>
      </c>
      <c r="V147" s="16">
        <v>68</v>
      </c>
      <c r="W147" s="16">
        <v>99</v>
      </c>
      <c r="X147" s="16">
        <v>116.34210719726204</v>
      </c>
      <c r="Y147" s="14">
        <v>68.547619794716127</v>
      </c>
      <c r="Z147" s="16">
        <v>116</v>
      </c>
      <c r="AA147" s="16">
        <v>87</v>
      </c>
      <c r="AB147" s="16">
        <v>106</v>
      </c>
      <c r="AC147" s="16">
        <v>117</v>
      </c>
      <c r="AD147" s="16">
        <v>48</v>
      </c>
      <c r="AE147" s="14">
        <v>52.988102235279214</v>
      </c>
      <c r="AF147" s="16">
        <v>115.9276922901854</v>
      </c>
      <c r="AG147" s="16">
        <v>114</v>
      </c>
      <c r="AH147" s="16">
        <v>110</v>
      </c>
      <c r="AI147" s="16">
        <v>112</v>
      </c>
      <c r="AJ147" s="16">
        <v>120</v>
      </c>
      <c r="AK147" s="16">
        <v>115</v>
      </c>
      <c r="AL147" s="16">
        <v>113</v>
      </c>
      <c r="AM147" s="16">
        <v>88</v>
      </c>
      <c r="AN147" s="16">
        <v>113</v>
      </c>
      <c r="AO147" s="16">
        <v>101.04635935576502</v>
      </c>
      <c r="AP147" s="16">
        <v>91</v>
      </c>
      <c r="AQ147" s="16">
        <v>107</v>
      </c>
    </row>
    <row r="148" spans="1:43" s="2" customFormat="1" ht="10.5" x14ac:dyDescent="0.35">
      <c r="A148" s="2" t="s">
        <v>200</v>
      </c>
      <c r="B148" s="14">
        <v>92.956384338118951</v>
      </c>
      <c r="C148" s="14">
        <v>97.028048839324597</v>
      </c>
      <c r="D148" s="14">
        <v>97.487322244847903</v>
      </c>
      <c r="E148" s="16">
        <v>88</v>
      </c>
      <c r="F148" s="16">
        <v>52</v>
      </c>
      <c r="G148" s="14">
        <v>67.472415747711196</v>
      </c>
      <c r="H148" s="16">
        <v>100</v>
      </c>
      <c r="I148" s="14">
        <v>92.877959118561449</v>
      </c>
      <c r="J148" s="14">
        <v>85.038840789528564</v>
      </c>
      <c r="K148" s="14">
        <v>83.757506536356175</v>
      </c>
      <c r="L148" s="14">
        <v>71.009417087468989</v>
      </c>
      <c r="M148" s="14">
        <v>98.017650805427508</v>
      </c>
      <c r="N148" s="14">
        <v>97.9134418845032</v>
      </c>
      <c r="O148" s="14">
        <v>95.136065207799049</v>
      </c>
      <c r="P148" s="14">
        <v>98.115668161112495</v>
      </c>
      <c r="Q148" s="14">
        <v>93.542027540466151</v>
      </c>
      <c r="R148" s="31">
        <v>78</v>
      </c>
      <c r="S148" s="31">
        <v>75</v>
      </c>
      <c r="T148" s="14">
        <v>76.907132181456291</v>
      </c>
      <c r="U148" s="14">
        <v>93.25149214774811</v>
      </c>
      <c r="V148" s="16">
        <v>96</v>
      </c>
      <c r="W148" s="16">
        <v>128</v>
      </c>
      <c r="X148" s="16">
        <v>144.75054779487579</v>
      </c>
      <c r="Y148" s="14">
        <v>85.679211384402549</v>
      </c>
      <c r="Z148" s="16">
        <v>145</v>
      </c>
      <c r="AA148" s="16">
        <v>125</v>
      </c>
      <c r="AB148" s="16">
        <v>138</v>
      </c>
      <c r="AC148" s="16">
        <v>152</v>
      </c>
      <c r="AD148" s="16">
        <v>82</v>
      </c>
      <c r="AE148" s="14">
        <v>92.826215844460336</v>
      </c>
      <c r="AF148" s="16">
        <v>145.86946824840959</v>
      </c>
      <c r="AG148" s="16">
        <v>144</v>
      </c>
      <c r="AH148" s="16">
        <v>139</v>
      </c>
      <c r="AI148" s="16">
        <v>169</v>
      </c>
      <c r="AJ148" s="16">
        <v>143</v>
      </c>
      <c r="AK148" s="16">
        <v>151</v>
      </c>
      <c r="AL148" s="16">
        <v>140</v>
      </c>
      <c r="AM148" s="16">
        <v>82</v>
      </c>
      <c r="AN148" s="16">
        <v>182</v>
      </c>
      <c r="AO148" s="16">
        <v>147.45583366598225</v>
      </c>
      <c r="AP148" s="16">
        <v>138</v>
      </c>
      <c r="AQ148" s="16">
        <v>156</v>
      </c>
    </row>
    <row r="149" spans="1:43" s="2" customFormat="1" ht="10.5" x14ac:dyDescent="0.35">
      <c r="A149" s="2" t="s">
        <v>201</v>
      </c>
      <c r="B149" s="14">
        <v>71.85811499555669</v>
      </c>
      <c r="C149" s="14">
        <v>90.957577667966646</v>
      </c>
      <c r="D149" s="14">
        <v>78.913379580497207</v>
      </c>
      <c r="E149" s="16">
        <v>76</v>
      </c>
      <c r="F149" s="16">
        <v>41</v>
      </c>
      <c r="G149" s="14">
        <v>58.847823025518807</v>
      </c>
      <c r="H149" s="16">
        <v>89</v>
      </c>
      <c r="I149" s="14">
        <v>66.863786641645945</v>
      </c>
      <c r="J149" s="14">
        <v>90.162420979518686</v>
      </c>
      <c r="K149" s="14">
        <v>89.098917485083916</v>
      </c>
      <c r="L149" s="14">
        <v>74.37021137383924</v>
      </c>
      <c r="M149" s="14">
        <v>75.892495354394072</v>
      </c>
      <c r="N149" s="14">
        <v>69.813157733057125</v>
      </c>
      <c r="O149" s="14">
        <v>99.265106632654991</v>
      </c>
      <c r="P149" s="14">
        <v>78.500856475457908</v>
      </c>
      <c r="Q149" s="14">
        <v>96.698694837650137</v>
      </c>
      <c r="R149" s="31">
        <v>51</v>
      </c>
      <c r="S149" s="31">
        <v>61</v>
      </c>
      <c r="T149" s="14">
        <v>124.53311465921774</v>
      </c>
      <c r="U149" s="14">
        <v>139.7085844371515</v>
      </c>
      <c r="V149" s="16">
        <v>118</v>
      </c>
      <c r="W149" s="16">
        <v>157</v>
      </c>
      <c r="X149" s="16">
        <v>120.10144908083014</v>
      </c>
      <c r="Y149" s="14">
        <v>118.41076433180801</v>
      </c>
      <c r="Z149" s="16">
        <v>99</v>
      </c>
      <c r="AA149" s="16">
        <v>85</v>
      </c>
      <c r="AB149" s="16">
        <v>123</v>
      </c>
      <c r="AC149" s="16">
        <v>89</v>
      </c>
      <c r="AD149" s="16">
        <v>152</v>
      </c>
      <c r="AE149" s="14">
        <v>134.50348259346399</v>
      </c>
      <c r="AF149" s="16">
        <v>60.101692960696163</v>
      </c>
      <c r="AG149" s="16">
        <v>101</v>
      </c>
      <c r="AH149" s="16">
        <v>68</v>
      </c>
      <c r="AI149" s="16">
        <v>153</v>
      </c>
      <c r="AJ149" s="16">
        <v>104</v>
      </c>
      <c r="AK149" s="16">
        <v>133</v>
      </c>
      <c r="AL149" s="16">
        <v>97</v>
      </c>
      <c r="AM149" s="16">
        <v>95</v>
      </c>
      <c r="AN149" s="16">
        <v>147</v>
      </c>
      <c r="AO149" s="16">
        <v>127.61749865833949</v>
      </c>
      <c r="AP149" s="16">
        <v>147</v>
      </c>
      <c r="AQ149" s="16">
        <v>149</v>
      </c>
    </row>
    <row r="150" spans="1:43" s="2" customFormat="1" ht="10.5" x14ac:dyDescent="0.35">
      <c r="A150" s="2" t="s">
        <v>202</v>
      </c>
      <c r="B150" s="14">
        <v>33.433620177561963</v>
      </c>
      <c r="C150" s="14">
        <v>25.182945084817739</v>
      </c>
      <c r="D150" s="14">
        <v>24.8878794400689</v>
      </c>
      <c r="E150" s="16">
        <v>39</v>
      </c>
      <c r="F150" s="16">
        <v>11</v>
      </c>
      <c r="G150" s="14">
        <v>35.737793136188856</v>
      </c>
      <c r="H150" s="16">
        <v>48</v>
      </c>
      <c r="I150" s="14">
        <v>40.42614722148182</v>
      </c>
      <c r="J150" s="14">
        <v>37.936279052444384</v>
      </c>
      <c r="K150" s="14">
        <v>43.941064637412609</v>
      </c>
      <c r="L150" s="14">
        <v>31.628498479757024</v>
      </c>
      <c r="M150" s="14">
        <v>44.62046707745013</v>
      </c>
      <c r="N150" s="14">
        <v>21.021715761209844</v>
      </c>
      <c r="O150" s="14">
        <v>26.125615250107771</v>
      </c>
      <c r="P150" s="14">
        <v>28.126070101552603</v>
      </c>
      <c r="Q150" s="14">
        <v>47.722906817859453</v>
      </c>
      <c r="R150" s="31">
        <v>26</v>
      </c>
      <c r="S150" s="31">
        <v>24</v>
      </c>
      <c r="T150" s="14">
        <v>93.247267860319354</v>
      </c>
      <c r="U150" s="14">
        <v>84.85753534219063</v>
      </c>
      <c r="V150" s="16">
        <v>49</v>
      </c>
      <c r="W150" s="16">
        <v>67</v>
      </c>
      <c r="X150" s="16">
        <v>89.492530430691346</v>
      </c>
      <c r="Y150" s="14">
        <v>48.244971295757104</v>
      </c>
      <c r="Z150" s="16">
        <v>88</v>
      </c>
      <c r="AA150" s="16">
        <v>52</v>
      </c>
      <c r="AB150" s="16">
        <v>85</v>
      </c>
      <c r="AC150" s="16">
        <v>55</v>
      </c>
      <c r="AD150" s="16">
        <v>96</v>
      </c>
      <c r="AE150" s="14">
        <v>89.481907763299219</v>
      </c>
      <c r="AF150" s="16">
        <v>88.37403435710597</v>
      </c>
      <c r="AG150" s="16">
        <v>57</v>
      </c>
      <c r="AH150" s="16">
        <v>54</v>
      </c>
      <c r="AI150" s="16">
        <v>49</v>
      </c>
      <c r="AJ150" s="16">
        <v>102</v>
      </c>
      <c r="AK150" s="16">
        <v>79</v>
      </c>
      <c r="AL150" s="16">
        <v>83</v>
      </c>
      <c r="AM150" s="16">
        <v>53</v>
      </c>
      <c r="AN150" s="16">
        <v>43</v>
      </c>
      <c r="AO150" s="16">
        <v>47.5282993894645</v>
      </c>
      <c r="AP150" s="16">
        <v>57</v>
      </c>
      <c r="AQ150" s="16">
        <v>54</v>
      </c>
    </row>
    <row r="151" spans="1:43" s="2" customFormat="1" ht="10.5" x14ac:dyDescent="0.35">
      <c r="A151" s="2" t="s">
        <v>203</v>
      </c>
      <c r="B151" s="14">
        <v>72.793623634861774</v>
      </c>
      <c r="C151" s="14">
        <v>67.731393104842198</v>
      </c>
      <c r="D151" s="14">
        <v>63.596785718382762</v>
      </c>
      <c r="E151" s="16">
        <v>83</v>
      </c>
      <c r="F151" s="16">
        <v>39</v>
      </c>
      <c r="G151" s="14">
        <v>51.538693349786335</v>
      </c>
      <c r="H151" s="16">
        <v>105</v>
      </c>
      <c r="I151" s="14">
        <v>101.35999189986353</v>
      </c>
      <c r="J151" s="14">
        <v>73.766156490580642</v>
      </c>
      <c r="K151" s="14">
        <v>80.369126832807041</v>
      </c>
      <c r="L151" s="14">
        <v>64.443917349505469</v>
      </c>
      <c r="M151" s="14">
        <v>98.953590598211647</v>
      </c>
      <c r="N151" s="14">
        <v>67.094939206286554</v>
      </c>
      <c r="O151" s="14">
        <v>96.748690919821328</v>
      </c>
      <c r="P151" s="14">
        <v>78.125487296513569</v>
      </c>
      <c r="Q151" s="14">
        <v>76.403722456293849</v>
      </c>
      <c r="R151" s="31">
        <v>79</v>
      </c>
      <c r="S151" s="31">
        <v>59</v>
      </c>
      <c r="T151" s="14">
        <v>73.769794771540333</v>
      </c>
      <c r="U151" s="14">
        <v>64.004457688284418</v>
      </c>
      <c r="V151" s="16">
        <v>91</v>
      </c>
      <c r="W151" s="16">
        <v>59</v>
      </c>
      <c r="X151" s="16">
        <v>94.797917114316562</v>
      </c>
      <c r="Y151" s="14">
        <v>90.81876888005857</v>
      </c>
      <c r="Z151" s="16">
        <v>92</v>
      </c>
      <c r="AA151" s="16">
        <v>33</v>
      </c>
      <c r="AB151" s="16">
        <v>69</v>
      </c>
      <c r="AC151" s="16">
        <v>34</v>
      </c>
      <c r="AD151" s="16">
        <v>78</v>
      </c>
      <c r="AE151" s="14">
        <v>74.172142974165382</v>
      </c>
      <c r="AF151" s="16">
        <v>86.200596006620714</v>
      </c>
      <c r="AG151" s="16">
        <v>31</v>
      </c>
      <c r="AH151" s="16">
        <v>39</v>
      </c>
      <c r="AI151" s="16">
        <v>87</v>
      </c>
      <c r="AJ151" s="16">
        <v>39</v>
      </c>
      <c r="AK151" s="16">
        <v>87</v>
      </c>
      <c r="AL151" s="16">
        <v>88</v>
      </c>
      <c r="AM151" s="16">
        <v>79</v>
      </c>
      <c r="AN151" s="16">
        <v>85</v>
      </c>
      <c r="AO151" s="16">
        <v>79.553215556890876</v>
      </c>
      <c r="AP151" s="16">
        <v>35</v>
      </c>
      <c r="AQ151" s="16">
        <v>84</v>
      </c>
    </row>
    <row r="152" spans="1:43" s="2" customFormat="1" ht="10.5" x14ac:dyDescent="0.35">
      <c r="A152" s="2" t="s">
        <v>204</v>
      </c>
      <c r="B152" s="14">
        <v>92.683942185873775</v>
      </c>
      <c r="C152" s="14">
        <v>96.074833060481708</v>
      </c>
      <c r="D152" s="14">
        <v>91.853413367582206</v>
      </c>
      <c r="E152" s="16">
        <v>79</v>
      </c>
      <c r="F152" s="16">
        <v>52</v>
      </c>
      <c r="G152" s="14">
        <v>62.870714013541033</v>
      </c>
      <c r="H152" s="16">
        <v>87</v>
      </c>
      <c r="I152" s="14">
        <v>86.522016922124266</v>
      </c>
      <c r="J152" s="14">
        <v>77.538339178504827</v>
      </c>
      <c r="K152" s="14">
        <v>81.467508498317017</v>
      </c>
      <c r="L152" s="14">
        <v>69.348663205250233</v>
      </c>
      <c r="M152" s="14">
        <v>86.407463670423624</v>
      </c>
      <c r="N152" s="14">
        <v>81.680253674155495</v>
      </c>
      <c r="O152" s="14">
        <v>89.746704658225767</v>
      </c>
      <c r="P152" s="14">
        <v>90.183640345076242</v>
      </c>
      <c r="Q152" s="14">
        <v>84.130643310760505</v>
      </c>
      <c r="R152" s="31">
        <v>75</v>
      </c>
      <c r="S152" s="31">
        <v>67</v>
      </c>
      <c r="T152" s="14">
        <v>39.011058554643114</v>
      </c>
      <c r="U152" s="14">
        <v>62.674688414815257</v>
      </c>
      <c r="V152" s="16">
        <v>60</v>
      </c>
      <c r="W152" s="16">
        <v>103</v>
      </c>
      <c r="X152" s="16">
        <v>100.49212944538246</v>
      </c>
      <c r="Y152" s="14">
        <v>83.44491799395766</v>
      </c>
      <c r="Z152" s="16">
        <v>101</v>
      </c>
      <c r="AA152" s="16">
        <v>64</v>
      </c>
      <c r="AB152" s="16">
        <v>103</v>
      </c>
      <c r="AC152" s="16">
        <v>111</v>
      </c>
      <c r="AD152" s="16">
        <v>36</v>
      </c>
      <c r="AE152" s="14">
        <v>42.508885506342423</v>
      </c>
      <c r="AF152" s="16">
        <v>112.63131564886375</v>
      </c>
      <c r="AG152" s="16">
        <v>110</v>
      </c>
      <c r="AH152" s="16">
        <v>102</v>
      </c>
      <c r="AI152" s="16">
        <v>110</v>
      </c>
      <c r="AJ152" s="16">
        <v>107</v>
      </c>
      <c r="AK152" s="16">
        <v>110</v>
      </c>
      <c r="AL152" s="16">
        <v>108</v>
      </c>
      <c r="AM152" s="16">
        <v>70</v>
      </c>
      <c r="AN152" s="16">
        <v>107</v>
      </c>
      <c r="AO152" s="16">
        <v>103.73044431222725</v>
      </c>
      <c r="AP152" s="16">
        <v>94</v>
      </c>
      <c r="AQ152" s="16">
        <v>108</v>
      </c>
    </row>
    <row r="153" spans="1:43" s="2" customFormat="1" ht="10.5" x14ac:dyDescent="0.35">
      <c r="A153" s="2" t="s">
        <v>205</v>
      </c>
      <c r="B153" s="14">
        <v>88.885257280686844</v>
      </c>
      <c r="C153" s="14">
        <v>93.048068373740279</v>
      </c>
      <c r="D153" s="14">
        <v>90.119504178589466</v>
      </c>
      <c r="E153" s="16">
        <v>86</v>
      </c>
      <c r="F153" s="16">
        <v>54</v>
      </c>
      <c r="G153" s="14">
        <v>66.944011928108125</v>
      </c>
      <c r="H153" s="16">
        <v>98</v>
      </c>
      <c r="I153" s="14">
        <v>92.84447255301194</v>
      </c>
      <c r="J153" s="14">
        <v>92.725803569041261</v>
      </c>
      <c r="K153" s="14">
        <v>92.908922409948062</v>
      </c>
      <c r="L153" s="14">
        <v>68.480644268749515</v>
      </c>
      <c r="M153" s="14">
        <v>98.859039710358388</v>
      </c>
      <c r="N153" s="14">
        <v>96.740387830539504</v>
      </c>
      <c r="O153" s="14">
        <v>95.46635218484181</v>
      </c>
      <c r="P153" s="14">
        <v>92.892403629221988</v>
      </c>
      <c r="Q153" s="14">
        <v>93.946382257852676</v>
      </c>
      <c r="R153" s="31">
        <v>75</v>
      </c>
      <c r="S153" s="31">
        <v>74</v>
      </c>
      <c r="T153" s="14">
        <v>91.31301759800057</v>
      </c>
      <c r="U153" s="14">
        <v>123.19578309322547</v>
      </c>
      <c r="V153" s="16">
        <v>122</v>
      </c>
      <c r="W153" s="16">
        <v>133</v>
      </c>
      <c r="X153" s="16">
        <v>138.2408280880212</v>
      </c>
      <c r="Y153" s="14">
        <v>108.43936239297669</v>
      </c>
      <c r="Z153" s="16">
        <v>150</v>
      </c>
      <c r="AA153" s="16">
        <v>145</v>
      </c>
      <c r="AB153" s="16">
        <v>147</v>
      </c>
      <c r="AC153" s="16">
        <v>147</v>
      </c>
      <c r="AD153" s="16">
        <v>86</v>
      </c>
      <c r="AE153" s="14">
        <v>93.119635978380828</v>
      </c>
      <c r="AF153" s="16">
        <v>156.68052932401963</v>
      </c>
      <c r="AG153" s="16">
        <v>145</v>
      </c>
      <c r="AH153" s="16">
        <v>144</v>
      </c>
      <c r="AI153" s="16">
        <v>153</v>
      </c>
      <c r="AJ153" s="16">
        <v>147</v>
      </c>
      <c r="AK153" s="16">
        <v>153</v>
      </c>
      <c r="AL153" s="16">
        <v>144</v>
      </c>
      <c r="AM153" s="16">
        <v>96</v>
      </c>
      <c r="AN153" s="16">
        <v>167</v>
      </c>
      <c r="AO153" s="16">
        <v>149.66275675010294</v>
      </c>
      <c r="AP153" s="16">
        <v>132</v>
      </c>
      <c r="AQ153" s="16">
        <v>145</v>
      </c>
    </row>
    <row r="154" spans="1:43" s="2" customFormat="1" ht="10.5" x14ac:dyDescent="0.35">
      <c r="A154" s="2" t="s">
        <v>206</v>
      </c>
      <c r="B154" s="14">
        <v>82.978421031338442</v>
      </c>
      <c r="C154" s="14">
        <v>87.620059353626218</v>
      </c>
      <c r="D154" s="14">
        <v>84.105840161498833</v>
      </c>
      <c r="E154" s="16">
        <v>71</v>
      </c>
      <c r="F154" s="16">
        <v>46</v>
      </c>
      <c r="G154" s="14">
        <v>52.235598076024061</v>
      </c>
      <c r="H154" s="16">
        <v>75</v>
      </c>
      <c r="I154" s="14">
        <v>67.690533601117338</v>
      </c>
      <c r="J154" s="14">
        <v>74.505406437025087</v>
      </c>
      <c r="K154" s="14">
        <v>70.07497033403655</v>
      </c>
      <c r="L154" s="14">
        <v>62.253430992227941</v>
      </c>
      <c r="M154" s="14">
        <v>75.824608227934306</v>
      </c>
      <c r="N154" s="14">
        <v>84.160535200403146</v>
      </c>
      <c r="O154" s="14">
        <v>80.100365834632186</v>
      </c>
      <c r="P154" s="14">
        <v>91.623956526581168</v>
      </c>
      <c r="Q154" s="14">
        <v>75.262441593623507</v>
      </c>
      <c r="R154" s="31">
        <v>70</v>
      </c>
      <c r="S154" s="31">
        <v>61</v>
      </c>
      <c r="T154" s="14">
        <v>29.606062789684685</v>
      </c>
      <c r="U154" s="14">
        <v>98.236339018659905</v>
      </c>
      <c r="V154" s="16">
        <v>90</v>
      </c>
      <c r="W154" s="16">
        <v>110</v>
      </c>
      <c r="X154" s="16">
        <v>106.61911450944118</v>
      </c>
      <c r="Y154" s="14">
        <v>101.50803560615138</v>
      </c>
      <c r="Z154" s="16">
        <v>108</v>
      </c>
      <c r="AA154" s="16">
        <v>61</v>
      </c>
      <c r="AB154" s="16">
        <v>106</v>
      </c>
      <c r="AC154" s="16">
        <v>111</v>
      </c>
      <c r="AD154" s="16">
        <v>76</v>
      </c>
      <c r="AE154" s="14">
        <v>44.029933032787063</v>
      </c>
      <c r="AF154" s="16">
        <v>107.21711023947643</v>
      </c>
      <c r="AG154" s="16">
        <v>105</v>
      </c>
      <c r="AH154" s="16">
        <v>103</v>
      </c>
      <c r="AI154" s="16">
        <v>121</v>
      </c>
      <c r="AJ154" s="16">
        <v>118</v>
      </c>
      <c r="AK154" s="16">
        <v>113</v>
      </c>
      <c r="AL154" s="16">
        <v>115</v>
      </c>
      <c r="AM154" s="16">
        <v>65</v>
      </c>
      <c r="AN154" s="16">
        <v>116</v>
      </c>
      <c r="AO154" s="16">
        <v>114.26078252175328</v>
      </c>
      <c r="AP154" s="16">
        <v>111</v>
      </c>
      <c r="AQ154" s="16">
        <v>118</v>
      </c>
    </row>
    <row r="155" spans="1:43" s="2" customFormat="1" ht="10.5" x14ac:dyDescent="0.35">
      <c r="A155" s="2" t="s">
        <v>207</v>
      </c>
      <c r="B155" s="14">
        <v>85.657564356543787</v>
      </c>
      <c r="C155" s="14">
        <v>84.36432057938309</v>
      </c>
      <c r="D155" s="14">
        <v>80.418110551800197</v>
      </c>
      <c r="E155" s="16">
        <v>74</v>
      </c>
      <c r="F155" s="16">
        <v>39</v>
      </c>
      <c r="G155" s="14">
        <v>66.410498371663948</v>
      </c>
      <c r="H155" s="16">
        <v>77</v>
      </c>
      <c r="I155" s="14">
        <v>79.383981308110094</v>
      </c>
      <c r="J155" s="14">
        <v>73.271784468707125</v>
      </c>
      <c r="K155" s="14">
        <v>79.486763276376152</v>
      </c>
      <c r="L155" s="14">
        <v>56.343464238358301</v>
      </c>
      <c r="M155" s="14">
        <v>85.851157000078075</v>
      </c>
      <c r="N155" s="14">
        <v>77.56211494454034</v>
      </c>
      <c r="O155" s="14">
        <v>82.330086405812722</v>
      </c>
      <c r="P155" s="14">
        <v>92.519966071388467</v>
      </c>
      <c r="Q155" s="14">
        <v>81.339019236276698</v>
      </c>
      <c r="R155" s="31">
        <v>60</v>
      </c>
      <c r="S155" s="31">
        <v>57</v>
      </c>
      <c r="T155" s="14">
        <v>100.8444555303771</v>
      </c>
      <c r="U155" s="14">
        <v>102.23655166265462</v>
      </c>
      <c r="V155" s="16">
        <v>104</v>
      </c>
      <c r="W155" s="16">
        <v>96</v>
      </c>
      <c r="X155" s="16">
        <v>112.74553365235906</v>
      </c>
      <c r="Y155" s="14">
        <v>102.24710709667228</v>
      </c>
      <c r="Z155" s="16">
        <v>86</v>
      </c>
      <c r="AA155" s="16">
        <v>102</v>
      </c>
      <c r="AB155" s="16">
        <v>104</v>
      </c>
      <c r="AC155" s="16">
        <v>97</v>
      </c>
      <c r="AD155" s="16">
        <v>95</v>
      </c>
      <c r="AE155" s="14">
        <v>101.51051228587811</v>
      </c>
      <c r="AF155" s="16">
        <v>91.217769077786514</v>
      </c>
      <c r="AG155" s="16">
        <v>69</v>
      </c>
      <c r="AH155" s="16">
        <v>88</v>
      </c>
      <c r="AI155" s="16">
        <v>112</v>
      </c>
      <c r="AJ155" s="16">
        <v>119</v>
      </c>
      <c r="AK155" s="16">
        <v>106</v>
      </c>
      <c r="AL155" s="16">
        <v>121</v>
      </c>
      <c r="AM155" s="16">
        <v>93</v>
      </c>
      <c r="AN155" s="16">
        <v>117</v>
      </c>
      <c r="AO155" s="16">
        <v>103.36232285584765</v>
      </c>
      <c r="AP155" s="16">
        <v>87</v>
      </c>
      <c r="AQ155" s="16">
        <v>106</v>
      </c>
    </row>
    <row r="156" spans="1:43" s="2" customFormat="1" ht="10.5" x14ac:dyDescent="0.35">
      <c r="A156" s="2" t="s">
        <v>208</v>
      </c>
      <c r="B156" s="14">
        <v>65.485683711749971</v>
      </c>
      <c r="C156" s="14">
        <v>74.148109823358325</v>
      </c>
      <c r="D156" s="14">
        <v>73.943140097704756</v>
      </c>
      <c r="E156" s="16">
        <v>54</v>
      </c>
      <c r="F156" s="16">
        <v>125</v>
      </c>
      <c r="G156" s="14">
        <v>31.180813676997467</v>
      </c>
      <c r="H156" s="16">
        <v>117</v>
      </c>
      <c r="I156" s="14">
        <v>57.700333876377464</v>
      </c>
      <c r="J156" s="14">
        <v>53.419859501409221</v>
      </c>
      <c r="K156" s="14">
        <v>59.327231459759354</v>
      </c>
      <c r="L156" s="14">
        <v>37.293020213290099</v>
      </c>
      <c r="M156" s="14">
        <v>74.970377705114629</v>
      </c>
      <c r="N156" s="14">
        <v>65.174605759117753</v>
      </c>
      <c r="O156" s="14">
        <v>56.833070760228999</v>
      </c>
      <c r="P156" s="14">
        <v>73.06482586185173</v>
      </c>
      <c r="Q156" s="14">
        <v>77.920799160894376</v>
      </c>
      <c r="R156" s="31">
        <v>38</v>
      </c>
      <c r="S156" s="31">
        <v>25</v>
      </c>
      <c r="T156" s="14">
        <v>60.789568047705124</v>
      </c>
      <c r="U156" s="14">
        <v>67.194451065990506</v>
      </c>
      <c r="V156" s="16">
        <v>67</v>
      </c>
      <c r="W156" s="16">
        <v>58</v>
      </c>
      <c r="X156" s="16">
        <v>60.510104407125866</v>
      </c>
      <c r="Y156" s="14">
        <v>34.539511045254073</v>
      </c>
      <c r="Z156" s="16">
        <v>76</v>
      </c>
      <c r="AA156" s="16">
        <v>33</v>
      </c>
      <c r="AB156" s="16">
        <v>68</v>
      </c>
      <c r="AC156" s="16">
        <v>41</v>
      </c>
      <c r="AD156" s="16">
        <v>99</v>
      </c>
      <c r="AE156" s="14">
        <v>108.7566825958266</v>
      </c>
      <c r="AF156" s="16">
        <v>78.471611251984868</v>
      </c>
      <c r="AG156" s="16">
        <v>29</v>
      </c>
      <c r="AH156" s="16">
        <v>36</v>
      </c>
      <c r="AI156" s="16">
        <v>82</v>
      </c>
      <c r="AJ156" s="16">
        <v>76</v>
      </c>
      <c r="AK156" s="16">
        <v>74</v>
      </c>
      <c r="AL156" s="16">
        <v>69</v>
      </c>
      <c r="AM156" s="16">
        <v>42</v>
      </c>
      <c r="AN156" s="16">
        <v>76</v>
      </c>
      <c r="AO156" s="16">
        <v>49.863047360764078</v>
      </c>
      <c r="AP156" s="16">
        <v>48</v>
      </c>
      <c r="AQ156" s="16">
        <v>43</v>
      </c>
    </row>
    <row r="157" spans="1:43" s="2" customFormat="1" ht="10.5" x14ac:dyDescent="0.35">
      <c r="A157" s="2" t="s">
        <v>209</v>
      </c>
      <c r="B157" s="14">
        <v>79.215624115673862</v>
      </c>
      <c r="C157" s="14">
        <v>83.022449291142252</v>
      </c>
      <c r="D157" s="14">
        <v>82.084760390198923</v>
      </c>
      <c r="E157" s="16">
        <v>77</v>
      </c>
      <c r="F157" s="16">
        <v>36</v>
      </c>
      <c r="G157" s="14">
        <v>55.402095493773409</v>
      </c>
      <c r="H157" s="16">
        <v>83</v>
      </c>
      <c r="I157" s="14">
        <v>85.530212940620572</v>
      </c>
      <c r="J157" s="14">
        <v>75.506434819551842</v>
      </c>
      <c r="K157" s="14">
        <v>77.496912863129879</v>
      </c>
      <c r="L157" s="14">
        <v>64.29135593605757</v>
      </c>
      <c r="M157" s="14">
        <v>88.597324447777865</v>
      </c>
      <c r="N157" s="14">
        <v>76.208503665085871</v>
      </c>
      <c r="O157" s="14">
        <v>83.739594903412268</v>
      </c>
      <c r="P157" s="14">
        <v>81.642315790560204</v>
      </c>
      <c r="Q157" s="14">
        <v>78.075606109662203</v>
      </c>
      <c r="R157" s="31">
        <v>61</v>
      </c>
      <c r="S157" s="31">
        <v>50</v>
      </c>
      <c r="T157" s="14">
        <v>103.68452654289429</v>
      </c>
      <c r="U157" s="14">
        <v>108.29660311078699</v>
      </c>
      <c r="V157" s="16">
        <v>102</v>
      </c>
      <c r="W157" s="16">
        <v>96</v>
      </c>
      <c r="X157" s="16">
        <v>109.75820883372008</v>
      </c>
      <c r="Y157" s="14">
        <v>110.92949823870062</v>
      </c>
      <c r="Z157" s="16">
        <v>111</v>
      </c>
      <c r="AA157" s="16">
        <v>44</v>
      </c>
      <c r="AB157" s="16">
        <v>90</v>
      </c>
      <c r="AC157" s="16">
        <v>52</v>
      </c>
      <c r="AD157" s="16">
        <v>101</v>
      </c>
      <c r="AE157" s="14">
        <v>102.85204597315538</v>
      </c>
      <c r="AF157" s="16">
        <v>43.137836647370897</v>
      </c>
      <c r="AG157" s="16">
        <v>48</v>
      </c>
      <c r="AH157" s="16">
        <v>42</v>
      </c>
      <c r="AI157" s="16">
        <v>121</v>
      </c>
      <c r="AJ157" s="16">
        <v>80</v>
      </c>
      <c r="AK157" s="16">
        <v>117</v>
      </c>
      <c r="AL157" s="16">
        <v>108</v>
      </c>
      <c r="AM157" s="16">
        <v>102</v>
      </c>
      <c r="AN157" s="16">
        <v>78</v>
      </c>
      <c r="AO157" s="16">
        <v>94.227844441038613</v>
      </c>
      <c r="AP157" s="16">
        <v>57</v>
      </c>
      <c r="AQ157" s="16">
        <v>97</v>
      </c>
    </row>
    <row r="158" spans="1:43" s="2" customFormat="1" ht="10.5" x14ac:dyDescent="0.35">
      <c r="A158" s="2" t="s">
        <v>210</v>
      </c>
      <c r="B158" s="14">
        <v>86.756358806549343</v>
      </c>
      <c r="C158" s="14">
        <v>93.298601832585717</v>
      </c>
      <c r="D158" s="14">
        <v>86.273522650997847</v>
      </c>
      <c r="E158" s="16">
        <v>76</v>
      </c>
      <c r="F158" s="16">
        <v>46</v>
      </c>
      <c r="G158" s="14">
        <v>56.431868803594632</v>
      </c>
      <c r="H158" s="16">
        <v>83</v>
      </c>
      <c r="I158" s="14">
        <v>81.693236167117874</v>
      </c>
      <c r="J158" s="14">
        <v>79.765381546576691</v>
      </c>
      <c r="K158" s="14">
        <v>77.441546040625809</v>
      </c>
      <c r="L158" s="14">
        <v>64.892076104205572</v>
      </c>
      <c r="M158" s="14">
        <v>86.494605957228416</v>
      </c>
      <c r="N158" s="14">
        <v>85.199024859968958</v>
      </c>
      <c r="O158" s="14">
        <v>90.94018271663063</v>
      </c>
      <c r="P158" s="14">
        <v>90.152290950804726</v>
      </c>
      <c r="Q158" s="14">
        <v>80.97899629323166</v>
      </c>
      <c r="R158" s="31">
        <v>72</v>
      </c>
      <c r="S158" s="31">
        <v>72</v>
      </c>
      <c r="T158" s="14">
        <v>59.67469503286528</v>
      </c>
      <c r="U158" s="14">
        <v>70.815072450711497</v>
      </c>
      <c r="V158" s="16">
        <v>65</v>
      </c>
      <c r="W158" s="16">
        <v>93</v>
      </c>
      <c r="X158" s="16">
        <v>107.76110725489841</v>
      </c>
      <c r="Y158" s="14">
        <v>67.385301041685622</v>
      </c>
      <c r="Z158" s="16">
        <v>110</v>
      </c>
      <c r="AA158" s="16">
        <v>91</v>
      </c>
      <c r="AB158" s="16">
        <v>109</v>
      </c>
      <c r="AC158" s="16">
        <v>117</v>
      </c>
      <c r="AD158" s="16">
        <v>55</v>
      </c>
      <c r="AE158" s="14">
        <v>60.857342523359748</v>
      </c>
      <c r="AF158" s="16">
        <v>114.52536048160763</v>
      </c>
      <c r="AG158" s="16">
        <v>110</v>
      </c>
      <c r="AH158" s="16">
        <v>113</v>
      </c>
      <c r="AI158" s="16">
        <v>109</v>
      </c>
      <c r="AJ158" s="16">
        <v>116</v>
      </c>
      <c r="AK158" s="16">
        <v>113</v>
      </c>
      <c r="AL158" s="16">
        <v>113</v>
      </c>
      <c r="AM158" s="16">
        <v>62</v>
      </c>
      <c r="AN158" s="16">
        <v>117</v>
      </c>
      <c r="AO158" s="16">
        <v>98.597848119608756</v>
      </c>
      <c r="AP158" s="16">
        <v>90</v>
      </c>
      <c r="AQ158" s="16">
        <v>105</v>
      </c>
    </row>
    <row r="159" spans="1:43" s="2" customFormat="1" ht="10.5" x14ac:dyDescent="0.35">
      <c r="A159" s="2" t="s">
        <v>211</v>
      </c>
      <c r="B159" s="14">
        <v>65.31695708375635</v>
      </c>
      <c r="C159" s="14">
        <v>72.06712760783499</v>
      </c>
      <c r="D159" s="14">
        <v>79.883148522621511</v>
      </c>
      <c r="E159" s="16">
        <v>68</v>
      </c>
      <c r="F159" s="16">
        <v>25</v>
      </c>
      <c r="G159" s="14">
        <v>50.12651100240695</v>
      </c>
      <c r="H159" s="16">
        <v>72</v>
      </c>
      <c r="I159" s="14">
        <v>65.085471112656492</v>
      </c>
      <c r="J159" s="14">
        <v>71.588739902668408</v>
      </c>
      <c r="K159" s="14">
        <v>61.689367518140592</v>
      </c>
      <c r="L159" s="14">
        <v>48.15114256972241</v>
      </c>
      <c r="M159" s="14">
        <v>72.390871257044481</v>
      </c>
      <c r="N159" s="14">
        <v>82.895287716781112</v>
      </c>
      <c r="O159" s="14">
        <v>69.50856233072092</v>
      </c>
      <c r="P159" s="14">
        <v>71.220118038987835</v>
      </c>
      <c r="Q159" s="14">
        <v>75.101294943296594</v>
      </c>
      <c r="R159" s="31">
        <v>61</v>
      </c>
      <c r="S159" s="31">
        <v>42</v>
      </c>
      <c r="T159" s="14">
        <v>82.808171306904896</v>
      </c>
      <c r="U159" s="14">
        <v>83.954927637914849</v>
      </c>
      <c r="V159" s="16">
        <v>88</v>
      </c>
      <c r="W159" s="16">
        <v>97</v>
      </c>
      <c r="X159" s="16">
        <v>104.94381836642197</v>
      </c>
      <c r="Y159" s="14">
        <v>96.31621917036604</v>
      </c>
      <c r="Z159" s="16">
        <v>82</v>
      </c>
      <c r="AA159" s="16">
        <v>68</v>
      </c>
      <c r="AB159" s="16">
        <v>79</v>
      </c>
      <c r="AC159" s="16">
        <v>61</v>
      </c>
      <c r="AD159" s="16">
        <v>97</v>
      </c>
      <c r="AE159" s="14">
        <v>113.12642506388416</v>
      </c>
      <c r="AF159" s="16">
        <v>64.516136966245611</v>
      </c>
      <c r="AG159" s="16">
        <v>69</v>
      </c>
      <c r="AH159" s="16">
        <v>62</v>
      </c>
      <c r="AI159" s="16">
        <v>108</v>
      </c>
      <c r="AJ159" s="16">
        <v>89</v>
      </c>
      <c r="AK159" s="16">
        <v>90</v>
      </c>
      <c r="AL159" s="16">
        <v>90</v>
      </c>
      <c r="AM159" s="16">
        <v>73</v>
      </c>
      <c r="AN159" s="16">
        <v>114</v>
      </c>
      <c r="AO159" s="16">
        <v>111.80989750322495</v>
      </c>
      <c r="AP159" s="16">
        <v>113</v>
      </c>
      <c r="AQ159" s="16">
        <v>122</v>
      </c>
    </row>
    <row r="160" spans="1:43" s="2" customFormat="1" ht="10.5" x14ac:dyDescent="0.35">
      <c r="A160" s="2" t="s">
        <v>212</v>
      </c>
      <c r="B160" s="14">
        <v>72.030453073317773</v>
      </c>
      <c r="C160" s="14">
        <v>83.932055344817485</v>
      </c>
      <c r="D160" s="14">
        <v>79.348639966200636</v>
      </c>
      <c r="E160" s="16">
        <v>61</v>
      </c>
      <c r="F160" s="16">
        <v>38</v>
      </c>
      <c r="G160" s="14">
        <v>52.068366111526885</v>
      </c>
      <c r="H160" s="16">
        <v>77</v>
      </c>
      <c r="I160" s="14">
        <v>74.347656826021165</v>
      </c>
      <c r="J160" s="14">
        <v>70.87996549486661</v>
      </c>
      <c r="K160" s="14">
        <v>72.632160975437259</v>
      </c>
      <c r="L160" s="14">
        <v>55.561198509143118</v>
      </c>
      <c r="M160" s="14">
        <v>76.758278402138586</v>
      </c>
      <c r="N160" s="14">
        <v>75.350482111071031</v>
      </c>
      <c r="O160" s="14">
        <v>70.039784637525685</v>
      </c>
      <c r="P160" s="14">
        <v>67.208491542276633</v>
      </c>
      <c r="Q160" s="14">
        <v>76.170093217252813</v>
      </c>
      <c r="R160" s="31">
        <v>48</v>
      </c>
      <c r="S160" s="31">
        <v>25</v>
      </c>
      <c r="T160" s="14">
        <v>103.35237270939679</v>
      </c>
      <c r="U160" s="14">
        <v>86.902022331572297</v>
      </c>
      <c r="V160" s="16">
        <v>94</v>
      </c>
      <c r="W160" s="16">
        <v>101</v>
      </c>
      <c r="X160" s="16">
        <v>105.61228703871841</v>
      </c>
      <c r="Y160" s="14">
        <v>100.84003863674526</v>
      </c>
      <c r="Z160" s="16">
        <v>90</v>
      </c>
      <c r="AA160" s="16">
        <v>55</v>
      </c>
      <c r="AB160" s="16">
        <v>105</v>
      </c>
      <c r="AC160" s="16">
        <v>56</v>
      </c>
      <c r="AD160" s="16">
        <v>107</v>
      </c>
      <c r="AE160" s="14">
        <v>99.921844124138531</v>
      </c>
      <c r="AF160" s="16">
        <v>100.81271632218875</v>
      </c>
      <c r="AG160" s="16">
        <v>53</v>
      </c>
      <c r="AH160" s="16">
        <v>45</v>
      </c>
      <c r="AI160" s="16">
        <v>99</v>
      </c>
      <c r="AJ160" s="16">
        <v>108</v>
      </c>
      <c r="AK160" s="16">
        <v>99</v>
      </c>
      <c r="AL160" s="16">
        <v>92</v>
      </c>
      <c r="AM160" s="16">
        <v>95</v>
      </c>
      <c r="AN160" s="16">
        <v>90</v>
      </c>
      <c r="AO160" s="16">
        <v>91.980545706970275</v>
      </c>
      <c r="AP160" s="16">
        <v>46</v>
      </c>
      <c r="AQ160" s="16">
        <v>91</v>
      </c>
    </row>
    <row r="161" spans="1:44" s="2" customFormat="1" ht="10.5" x14ac:dyDescent="0.35">
      <c r="A161" s="2" t="s">
        <v>213</v>
      </c>
      <c r="B161" s="14">
        <v>50.3690367095178</v>
      </c>
      <c r="C161" s="14">
        <v>23.574528507453628</v>
      </c>
      <c r="D161" s="14">
        <v>33.252052433747302</v>
      </c>
      <c r="E161" s="16">
        <v>59</v>
      </c>
      <c r="F161" s="16">
        <v>2</v>
      </c>
      <c r="G161" s="14">
        <v>29.978046028897946</v>
      </c>
      <c r="H161" s="16">
        <v>58</v>
      </c>
      <c r="I161" s="14">
        <v>51.907828063367489</v>
      </c>
      <c r="J161" s="14">
        <v>49.251658632721941</v>
      </c>
      <c r="K161" s="14">
        <v>49.527044104184505</v>
      </c>
      <c r="L161" s="14">
        <v>32.679107654851009</v>
      </c>
      <c r="M161" s="14">
        <v>59.104732401478721</v>
      </c>
      <c r="N161" s="14">
        <v>31.233764765922768</v>
      </c>
      <c r="O161" s="14">
        <v>45.905596697470763</v>
      </c>
      <c r="P161" s="14">
        <v>42.539704910576802</v>
      </c>
      <c r="Q161" s="14">
        <v>64.195049240578371</v>
      </c>
      <c r="R161" s="31">
        <v>33</v>
      </c>
      <c r="S161" s="31">
        <v>18</v>
      </c>
      <c r="T161" s="14">
        <v>70.97875867895516</v>
      </c>
      <c r="U161" s="14">
        <v>73.277644992092021</v>
      </c>
      <c r="V161" s="16">
        <v>51</v>
      </c>
      <c r="W161" s="16">
        <v>51</v>
      </c>
      <c r="X161" s="16">
        <v>67.625197517944841</v>
      </c>
      <c r="Y161" s="14">
        <v>37.548903592325686</v>
      </c>
      <c r="Z161" s="16">
        <v>77</v>
      </c>
      <c r="AA161" s="16">
        <v>40</v>
      </c>
      <c r="AB161" s="16">
        <v>74</v>
      </c>
      <c r="AC161" s="16">
        <v>44</v>
      </c>
      <c r="AD161" s="16">
        <v>102</v>
      </c>
      <c r="AE161" s="14">
        <v>109.28282547516186</v>
      </c>
      <c r="AF161" s="16">
        <v>77.599275645822502</v>
      </c>
      <c r="AG161" s="16">
        <v>44</v>
      </c>
      <c r="AH161" s="16">
        <v>41</v>
      </c>
      <c r="AI161" s="16">
        <v>50</v>
      </c>
      <c r="AJ161" s="16">
        <v>80</v>
      </c>
      <c r="AK161" s="16">
        <v>76</v>
      </c>
      <c r="AL161" s="16">
        <v>67</v>
      </c>
      <c r="AM161" s="16">
        <v>39</v>
      </c>
      <c r="AN161" s="16">
        <v>52</v>
      </c>
      <c r="AO161" s="16">
        <v>47.651010328474605</v>
      </c>
      <c r="AP161" s="16">
        <v>48</v>
      </c>
      <c r="AQ161" s="16">
        <v>54</v>
      </c>
    </row>
    <row r="162" spans="1:44" s="2" customFormat="1" ht="10.5" x14ac:dyDescent="0.35">
      <c r="A162" s="2" t="s">
        <v>214</v>
      </c>
      <c r="B162" s="14">
        <v>86.221384079822144</v>
      </c>
      <c r="C162" s="14">
        <v>88.593336456466488</v>
      </c>
      <c r="D162" s="14">
        <v>89.549919105476022</v>
      </c>
      <c r="E162" s="16">
        <v>75</v>
      </c>
      <c r="F162" s="16">
        <v>45</v>
      </c>
      <c r="G162" s="14">
        <v>63.580479169039549</v>
      </c>
      <c r="H162" s="16">
        <v>90</v>
      </c>
      <c r="I162" s="14">
        <v>89.26890986567355</v>
      </c>
      <c r="J162" s="14">
        <v>77.52398247889704</v>
      </c>
      <c r="K162" s="14">
        <v>84.300723816092244</v>
      </c>
      <c r="L162" s="14">
        <v>61.350368073594254</v>
      </c>
      <c r="M162" s="14">
        <v>91.22234724961335</v>
      </c>
      <c r="N162" s="14">
        <v>81.506672003357423</v>
      </c>
      <c r="O162" s="14">
        <v>86.80831455209956</v>
      </c>
      <c r="P162" s="14">
        <v>92.592658318246862</v>
      </c>
      <c r="Q162" s="14">
        <v>83.169649173420183</v>
      </c>
      <c r="R162" s="31">
        <v>75</v>
      </c>
      <c r="S162" s="31">
        <v>76</v>
      </c>
      <c r="T162" s="14">
        <v>73.359945990907661</v>
      </c>
      <c r="U162" s="14">
        <v>100.6955288456505</v>
      </c>
      <c r="V162" s="16">
        <v>103</v>
      </c>
      <c r="W162" s="16">
        <v>93</v>
      </c>
      <c r="X162" s="16">
        <v>119.13837410948744</v>
      </c>
      <c r="Y162" s="14">
        <v>93.501045390455999</v>
      </c>
      <c r="Z162" s="16">
        <v>116</v>
      </c>
      <c r="AA162" s="16">
        <v>120</v>
      </c>
      <c r="AB162" s="16">
        <v>121</v>
      </c>
      <c r="AC162" s="16">
        <v>126</v>
      </c>
      <c r="AD162" s="16">
        <v>60</v>
      </c>
      <c r="AE162" s="14">
        <v>70.018542015044787</v>
      </c>
      <c r="AF162" s="16">
        <v>115.54053651920681</v>
      </c>
      <c r="AG162" s="16">
        <v>120</v>
      </c>
      <c r="AH162" s="16">
        <v>115</v>
      </c>
      <c r="AI162" s="16">
        <v>106</v>
      </c>
      <c r="AJ162" s="16">
        <v>127</v>
      </c>
      <c r="AK162" s="16">
        <v>126</v>
      </c>
      <c r="AL162" s="16">
        <v>129</v>
      </c>
      <c r="AM162" s="16">
        <v>85</v>
      </c>
      <c r="AN162" s="16">
        <v>117</v>
      </c>
      <c r="AO162" s="16">
        <v>102.35898275024668</v>
      </c>
      <c r="AP162" s="16">
        <v>88</v>
      </c>
      <c r="AQ162" s="16">
        <v>107</v>
      </c>
    </row>
    <row r="163" spans="1:44" s="2" customFormat="1" ht="10.5" x14ac:dyDescent="0.35"/>
    <row r="164" spans="1:44" s="2" customFormat="1" ht="10.5" x14ac:dyDescent="0.35"/>
    <row r="165" spans="1:44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</row>
  </sheetData>
  <mergeCells count="8">
    <mergeCell ref="B1:S1"/>
    <mergeCell ref="B44:S44"/>
    <mergeCell ref="T44:AQ44"/>
    <mergeCell ref="T1:AQ1"/>
    <mergeCell ref="B130:S130"/>
    <mergeCell ref="T130:AQ130"/>
    <mergeCell ref="B87:S87"/>
    <mergeCell ref="T87:AQ87"/>
  </mergeCells>
  <conditionalFormatting sqref="A3:D42">
    <cfRule type="expression" dxfId="3" priority="1" stopIfTrue="1">
      <formula>#REF!&lt;&gt;1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3383-0AE3-4B4D-91DB-CD5FCF8255FB}">
  <dimension ref="A1:M43"/>
  <sheetViews>
    <sheetView zoomScale="55" zoomScaleNormal="55" workbookViewId="0">
      <selection activeCell="G33" sqref="G33"/>
    </sheetView>
  </sheetViews>
  <sheetFormatPr defaultRowHeight="14.25" x14ac:dyDescent="0.45"/>
  <sheetData>
    <row r="1" spans="1:13" x14ac:dyDescent="0.45">
      <c r="A1" t="s">
        <v>177</v>
      </c>
    </row>
    <row r="2" spans="1:13" x14ac:dyDescent="0.45">
      <c r="B2" s="35" t="s">
        <v>173</v>
      </c>
      <c r="C2" s="35"/>
      <c r="D2" s="35"/>
      <c r="E2" s="35"/>
      <c r="F2" s="35"/>
      <c r="G2" s="35"/>
      <c r="H2" s="35" t="s">
        <v>174</v>
      </c>
      <c r="I2" s="35"/>
      <c r="J2" s="35"/>
      <c r="K2" s="35"/>
      <c r="L2" s="35"/>
      <c r="M2" s="35"/>
    </row>
    <row r="3" spans="1:13" x14ac:dyDescent="0.45">
      <c r="B3" s="19" t="s">
        <v>12</v>
      </c>
      <c r="C3" s="19" t="s">
        <v>13</v>
      </c>
      <c r="D3" s="19" t="s">
        <v>14</v>
      </c>
      <c r="E3" s="19" t="s">
        <v>15</v>
      </c>
      <c r="F3" s="19" t="s">
        <v>16</v>
      </c>
      <c r="G3" s="19" t="s">
        <v>58</v>
      </c>
      <c r="H3" s="19" t="s">
        <v>12</v>
      </c>
      <c r="I3" s="19" t="s">
        <v>13</v>
      </c>
      <c r="J3" s="19" t="s">
        <v>14</v>
      </c>
      <c r="K3" s="19" t="s">
        <v>15</v>
      </c>
      <c r="L3" s="19" t="s">
        <v>175</v>
      </c>
      <c r="M3" s="19" t="s">
        <v>176</v>
      </c>
    </row>
    <row r="4" spans="1:13" x14ac:dyDescent="0.45">
      <c r="A4" s="24" t="s">
        <v>19</v>
      </c>
      <c r="B4" s="25" t="s">
        <v>18</v>
      </c>
      <c r="C4" s="25" t="s">
        <v>18</v>
      </c>
      <c r="D4" s="25" t="s">
        <v>18</v>
      </c>
      <c r="E4" s="25" t="s">
        <v>18</v>
      </c>
      <c r="F4" s="25" t="s">
        <v>18</v>
      </c>
      <c r="G4" s="25" t="s">
        <v>18</v>
      </c>
      <c r="H4" s="25">
        <v>327.81400000000002</v>
      </c>
      <c r="I4" s="25">
        <v>90.195999999999998</v>
      </c>
      <c r="J4" s="25">
        <v>524.6</v>
      </c>
      <c r="K4" s="25" t="s">
        <v>18</v>
      </c>
      <c r="L4" s="25">
        <v>285.91000000000003</v>
      </c>
      <c r="M4" s="25">
        <v>429.28699999999998</v>
      </c>
    </row>
    <row r="5" spans="1:13" x14ac:dyDescent="0.45">
      <c r="A5" s="27" t="s">
        <v>22</v>
      </c>
      <c r="B5" s="25" t="s">
        <v>18</v>
      </c>
      <c r="C5" s="25" t="s">
        <v>18</v>
      </c>
      <c r="D5" s="25">
        <v>0</v>
      </c>
      <c r="E5" s="25">
        <v>31.791</v>
      </c>
      <c r="F5" s="25">
        <v>0</v>
      </c>
      <c r="G5" s="25" t="s">
        <v>18</v>
      </c>
      <c r="H5" s="25" t="s">
        <v>18</v>
      </c>
      <c r="I5" s="25" t="s">
        <v>18</v>
      </c>
      <c r="J5" s="25" t="s">
        <v>18</v>
      </c>
      <c r="K5" s="25" t="s">
        <v>18</v>
      </c>
      <c r="L5" s="25" t="s">
        <v>18</v>
      </c>
      <c r="M5" s="25" t="s">
        <v>18</v>
      </c>
    </row>
    <row r="6" spans="1:13" x14ac:dyDescent="0.45">
      <c r="A6" s="27" t="s">
        <v>25</v>
      </c>
      <c r="B6" s="25" t="s">
        <v>18</v>
      </c>
      <c r="C6" s="25" t="s">
        <v>18</v>
      </c>
      <c r="D6" s="25" t="s">
        <v>18</v>
      </c>
      <c r="E6" s="25" t="s">
        <v>18</v>
      </c>
      <c r="F6" s="25" t="s">
        <v>18</v>
      </c>
      <c r="G6" s="25" t="s">
        <v>18</v>
      </c>
      <c r="H6" s="25" t="s">
        <v>18</v>
      </c>
      <c r="I6" s="25" t="s">
        <v>18</v>
      </c>
      <c r="J6" s="25" t="s">
        <v>18</v>
      </c>
      <c r="K6" s="25" t="s">
        <v>18</v>
      </c>
      <c r="L6" s="25" t="s">
        <v>18</v>
      </c>
      <c r="M6" s="25" t="s">
        <v>18</v>
      </c>
    </row>
    <row r="7" spans="1:13" x14ac:dyDescent="0.45">
      <c r="A7" s="27" t="s">
        <v>23</v>
      </c>
      <c r="B7" s="25">
        <v>25.949000000000002</v>
      </c>
      <c r="C7" s="25">
        <v>6.8319999999999999</v>
      </c>
      <c r="D7" s="25" t="s">
        <v>18</v>
      </c>
      <c r="E7" s="25">
        <v>16.812000000000001</v>
      </c>
      <c r="F7" s="25">
        <v>143.184</v>
      </c>
      <c r="G7" s="25">
        <v>75.010000000000005</v>
      </c>
      <c r="H7" s="25" t="s">
        <v>18</v>
      </c>
      <c r="I7" s="25" t="s">
        <v>18</v>
      </c>
      <c r="J7" s="25" t="s">
        <v>18</v>
      </c>
      <c r="K7" s="25" t="s">
        <v>18</v>
      </c>
      <c r="L7" s="25" t="s">
        <v>18</v>
      </c>
      <c r="M7" s="25" t="s">
        <v>18</v>
      </c>
    </row>
    <row r="8" spans="1:13" x14ac:dyDescent="0.45">
      <c r="A8" s="27" t="s">
        <v>26</v>
      </c>
      <c r="B8" s="25">
        <v>44.951999999999998</v>
      </c>
      <c r="C8" s="25">
        <v>37.969000000000001</v>
      </c>
      <c r="D8" s="25">
        <v>50.57</v>
      </c>
      <c r="E8" s="25">
        <v>82.68</v>
      </c>
      <c r="F8" s="25">
        <v>827.36900000000003</v>
      </c>
      <c r="G8" s="25">
        <v>1523.412</v>
      </c>
      <c r="H8" s="25" t="s">
        <v>18</v>
      </c>
      <c r="I8" s="25" t="s">
        <v>18</v>
      </c>
      <c r="J8" s="25" t="s">
        <v>18</v>
      </c>
      <c r="K8" s="25" t="s">
        <v>18</v>
      </c>
      <c r="L8" s="25" t="s">
        <v>18</v>
      </c>
      <c r="M8" s="25" t="s">
        <v>18</v>
      </c>
    </row>
    <row r="9" spans="1:13" x14ac:dyDescent="0.45">
      <c r="A9" s="27" t="s">
        <v>24</v>
      </c>
      <c r="B9" s="25" t="s">
        <v>18</v>
      </c>
      <c r="C9" s="25" t="s">
        <v>18</v>
      </c>
      <c r="D9" s="25" t="s">
        <v>18</v>
      </c>
      <c r="E9" s="25" t="s">
        <v>18</v>
      </c>
      <c r="F9" s="25">
        <v>113.696</v>
      </c>
      <c r="G9" s="25">
        <v>113.93300000000001</v>
      </c>
      <c r="H9" s="25" t="s">
        <v>18</v>
      </c>
      <c r="I9" s="25" t="s">
        <v>18</v>
      </c>
      <c r="J9" s="25" t="s">
        <v>18</v>
      </c>
      <c r="K9" s="25" t="s">
        <v>18</v>
      </c>
      <c r="L9" s="25" t="s">
        <v>18</v>
      </c>
      <c r="M9" s="25" t="s">
        <v>18</v>
      </c>
    </row>
    <row r="10" spans="1:13" x14ac:dyDescent="0.45">
      <c r="A10" s="27" t="s">
        <v>27</v>
      </c>
      <c r="B10" s="25" t="s">
        <v>18</v>
      </c>
      <c r="C10" s="25" t="s">
        <v>18</v>
      </c>
      <c r="D10" s="25" t="s">
        <v>18</v>
      </c>
      <c r="E10" s="25" t="s">
        <v>18</v>
      </c>
      <c r="F10" s="25">
        <v>255.93299999999999</v>
      </c>
      <c r="G10" s="25">
        <v>645.65800000000002</v>
      </c>
      <c r="H10" s="25" t="s">
        <v>18</v>
      </c>
      <c r="I10" s="25" t="s">
        <v>18</v>
      </c>
      <c r="J10" s="25" t="s">
        <v>18</v>
      </c>
      <c r="K10" s="25" t="s">
        <v>18</v>
      </c>
      <c r="L10" s="25" t="s">
        <v>18</v>
      </c>
      <c r="M10" s="25" t="s">
        <v>18</v>
      </c>
    </row>
    <row r="11" spans="1:13" x14ac:dyDescent="0.45">
      <c r="A11" s="24" t="s">
        <v>20</v>
      </c>
      <c r="B11" s="25" t="s">
        <v>18</v>
      </c>
      <c r="C11" s="25" t="s">
        <v>18</v>
      </c>
      <c r="D11" s="25" t="s">
        <v>18</v>
      </c>
      <c r="E11" s="25" t="s">
        <v>18</v>
      </c>
      <c r="F11" s="25">
        <v>12.393000000000001</v>
      </c>
      <c r="G11" s="25">
        <v>34.637</v>
      </c>
      <c r="H11" s="25" t="s">
        <v>18</v>
      </c>
      <c r="I11" s="25" t="s">
        <v>18</v>
      </c>
      <c r="J11" s="25" t="s">
        <v>18</v>
      </c>
      <c r="K11" s="25" t="s">
        <v>18</v>
      </c>
      <c r="L11" s="25" t="s">
        <v>18</v>
      </c>
      <c r="M11" s="25" t="s">
        <v>18</v>
      </c>
    </row>
    <row r="12" spans="1:13" x14ac:dyDescent="0.45">
      <c r="A12" s="24" t="s">
        <v>21</v>
      </c>
      <c r="B12" s="25" t="s">
        <v>18</v>
      </c>
      <c r="C12" s="25" t="s">
        <v>18</v>
      </c>
      <c r="D12" s="25" t="s">
        <v>18</v>
      </c>
      <c r="E12" s="25" t="s">
        <v>18</v>
      </c>
      <c r="F12" s="25">
        <v>2.2149999999999999</v>
      </c>
      <c r="G12" s="25">
        <v>2.8140000000000001</v>
      </c>
      <c r="H12" s="25" t="s">
        <v>18</v>
      </c>
      <c r="I12" s="25" t="s">
        <v>18</v>
      </c>
      <c r="J12" s="25">
        <v>669.10299999999995</v>
      </c>
      <c r="K12" s="25" t="s">
        <v>18</v>
      </c>
      <c r="L12" s="25" t="s">
        <v>18</v>
      </c>
      <c r="M12" s="25" t="s">
        <v>18</v>
      </c>
    </row>
    <row r="13" spans="1:13" x14ac:dyDescent="0.45">
      <c r="A13" s="24" t="s">
        <v>54</v>
      </c>
      <c r="B13" s="25" t="s">
        <v>18</v>
      </c>
      <c r="C13" s="25" t="s">
        <v>18</v>
      </c>
      <c r="D13" s="25" t="s">
        <v>18</v>
      </c>
      <c r="E13" s="25" t="s">
        <v>18</v>
      </c>
      <c r="F13" s="25" t="s">
        <v>18</v>
      </c>
      <c r="G13" s="25" t="s">
        <v>18</v>
      </c>
      <c r="H13" s="25" t="s">
        <v>18</v>
      </c>
      <c r="I13" s="25" t="s">
        <v>18</v>
      </c>
      <c r="J13" s="25" t="s">
        <v>18</v>
      </c>
      <c r="K13" s="25" t="s">
        <v>18</v>
      </c>
      <c r="L13" s="25" t="s">
        <v>18</v>
      </c>
      <c r="M13" s="25" t="s">
        <v>18</v>
      </c>
    </row>
    <row r="14" spans="1:13" x14ac:dyDescent="0.45">
      <c r="A14" s="24" t="s">
        <v>28</v>
      </c>
      <c r="B14" s="25" t="s">
        <v>18</v>
      </c>
      <c r="C14" s="25" t="s">
        <v>18</v>
      </c>
      <c r="D14" s="25" t="s">
        <v>18</v>
      </c>
      <c r="E14" s="25" t="s">
        <v>18</v>
      </c>
      <c r="F14" s="25" t="s">
        <v>18</v>
      </c>
      <c r="G14" s="25">
        <v>472.01799999999997</v>
      </c>
      <c r="H14" s="25" t="s">
        <v>18</v>
      </c>
      <c r="I14" s="25" t="s">
        <v>18</v>
      </c>
      <c r="J14" s="25" t="s">
        <v>18</v>
      </c>
      <c r="K14" s="25" t="s">
        <v>18</v>
      </c>
      <c r="L14" s="25" t="s">
        <v>18</v>
      </c>
      <c r="M14" s="25" t="s">
        <v>18</v>
      </c>
    </row>
    <row r="15" spans="1:13" x14ac:dyDescent="0.45">
      <c r="A15" s="24" t="s">
        <v>29</v>
      </c>
      <c r="B15" s="25" t="s">
        <v>18</v>
      </c>
      <c r="C15" s="25" t="s">
        <v>18</v>
      </c>
      <c r="D15" s="25" t="s">
        <v>18</v>
      </c>
      <c r="E15" s="25">
        <v>126.629</v>
      </c>
      <c r="F15" s="25">
        <v>4910.683</v>
      </c>
      <c r="G15" s="25">
        <v>10060.757</v>
      </c>
      <c r="H15" s="25" t="s">
        <v>18</v>
      </c>
      <c r="I15" s="25" t="s">
        <v>18</v>
      </c>
      <c r="J15" s="25" t="s">
        <v>18</v>
      </c>
      <c r="K15" s="25" t="s">
        <v>18</v>
      </c>
      <c r="L15" s="25" t="s">
        <v>18</v>
      </c>
      <c r="M15" s="25" t="s">
        <v>18</v>
      </c>
    </row>
    <row r="16" spans="1:13" x14ac:dyDescent="0.45">
      <c r="A16" s="24" t="s">
        <v>30</v>
      </c>
      <c r="B16" s="25" t="s">
        <v>18</v>
      </c>
      <c r="C16" s="25" t="s">
        <v>18</v>
      </c>
      <c r="D16" s="25" t="s">
        <v>18</v>
      </c>
      <c r="E16" s="25" t="s">
        <v>18</v>
      </c>
      <c r="F16" s="25" t="s">
        <v>18</v>
      </c>
      <c r="G16" s="25">
        <v>199.5</v>
      </c>
      <c r="H16" s="25" t="s">
        <v>18</v>
      </c>
      <c r="I16" s="25" t="s">
        <v>18</v>
      </c>
      <c r="J16" s="25" t="s">
        <v>18</v>
      </c>
      <c r="K16" s="25" t="s">
        <v>18</v>
      </c>
      <c r="L16" s="25" t="s">
        <v>18</v>
      </c>
      <c r="M16" s="25" t="s">
        <v>18</v>
      </c>
    </row>
    <row r="17" spans="1:13" x14ac:dyDescent="0.45">
      <c r="A17" s="24" t="s">
        <v>55</v>
      </c>
      <c r="B17" s="25" t="s">
        <v>18</v>
      </c>
      <c r="C17" s="25" t="s">
        <v>18</v>
      </c>
      <c r="D17" s="25" t="s">
        <v>18</v>
      </c>
      <c r="E17" s="25" t="s">
        <v>18</v>
      </c>
      <c r="F17" s="25" t="s">
        <v>18</v>
      </c>
      <c r="G17" s="25" t="s">
        <v>18</v>
      </c>
      <c r="H17" s="25" t="s">
        <v>18</v>
      </c>
      <c r="I17" s="25" t="s">
        <v>18</v>
      </c>
      <c r="J17" s="25">
        <v>1082.2940000000001</v>
      </c>
      <c r="K17" s="25" t="s">
        <v>18</v>
      </c>
      <c r="L17" s="25" t="s">
        <v>18</v>
      </c>
      <c r="M17" s="25" t="s">
        <v>18</v>
      </c>
    </row>
    <row r="18" spans="1:13" x14ac:dyDescent="0.45">
      <c r="A18" s="24" t="s">
        <v>31</v>
      </c>
      <c r="B18" s="25" t="s">
        <v>18</v>
      </c>
      <c r="C18" s="25" t="s">
        <v>18</v>
      </c>
      <c r="D18" s="25" t="s">
        <v>18</v>
      </c>
      <c r="E18" s="25" t="s">
        <v>18</v>
      </c>
      <c r="F18" s="25" t="s">
        <v>18</v>
      </c>
      <c r="G18" s="25">
        <v>0</v>
      </c>
      <c r="H18" s="25" t="s">
        <v>18</v>
      </c>
      <c r="I18" s="25" t="s">
        <v>18</v>
      </c>
      <c r="J18" s="25" t="s">
        <v>18</v>
      </c>
      <c r="K18" s="25" t="s">
        <v>18</v>
      </c>
      <c r="L18" s="25" t="s">
        <v>18</v>
      </c>
      <c r="M18" s="25" t="s">
        <v>18</v>
      </c>
    </row>
    <row r="19" spans="1:13" x14ac:dyDescent="0.45">
      <c r="A19" s="24" t="s">
        <v>32</v>
      </c>
      <c r="B19" s="25">
        <v>47.170999999999999</v>
      </c>
      <c r="C19" s="25" t="s">
        <v>18</v>
      </c>
      <c r="D19" s="25" t="s">
        <v>18</v>
      </c>
      <c r="E19" s="25">
        <v>106.62</v>
      </c>
      <c r="F19" s="26">
        <v>3341.6480000000001</v>
      </c>
      <c r="G19" s="26">
        <v>5615.308</v>
      </c>
      <c r="H19" s="25" t="s">
        <v>18</v>
      </c>
      <c r="I19" s="25" t="s">
        <v>18</v>
      </c>
      <c r="J19" s="25" t="s">
        <v>18</v>
      </c>
      <c r="K19" s="25" t="s">
        <v>18</v>
      </c>
      <c r="L19" s="26">
        <v>3786.6210000000001</v>
      </c>
      <c r="M19" s="26">
        <v>8266.0079999999998</v>
      </c>
    </row>
    <row r="20" spans="1:13" x14ac:dyDescent="0.45">
      <c r="A20" s="24" t="s">
        <v>33</v>
      </c>
      <c r="B20" s="25" t="s">
        <v>18</v>
      </c>
      <c r="C20" s="25">
        <v>112.02500000000001</v>
      </c>
      <c r="D20" s="25" t="s">
        <v>18</v>
      </c>
      <c r="E20" s="25" t="s">
        <v>18</v>
      </c>
      <c r="F20" s="25" t="s">
        <v>18</v>
      </c>
      <c r="G20" s="25" t="s">
        <v>18</v>
      </c>
      <c r="H20" s="25" t="s">
        <v>18</v>
      </c>
      <c r="I20" s="25" t="s">
        <v>18</v>
      </c>
      <c r="J20" s="25" t="s">
        <v>18</v>
      </c>
      <c r="K20" s="25" t="s">
        <v>18</v>
      </c>
      <c r="L20" s="25" t="s">
        <v>18</v>
      </c>
      <c r="M20" s="25" t="s">
        <v>18</v>
      </c>
    </row>
    <row r="21" spans="1:13" x14ac:dyDescent="0.45">
      <c r="A21" s="24" t="s">
        <v>43</v>
      </c>
      <c r="B21" s="25" t="s">
        <v>18</v>
      </c>
      <c r="C21" s="25" t="s">
        <v>18</v>
      </c>
      <c r="D21" s="25" t="s">
        <v>18</v>
      </c>
      <c r="E21" s="25">
        <v>27.143999999999998</v>
      </c>
      <c r="F21" s="25">
        <v>130.541</v>
      </c>
      <c r="G21" s="25">
        <v>102.996</v>
      </c>
      <c r="H21" s="25" t="s">
        <v>18</v>
      </c>
      <c r="I21" s="25" t="s">
        <v>18</v>
      </c>
      <c r="J21" s="25">
        <v>2517.9870000000001</v>
      </c>
      <c r="K21" s="25" t="s">
        <v>18</v>
      </c>
      <c r="L21" s="25" t="s">
        <v>18</v>
      </c>
      <c r="M21" s="25" t="s">
        <v>18</v>
      </c>
    </row>
    <row r="22" spans="1:13" x14ac:dyDescent="0.45">
      <c r="A22" s="24" t="s">
        <v>35</v>
      </c>
      <c r="B22" s="25">
        <v>11.225</v>
      </c>
      <c r="C22" s="25">
        <v>15.669</v>
      </c>
      <c r="D22" s="25" t="s">
        <v>18</v>
      </c>
      <c r="E22" s="25">
        <v>17.786999999999999</v>
      </c>
      <c r="F22" s="25">
        <v>11.933</v>
      </c>
      <c r="G22" s="25">
        <v>9.3629999999999995</v>
      </c>
      <c r="H22" s="25" t="s">
        <v>18</v>
      </c>
      <c r="I22" s="25" t="s">
        <v>18</v>
      </c>
      <c r="J22" s="25" t="s">
        <v>18</v>
      </c>
      <c r="K22" s="25" t="s">
        <v>18</v>
      </c>
      <c r="L22" s="25" t="s">
        <v>18</v>
      </c>
      <c r="M22" s="25" t="s">
        <v>18</v>
      </c>
    </row>
    <row r="23" spans="1:13" x14ac:dyDescent="0.45">
      <c r="A23" s="24" t="s">
        <v>49</v>
      </c>
      <c r="B23" s="25">
        <v>68.805000000000007</v>
      </c>
      <c r="C23" s="25">
        <v>50.301000000000002</v>
      </c>
      <c r="D23" s="25">
        <v>49.878999999999998</v>
      </c>
      <c r="E23" s="25">
        <v>77.376999999999995</v>
      </c>
      <c r="F23" s="26">
        <v>2226.8440000000001</v>
      </c>
      <c r="G23" s="26">
        <v>5439.4809999999998</v>
      </c>
      <c r="H23" s="25" t="s">
        <v>18</v>
      </c>
      <c r="I23" s="25" t="s">
        <v>18</v>
      </c>
      <c r="J23" s="25" t="s">
        <v>18</v>
      </c>
      <c r="K23" s="25" t="s">
        <v>18</v>
      </c>
      <c r="L23" s="26">
        <v>2455.0250000000001</v>
      </c>
      <c r="M23" s="26">
        <v>7380.0910000000003</v>
      </c>
    </row>
    <row r="24" spans="1:13" x14ac:dyDescent="0.45">
      <c r="A24" s="24" t="s">
        <v>51</v>
      </c>
      <c r="B24" s="25" t="s">
        <v>18</v>
      </c>
      <c r="C24" s="25" t="s">
        <v>18</v>
      </c>
      <c r="D24" s="25" t="s">
        <v>18</v>
      </c>
      <c r="E24" s="25" t="s">
        <v>18</v>
      </c>
      <c r="F24" s="25" t="s">
        <v>18</v>
      </c>
      <c r="G24" s="25" t="s">
        <v>18</v>
      </c>
      <c r="H24" s="25" t="s">
        <v>18</v>
      </c>
      <c r="I24" s="25" t="s">
        <v>18</v>
      </c>
      <c r="J24" s="25" t="s">
        <v>18</v>
      </c>
      <c r="K24" s="25" t="s">
        <v>18</v>
      </c>
      <c r="L24" s="25" t="s">
        <v>18</v>
      </c>
      <c r="M24" s="25" t="s">
        <v>18</v>
      </c>
    </row>
    <row r="25" spans="1:13" x14ac:dyDescent="0.45">
      <c r="A25" s="24" t="s">
        <v>42</v>
      </c>
      <c r="B25" s="25" t="s">
        <v>18</v>
      </c>
      <c r="C25" s="25" t="s">
        <v>18</v>
      </c>
      <c r="D25" s="25" t="s">
        <v>18</v>
      </c>
      <c r="E25" s="25" t="s">
        <v>18</v>
      </c>
      <c r="F25" s="25" t="s">
        <v>18</v>
      </c>
      <c r="G25" s="25" t="s">
        <v>18</v>
      </c>
      <c r="H25" s="25" t="s">
        <v>18</v>
      </c>
      <c r="I25" s="25" t="s">
        <v>18</v>
      </c>
      <c r="J25" s="25" t="s">
        <v>18</v>
      </c>
      <c r="K25" s="25" t="s">
        <v>18</v>
      </c>
      <c r="L25" s="25" t="s">
        <v>18</v>
      </c>
      <c r="M25" s="25" t="s">
        <v>18</v>
      </c>
    </row>
    <row r="26" spans="1:13" x14ac:dyDescent="0.45">
      <c r="A26" s="24" t="s">
        <v>41</v>
      </c>
      <c r="B26" s="25" t="s">
        <v>18</v>
      </c>
      <c r="C26" s="25" t="s">
        <v>18</v>
      </c>
      <c r="D26" s="25" t="s">
        <v>18</v>
      </c>
      <c r="E26" s="25" t="s">
        <v>18</v>
      </c>
      <c r="F26" s="25">
        <v>171.83099999999999</v>
      </c>
      <c r="G26" s="26">
        <v>358.089</v>
      </c>
      <c r="H26" s="25" t="s">
        <v>18</v>
      </c>
      <c r="I26" s="25" t="s">
        <v>18</v>
      </c>
      <c r="J26" s="25" t="s">
        <v>18</v>
      </c>
      <c r="K26" s="25" t="s">
        <v>18</v>
      </c>
      <c r="L26" s="25" t="s">
        <v>18</v>
      </c>
      <c r="M26" s="26">
        <v>5297.81</v>
      </c>
    </row>
    <row r="27" spans="1:13" x14ac:dyDescent="0.45">
      <c r="A27" s="24" t="s">
        <v>56</v>
      </c>
      <c r="B27" s="25" t="s">
        <v>18</v>
      </c>
      <c r="C27" s="25" t="s">
        <v>18</v>
      </c>
      <c r="D27" s="25" t="s">
        <v>18</v>
      </c>
      <c r="E27" s="25" t="s">
        <v>18</v>
      </c>
      <c r="F27" s="25" t="s">
        <v>18</v>
      </c>
      <c r="G27" s="25" t="s">
        <v>18</v>
      </c>
      <c r="H27" s="25" t="s">
        <v>18</v>
      </c>
      <c r="I27" s="25" t="s">
        <v>18</v>
      </c>
      <c r="J27" s="25" t="s">
        <v>18</v>
      </c>
      <c r="K27" s="25" t="s">
        <v>18</v>
      </c>
      <c r="L27" s="25" t="s">
        <v>18</v>
      </c>
      <c r="M27" s="25" t="s">
        <v>18</v>
      </c>
    </row>
    <row r="28" spans="1:13" x14ac:dyDescent="0.45">
      <c r="A28" s="24" t="s">
        <v>46</v>
      </c>
      <c r="B28" s="25">
        <v>79.332999999999998</v>
      </c>
      <c r="C28" s="25">
        <v>83.173000000000002</v>
      </c>
      <c r="D28" s="25">
        <v>61.753999999999998</v>
      </c>
      <c r="E28" s="25">
        <v>130.21100000000001</v>
      </c>
      <c r="F28" s="25">
        <v>323.31700000000001</v>
      </c>
      <c r="G28" s="25">
        <v>444.15800000000002</v>
      </c>
      <c r="H28" s="25" t="s">
        <v>18</v>
      </c>
      <c r="I28" s="25" t="s">
        <v>18</v>
      </c>
      <c r="J28" s="25" t="s">
        <v>18</v>
      </c>
      <c r="K28" s="25" t="s">
        <v>18</v>
      </c>
      <c r="L28" s="25" t="s">
        <v>18</v>
      </c>
      <c r="M28" s="25" t="s">
        <v>18</v>
      </c>
    </row>
    <row r="29" spans="1:13" x14ac:dyDescent="0.45">
      <c r="A29" s="24" t="s">
        <v>38</v>
      </c>
      <c r="B29" s="25">
        <v>32.466999999999999</v>
      </c>
      <c r="C29" s="25">
        <v>27.36</v>
      </c>
      <c r="D29" s="25">
        <v>29.495999999999999</v>
      </c>
      <c r="E29" s="25">
        <v>47.423000000000002</v>
      </c>
      <c r="F29" s="26">
        <v>1932.67</v>
      </c>
      <c r="G29" s="26">
        <v>2156.277</v>
      </c>
      <c r="H29" s="25" t="s">
        <v>18</v>
      </c>
      <c r="I29" s="25" t="s">
        <v>18</v>
      </c>
      <c r="J29" s="25" t="s">
        <v>18</v>
      </c>
      <c r="K29" s="25" t="s">
        <v>18</v>
      </c>
      <c r="L29" s="26">
        <v>3970.701</v>
      </c>
      <c r="M29" s="26">
        <v>5943.5039999999999</v>
      </c>
    </row>
    <row r="30" spans="1:13" x14ac:dyDescent="0.45">
      <c r="A30" s="24" t="s">
        <v>45</v>
      </c>
      <c r="B30" s="25">
        <v>83.52</v>
      </c>
      <c r="C30" s="25">
        <v>86.617999999999995</v>
      </c>
      <c r="D30" s="25">
        <v>78.272999999999996</v>
      </c>
      <c r="E30" s="25">
        <v>127.392</v>
      </c>
      <c r="F30" s="25">
        <v>337.13299999999998</v>
      </c>
      <c r="G30" s="25">
        <v>699.07899999999995</v>
      </c>
      <c r="H30" s="25">
        <v>278.666</v>
      </c>
      <c r="I30" s="25">
        <v>229.15700000000001</v>
      </c>
      <c r="J30" s="25">
        <v>1218.3779999999999</v>
      </c>
      <c r="K30" s="25">
        <v>261.65899999999999</v>
      </c>
      <c r="L30" s="25">
        <v>744.43200000000002</v>
      </c>
      <c r="M30" s="25">
        <v>1120.1980000000001</v>
      </c>
    </row>
    <row r="31" spans="1:13" x14ac:dyDescent="0.45">
      <c r="A31" s="24" t="s">
        <v>37</v>
      </c>
      <c r="B31" s="25">
        <v>406.041</v>
      </c>
      <c r="C31" s="25">
        <v>252.565</v>
      </c>
      <c r="D31" s="25">
        <v>186.52500000000001</v>
      </c>
      <c r="E31" s="25">
        <v>471.06400000000002</v>
      </c>
      <c r="F31" s="26">
        <v>9058.0450000000001</v>
      </c>
      <c r="G31" s="26">
        <v>6704.4049999999997</v>
      </c>
      <c r="H31" s="25" t="s">
        <v>18</v>
      </c>
      <c r="I31" s="25" t="s">
        <v>18</v>
      </c>
      <c r="J31" s="25" t="s">
        <v>18</v>
      </c>
      <c r="K31" s="25" t="s">
        <v>18</v>
      </c>
      <c r="L31" s="26">
        <v>8183.5069999999996</v>
      </c>
      <c r="M31" s="26">
        <v>7534.6679999999997</v>
      </c>
    </row>
    <row r="32" spans="1:13" x14ac:dyDescent="0.45">
      <c r="A32" s="24" t="s">
        <v>57</v>
      </c>
      <c r="B32" s="25" t="s">
        <v>18</v>
      </c>
      <c r="C32" s="25" t="s">
        <v>18</v>
      </c>
      <c r="D32" s="25" t="s">
        <v>18</v>
      </c>
      <c r="E32" s="25" t="s">
        <v>18</v>
      </c>
      <c r="F32" s="25" t="s">
        <v>18</v>
      </c>
      <c r="G32" s="25" t="s">
        <v>18</v>
      </c>
      <c r="H32" s="25" t="s">
        <v>18</v>
      </c>
      <c r="I32" s="25" t="s">
        <v>18</v>
      </c>
      <c r="J32" s="25" t="s">
        <v>18</v>
      </c>
      <c r="K32" s="25" t="s">
        <v>18</v>
      </c>
      <c r="L32" s="25" t="s">
        <v>18</v>
      </c>
      <c r="M32" s="25" t="s">
        <v>18</v>
      </c>
    </row>
    <row r="33" spans="1:13" x14ac:dyDescent="0.45">
      <c r="A33" s="24" t="s">
        <v>17</v>
      </c>
      <c r="B33" s="25" t="s">
        <v>18</v>
      </c>
      <c r="C33" s="25" t="s">
        <v>18</v>
      </c>
      <c r="D33" s="25" t="s">
        <v>18</v>
      </c>
      <c r="E33" s="25" t="s">
        <v>18</v>
      </c>
      <c r="F33" s="25">
        <v>23.853999999999999</v>
      </c>
      <c r="G33" s="25" t="s">
        <v>18</v>
      </c>
      <c r="H33" s="25" t="s">
        <v>18</v>
      </c>
      <c r="I33" s="25" t="s">
        <v>18</v>
      </c>
      <c r="J33" s="25" t="s">
        <v>18</v>
      </c>
      <c r="K33" s="25" t="s">
        <v>18</v>
      </c>
      <c r="L33" s="25" t="s">
        <v>18</v>
      </c>
      <c r="M33" s="25" t="s">
        <v>18</v>
      </c>
    </row>
    <row r="34" spans="1:13" x14ac:dyDescent="0.45">
      <c r="A34" s="24" t="s">
        <v>48</v>
      </c>
      <c r="B34" s="25">
        <v>149.34200000000001</v>
      </c>
      <c r="C34" s="25">
        <v>105.96299999999999</v>
      </c>
      <c r="D34" s="25">
        <v>110.223</v>
      </c>
      <c r="E34" s="25">
        <v>179.10300000000001</v>
      </c>
      <c r="F34" s="26">
        <v>8051.7510000000002</v>
      </c>
      <c r="G34" s="26">
        <v>13069.423000000001</v>
      </c>
      <c r="H34" s="25" t="s">
        <v>18</v>
      </c>
      <c r="I34" s="25" t="s">
        <v>18</v>
      </c>
      <c r="J34" s="25" t="s">
        <v>18</v>
      </c>
      <c r="K34" s="25" t="s">
        <v>18</v>
      </c>
      <c r="L34" s="26">
        <v>9200.5570000000007</v>
      </c>
      <c r="M34" s="26">
        <v>16166.976000000001</v>
      </c>
    </row>
    <row r="35" spans="1:13" x14ac:dyDescent="0.45">
      <c r="A35" s="24" t="s">
        <v>40</v>
      </c>
      <c r="B35" s="25" t="s">
        <v>18</v>
      </c>
      <c r="C35" s="25" t="s">
        <v>18</v>
      </c>
      <c r="D35" s="25" t="s">
        <v>18</v>
      </c>
      <c r="E35" s="25" t="s">
        <v>18</v>
      </c>
      <c r="F35" s="25">
        <v>105.164</v>
      </c>
      <c r="G35" s="25">
        <v>147.12200000000001</v>
      </c>
      <c r="H35" s="25" t="s">
        <v>18</v>
      </c>
      <c r="I35" s="25" t="s">
        <v>18</v>
      </c>
      <c r="J35" s="25" t="s">
        <v>18</v>
      </c>
      <c r="K35" s="25" t="s">
        <v>18</v>
      </c>
      <c r="L35" s="25" t="s">
        <v>18</v>
      </c>
      <c r="M35" s="25" t="s">
        <v>18</v>
      </c>
    </row>
    <row r="36" spans="1:13" x14ac:dyDescent="0.45">
      <c r="A36" s="24" t="s">
        <v>47</v>
      </c>
      <c r="B36" s="25">
        <v>1263.338</v>
      </c>
      <c r="C36" s="25">
        <v>831.52800000000002</v>
      </c>
      <c r="D36" s="25">
        <v>738.58699999999999</v>
      </c>
      <c r="E36" s="25">
        <v>1526.184</v>
      </c>
      <c r="F36" s="26">
        <v>51533.305999999997</v>
      </c>
      <c r="G36" s="26">
        <v>40937.805999999997</v>
      </c>
      <c r="H36" s="25">
        <v>913.07100000000003</v>
      </c>
      <c r="I36" s="25" t="s">
        <v>18</v>
      </c>
      <c r="J36" s="25">
        <v>1293.4549999999999</v>
      </c>
      <c r="K36" s="25">
        <v>928.34500000000003</v>
      </c>
      <c r="L36" s="26">
        <v>47442.014000000003</v>
      </c>
      <c r="M36" s="26">
        <v>38872.012999999999</v>
      </c>
    </row>
    <row r="37" spans="1:13" x14ac:dyDescent="0.45">
      <c r="A37" s="24" t="s">
        <v>39</v>
      </c>
      <c r="B37" s="25">
        <v>1563.5530000000001</v>
      </c>
      <c r="C37" s="25">
        <v>948.34400000000005</v>
      </c>
      <c r="D37" s="25">
        <v>756.35799999999995</v>
      </c>
      <c r="E37" s="26">
        <v>1580.405</v>
      </c>
      <c r="F37" s="26">
        <v>61768.811999999998</v>
      </c>
      <c r="G37" s="26">
        <v>99191.84</v>
      </c>
      <c r="H37" s="25" t="s">
        <v>18</v>
      </c>
      <c r="I37" s="25" t="s">
        <v>18</v>
      </c>
      <c r="J37" s="25">
        <v>227.75700000000001</v>
      </c>
      <c r="K37" s="26">
        <v>1215.576</v>
      </c>
      <c r="L37" s="26">
        <v>75322.245999999999</v>
      </c>
      <c r="M37" s="26">
        <v>182007.84099999999</v>
      </c>
    </row>
    <row r="38" spans="1:13" x14ac:dyDescent="0.45">
      <c r="A38" s="24" t="s">
        <v>34</v>
      </c>
      <c r="B38" s="25">
        <v>14.714</v>
      </c>
      <c r="C38" s="25">
        <v>13.404999999999999</v>
      </c>
      <c r="D38" s="25">
        <v>11.433999999999999</v>
      </c>
      <c r="E38" s="25">
        <v>50.939</v>
      </c>
      <c r="F38" s="25">
        <v>240.72499999999999</v>
      </c>
      <c r="G38" s="25">
        <v>765.63400000000001</v>
      </c>
      <c r="H38" s="25" t="s">
        <v>18</v>
      </c>
      <c r="I38" s="25" t="s">
        <v>18</v>
      </c>
      <c r="J38" s="25" t="s">
        <v>18</v>
      </c>
      <c r="K38" s="25" t="s">
        <v>18</v>
      </c>
      <c r="L38" s="25" t="s">
        <v>18</v>
      </c>
      <c r="M38" s="25" t="s">
        <v>18</v>
      </c>
    </row>
    <row r="39" spans="1:13" x14ac:dyDescent="0.45">
      <c r="A39" s="24" t="s">
        <v>44</v>
      </c>
      <c r="B39" s="25">
        <v>40.499000000000002</v>
      </c>
      <c r="C39" s="25">
        <v>52.238999999999997</v>
      </c>
      <c r="D39" s="25">
        <v>153.06100000000001</v>
      </c>
      <c r="E39" s="25">
        <v>52.676000000000002</v>
      </c>
      <c r="F39" s="25">
        <v>63.030999999999999</v>
      </c>
      <c r="G39" s="25">
        <v>1160.9259999999999</v>
      </c>
      <c r="H39" s="25" t="s">
        <v>18</v>
      </c>
      <c r="I39" s="25" t="s">
        <v>18</v>
      </c>
      <c r="J39" s="25" t="s">
        <v>18</v>
      </c>
      <c r="K39" s="25" t="s">
        <v>18</v>
      </c>
      <c r="L39" s="25" t="s">
        <v>18</v>
      </c>
      <c r="M39" s="25" t="s">
        <v>18</v>
      </c>
    </row>
    <row r="40" spans="1:13" x14ac:dyDescent="0.45">
      <c r="A40" s="24" t="s">
        <v>36</v>
      </c>
      <c r="B40" s="25">
        <v>10.535</v>
      </c>
      <c r="C40" s="25">
        <v>7.2480000000000002</v>
      </c>
      <c r="D40" s="25">
        <v>7.7910000000000004</v>
      </c>
      <c r="E40" s="25" t="s">
        <v>18</v>
      </c>
      <c r="F40" s="25">
        <v>17.704999999999998</v>
      </c>
      <c r="G40" s="25">
        <v>34.976999999999997</v>
      </c>
      <c r="H40" s="25" t="s">
        <v>18</v>
      </c>
      <c r="I40" s="25" t="s">
        <v>18</v>
      </c>
      <c r="J40" s="25" t="s">
        <v>18</v>
      </c>
      <c r="K40" s="25" t="s">
        <v>18</v>
      </c>
      <c r="L40" s="25" t="s">
        <v>18</v>
      </c>
      <c r="M40" s="25" t="s">
        <v>18</v>
      </c>
    </row>
    <row r="41" spans="1:13" x14ac:dyDescent="0.45">
      <c r="A41" s="24" t="s">
        <v>53</v>
      </c>
      <c r="B41" s="25" t="s">
        <v>18</v>
      </c>
      <c r="C41" s="25" t="s">
        <v>18</v>
      </c>
      <c r="D41" s="25" t="s">
        <v>18</v>
      </c>
      <c r="E41" s="25" t="s">
        <v>18</v>
      </c>
      <c r="F41" s="25" t="s">
        <v>18</v>
      </c>
      <c r="G41" s="25" t="s">
        <v>18</v>
      </c>
      <c r="H41" s="25" t="s">
        <v>18</v>
      </c>
      <c r="I41" s="25" t="s">
        <v>18</v>
      </c>
      <c r="J41" s="25" t="s">
        <v>18</v>
      </c>
      <c r="K41" s="25" t="s">
        <v>18</v>
      </c>
      <c r="L41" s="25" t="s">
        <v>18</v>
      </c>
      <c r="M41" s="25" t="s">
        <v>18</v>
      </c>
    </row>
    <row r="42" spans="1:13" x14ac:dyDescent="0.45">
      <c r="A42" s="24" t="s">
        <v>52</v>
      </c>
      <c r="B42" s="25" t="s">
        <v>18</v>
      </c>
      <c r="C42" s="25" t="s">
        <v>18</v>
      </c>
      <c r="D42" s="25" t="s">
        <v>18</v>
      </c>
      <c r="E42" s="25" t="s">
        <v>18</v>
      </c>
      <c r="F42" s="25" t="s">
        <v>18</v>
      </c>
      <c r="G42" s="25" t="s">
        <v>18</v>
      </c>
      <c r="H42" s="25" t="s">
        <v>18</v>
      </c>
      <c r="I42" s="25" t="s">
        <v>18</v>
      </c>
      <c r="J42" s="25" t="s">
        <v>18</v>
      </c>
      <c r="K42" s="25" t="s">
        <v>18</v>
      </c>
      <c r="L42" s="25" t="s">
        <v>18</v>
      </c>
      <c r="M42" s="25" t="s">
        <v>18</v>
      </c>
    </row>
    <row r="43" spans="1:13" x14ac:dyDescent="0.45">
      <c r="A43" s="24" t="s">
        <v>50</v>
      </c>
      <c r="B43" s="25" t="s">
        <v>18</v>
      </c>
      <c r="C43" s="25" t="s">
        <v>18</v>
      </c>
      <c r="D43" s="25" t="s">
        <v>18</v>
      </c>
      <c r="E43" s="25" t="s">
        <v>18</v>
      </c>
      <c r="F43" s="25">
        <v>116.315</v>
      </c>
      <c r="G43" s="25">
        <v>221.05699999999999</v>
      </c>
      <c r="H43" s="25" t="s">
        <v>18</v>
      </c>
      <c r="I43" s="25" t="s">
        <v>18</v>
      </c>
      <c r="J43" s="25" t="s">
        <v>18</v>
      </c>
      <c r="K43" s="25" t="s">
        <v>18</v>
      </c>
      <c r="L43" s="25" t="s">
        <v>18</v>
      </c>
      <c r="M43" s="25" t="s">
        <v>18</v>
      </c>
    </row>
  </sheetData>
  <mergeCells count="2">
    <mergeCell ref="B2:G2"/>
    <mergeCell ref="H2:M2"/>
  </mergeCells>
  <conditionalFormatting sqref="A4:A43">
    <cfRule type="expression" dxfId="2" priority="1" stopIfTrue="1">
      <formula>#REF!&lt;&gt;1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64D4-CDCA-48E6-B51F-A6409F88E7A7}">
  <dimension ref="A1:H49"/>
  <sheetViews>
    <sheetView zoomScale="40" zoomScaleNormal="40" workbookViewId="0">
      <selection activeCell="B54" sqref="B54"/>
    </sheetView>
  </sheetViews>
  <sheetFormatPr defaultRowHeight="14.25" x14ac:dyDescent="0.45"/>
  <cols>
    <col min="1" max="1" width="13.265625" customWidth="1"/>
    <col min="2" max="2" width="14.3984375" customWidth="1"/>
    <col min="3" max="3" width="20.73046875" customWidth="1"/>
    <col min="4" max="4" width="9.73046875" bestFit="1" customWidth="1"/>
    <col min="5" max="5" width="13.3984375" bestFit="1" customWidth="1"/>
    <col min="6" max="6" width="9.73046875" bestFit="1" customWidth="1"/>
    <col min="7" max="7" width="13.3984375" bestFit="1" customWidth="1"/>
  </cols>
  <sheetData>
    <row r="1" spans="1:8" x14ac:dyDescent="0.45">
      <c r="A1" s="19" t="s">
        <v>86</v>
      </c>
      <c r="B1" s="19" t="s">
        <v>169</v>
      </c>
      <c r="C1" s="19" t="s">
        <v>170</v>
      </c>
    </row>
    <row r="2" spans="1:8" x14ac:dyDescent="0.45">
      <c r="A2" s="2" t="s">
        <v>98</v>
      </c>
      <c r="B2" s="2">
        <v>0.32290000000000002</v>
      </c>
      <c r="C2" s="2">
        <v>20</v>
      </c>
    </row>
    <row r="3" spans="1:8" x14ac:dyDescent="0.45">
      <c r="A3" s="2" t="s">
        <v>101</v>
      </c>
      <c r="B3" s="2">
        <v>0.1694</v>
      </c>
      <c r="C3" s="2">
        <v>20</v>
      </c>
    </row>
    <row r="4" spans="1:8" x14ac:dyDescent="0.45">
      <c r="A4" s="2" t="s">
        <v>103</v>
      </c>
      <c r="B4" s="2">
        <v>0.77900000000000003</v>
      </c>
      <c r="C4" s="2">
        <v>20</v>
      </c>
    </row>
    <row r="6" spans="1:8" x14ac:dyDescent="0.45">
      <c r="A6" s="19"/>
      <c r="B6" s="35" t="s">
        <v>98</v>
      </c>
      <c r="C6" s="35"/>
      <c r="D6" s="35" t="s">
        <v>101</v>
      </c>
      <c r="E6" s="35"/>
      <c r="F6" s="35" t="s">
        <v>103</v>
      </c>
      <c r="G6" s="35"/>
    </row>
    <row r="7" spans="1:8" x14ac:dyDescent="0.45">
      <c r="A7" s="19" t="s">
        <v>84</v>
      </c>
      <c r="B7" s="19" t="s">
        <v>171</v>
      </c>
      <c r="C7" s="19" t="s">
        <v>172</v>
      </c>
      <c r="D7" s="19" t="s">
        <v>171</v>
      </c>
      <c r="E7" s="19" t="s">
        <v>172</v>
      </c>
      <c r="F7" s="19" t="s">
        <v>171</v>
      </c>
      <c r="G7" s="19" t="s">
        <v>172</v>
      </c>
    </row>
    <row r="8" spans="1:8" x14ac:dyDescent="0.45">
      <c r="A8" s="2" t="s">
        <v>19</v>
      </c>
      <c r="B8" s="21"/>
      <c r="C8" s="21"/>
      <c r="D8" s="21"/>
      <c r="E8" s="21"/>
      <c r="F8" s="21"/>
      <c r="G8" s="21"/>
      <c r="H8" s="2"/>
    </row>
    <row r="9" spans="1:8" x14ac:dyDescent="0.45">
      <c r="A9" s="2" t="s">
        <v>22</v>
      </c>
      <c r="B9" s="21"/>
      <c r="C9" s="21"/>
      <c r="D9" s="21"/>
      <c r="E9" s="21"/>
      <c r="F9" s="21"/>
      <c r="G9" s="21"/>
      <c r="H9" s="2"/>
    </row>
    <row r="10" spans="1:8" x14ac:dyDescent="0.45">
      <c r="A10" s="2" t="s">
        <v>25</v>
      </c>
      <c r="B10" s="21"/>
      <c r="C10" s="21"/>
      <c r="D10" s="21"/>
      <c r="E10" s="21"/>
      <c r="F10" s="21"/>
      <c r="G10" s="21"/>
      <c r="H10" s="2"/>
    </row>
    <row r="11" spans="1:8" x14ac:dyDescent="0.45">
      <c r="A11" s="2" t="s">
        <v>23</v>
      </c>
      <c r="B11" s="21"/>
      <c r="C11" s="21"/>
      <c r="D11" s="21"/>
      <c r="E11" s="21"/>
      <c r="F11" s="21"/>
      <c r="G11" s="21"/>
      <c r="H11" s="2"/>
    </row>
    <row r="12" spans="1:8" x14ac:dyDescent="0.45">
      <c r="A12" s="2" t="s">
        <v>26</v>
      </c>
      <c r="B12" s="21"/>
      <c r="C12" s="21"/>
      <c r="D12" s="21"/>
      <c r="E12" s="21"/>
      <c r="F12" s="21"/>
      <c r="G12" s="21"/>
      <c r="H12" s="2"/>
    </row>
    <row r="13" spans="1:8" x14ac:dyDescent="0.45">
      <c r="A13" s="2" t="s">
        <v>24</v>
      </c>
      <c r="B13" s="21"/>
      <c r="C13" s="21"/>
      <c r="D13" s="21"/>
      <c r="E13" s="21"/>
      <c r="F13" s="21"/>
      <c r="G13" s="21"/>
      <c r="H13" s="2"/>
    </row>
    <row r="14" spans="1:8" x14ac:dyDescent="0.45">
      <c r="A14" s="2" t="s">
        <v>27</v>
      </c>
      <c r="B14" s="21">
        <v>716.43567668008666</v>
      </c>
      <c r="C14" s="21">
        <v>716435.67668008665</v>
      </c>
      <c r="D14" s="21"/>
      <c r="E14" s="21"/>
      <c r="F14" s="21"/>
      <c r="G14" s="21"/>
      <c r="H14" s="2"/>
    </row>
    <row r="15" spans="1:8" x14ac:dyDescent="0.45">
      <c r="A15" s="2" t="s">
        <v>20</v>
      </c>
      <c r="B15" s="21"/>
      <c r="C15" s="21"/>
      <c r="D15" s="21"/>
      <c r="E15" s="21"/>
      <c r="F15" s="21"/>
      <c r="G15" s="21"/>
      <c r="H15" s="2"/>
    </row>
    <row r="16" spans="1:8" x14ac:dyDescent="0.45">
      <c r="A16" s="2" t="s">
        <v>21</v>
      </c>
      <c r="B16" s="21"/>
      <c r="C16" s="21"/>
      <c r="D16" s="21"/>
      <c r="E16" s="21"/>
      <c r="F16" s="21"/>
      <c r="G16" s="21"/>
      <c r="H16" s="2"/>
    </row>
    <row r="17" spans="1:8" x14ac:dyDescent="0.45">
      <c r="A17" s="2" t="s">
        <v>54</v>
      </c>
      <c r="B17" s="21"/>
      <c r="C17" s="21"/>
      <c r="D17" s="21"/>
      <c r="E17" s="21"/>
      <c r="F17" s="21"/>
      <c r="G17" s="21"/>
      <c r="H17" s="2"/>
    </row>
    <row r="18" spans="1:8" x14ac:dyDescent="0.45">
      <c r="A18" s="2" t="s">
        <v>28</v>
      </c>
      <c r="B18" s="21"/>
      <c r="C18" s="21"/>
      <c r="D18" s="21"/>
      <c r="E18" s="21"/>
      <c r="F18" s="21"/>
      <c r="G18" s="21"/>
      <c r="H18" s="2"/>
    </row>
    <row r="19" spans="1:8" x14ac:dyDescent="0.45">
      <c r="A19" s="2" t="s">
        <v>29</v>
      </c>
      <c r="B19" s="21"/>
      <c r="C19" s="21"/>
      <c r="D19" s="21">
        <v>1442.7706021251477</v>
      </c>
      <c r="E19" s="21">
        <v>1442770.6021251476</v>
      </c>
      <c r="F19" s="21"/>
      <c r="G19" s="21"/>
      <c r="H19" s="2"/>
    </row>
    <row r="20" spans="1:8" x14ac:dyDescent="0.45">
      <c r="A20" s="2" t="s">
        <v>30</v>
      </c>
      <c r="B20" s="21"/>
      <c r="C20" s="21"/>
      <c r="D20" s="21"/>
      <c r="E20" s="21"/>
      <c r="F20" s="21"/>
      <c r="G20" s="21"/>
      <c r="H20" s="2"/>
    </row>
    <row r="21" spans="1:8" x14ac:dyDescent="0.45">
      <c r="A21" s="2" t="s">
        <v>55</v>
      </c>
      <c r="B21" s="21"/>
      <c r="C21" s="21"/>
      <c r="D21" s="21"/>
      <c r="E21" s="21"/>
      <c r="F21" s="21"/>
      <c r="G21" s="21"/>
      <c r="H21" s="2"/>
    </row>
    <row r="22" spans="1:8" x14ac:dyDescent="0.45">
      <c r="A22" s="2" t="s">
        <v>31</v>
      </c>
      <c r="B22" s="21"/>
      <c r="C22" s="21"/>
      <c r="D22" s="21"/>
      <c r="E22" s="21"/>
      <c r="F22" s="21"/>
      <c r="G22" s="21"/>
      <c r="H22" s="2"/>
    </row>
    <row r="23" spans="1:8" x14ac:dyDescent="0.45">
      <c r="A23" s="2" t="s">
        <v>32</v>
      </c>
      <c r="B23" s="21"/>
      <c r="C23" s="21"/>
      <c r="D23" s="21">
        <v>3627.0319952774498</v>
      </c>
      <c r="E23" s="21">
        <v>3627031.99527745</v>
      </c>
      <c r="F23" s="21">
        <v>1285.0875481386395</v>
      </c>
      <c r="G23" s="21">
        <v>1285087.5481386394</v>
      </c>
      <c r="H23" s="2"/>
    </row>
    <row r="24" spans="1:8" x14ac:dyDescent="0.45">
      <c r="A24" s="2" t="s">
        <v>33</v>
      </c>
      <c r="B24" s="21"/>
      <c r="C24" s="21"/>
      <c r="D24" s="21"/>
      <c r="E24" s="21"/>
      <c r="F24" s="21"/>
      <c r="G24" s="21"/>
      <c r="H24" s="2"/>
    </row>
    <row r="25" spans="1:8" x14ac:dyDescent="0.45">
      <c r="A25" s="2" t="s">
        <v>43</v>
      </c>
      <c r="B25" s="21"/>
      <c r="C25" s="21"/>
      <c r="D25" s="21"/>
      <c r="E25" s="21"/>
      <c r="F25" s="21"/>
      <c r="G25" s="21"/>
      <c r="H25" s="2"/>
    </row>
    <row r="26" spans="1:8" x14ac:dyDescent="0.45">
      <c r="A26" s="2" t="s">
        <v>35</v>
      </c>
      <c r="B26" s="21"/>
      <c r="C26" s="21"/>
      <c r="D26" s="21"/>
      <c r="E26" s="21"/>
      <c r="F26" s="21"/>
      <c r="G26" s="21"/>
      <c r="H26" s="2"/>
    </row>
    <row r="27" spans="1:8" x14ac:dyDescent="0.45">
      <c r="A27" s="2" t="s">
        <v>49</v>
      </c>
      <c r="B27" s="21">
        <v>2399.8703623412821</v>
      </c>
      <c r="C27" s="21">
        <v>2399870.362341282</v>
      </c>
      <c r="D27" s="21">
        <v>7004.7991735537189</v>
      </c>
      <c r="E27" s="21">
        <v>7004799.1735537192</v>
      </c>
      <c r="F27" s="21">
        <v>1441.7653915275996</v>
      </c>
      <c r="G27" s="21">
        <v>1441765.3915275997</v>
      </c>
      <c r="H27" s="2"/>
    </row>
    <row r="28" spans="1:8" x14ac:dyDescent="0.45">
      <c r="A28" s="2" t="s">
        <v>51</v>
      </c>
      <c r="B28" s="21"/>
      <c r="C28" s="21"/>
      <c r="D28" s="21"/>
      <c r="E28" s="21"/>
      <c r="F28" s="21"/>
      <c r="G28" s="21"/>
      <c r="H28" s="2"/>
    </row>
    <row r="29" spans="1:8" x14ac:dyDescent="0.45">
      <c r="A29" s="2" t="s">
        <v>42</v>
      </c>
      <c r="B29" s="21"/>
      <c r="C29" s="21"/>
      <c r="D29" s="21"/>
      <c r="E29" s="21"/>
      <c r="F29" s="21"/>
      <c r="G29" s="21"/>
      <c r="H29" s="2"/>
    </row>
    <row r="30" spans="1:8" x14ac:dyDescent="0.45">
      <c r="A30" s="2" t="s">
        <v>41</v>
      </c>
      <c r="B30" s="21"/>
      <c r="C30" s="21"/>
      <c r="D30" s="21"/>
      <c r="E30" s="21"/>
      <c r="F30" s="21">
        <v>219.57797175866494</v>
      </c>
      <c r="G30" s="21">
        <v>219577.97175866493</v>
      </c>
      <c r="H30" s="2"/>
    </row>
    <row r="31" spans="1:8" x14ac:dyDescent="0.45">
      <c r="A31" s="2" t="s">
        <v>56</v>
      </c>
      <c r="B31" s="21"/>
      <c r="C31" s="21"/>
      <c r="D31" s="21"/>
      <c r="E31" s="21"/>
      <c r="F31" s="21"/>
      <c r="G31" s="21"/>
      <c r="H31" s="2"/>
    </row>
    <row r="32" spans="1:8" x14ac:dyDescent="0.45">
      <c r="A32" s="2" t="s">
        <v>46</v>
      </c>
      <c r="B32" s="21"/>
      <c r="C32" s="21"/>
      <c r="D32" s="21"/>
      <c r="E32" s="21"/>
      <c r="F32" s="21"/>
      <c r="G32" s="21"/>
      <c r="H32" s="2"/>
    </row>
    <row r="33" spans="1:8" x14ac:dyDescent="0.45">
      <c r="A33" s="2" t="s">
        <v>38</v>
      </c>
      <c r="B33" s="21">
        <v>631.41944874574176</v>
      </c>
      <c r="C33" s="21">
        <v>631419.44874574174</v>
      </c>
      <c r="D33" s="21">
        <v>1271.8440377804013</v>
      </c>
      <c r="E33" s="21">
        <v>1271844.0377804013</v>
      </c>
      <c r="F33" s="21"/>
      <c r="G33" s="21"/>
      <c r="H33" s="2"/>
    </row>
    <row r="34" spans="1:8" x14ac:dyDescent="0.45">
      <c r="A34" s="2" t="s">
        <v>45</v>
      </c>
      <c r="B34" s="21"/>
      <c r="C34" s="21"/>
      <c r="D34" s="21"/>
      <c r="E34" s="21"/>
      <c r="F34" s="21"/>
      <c r="G34" s="21"/>
      <c r="H34" s="2"/>
    </row>
    <row r="35" spans="1:8" x14ac:dyDescent="0.45">
      <c r="A35" s="2" t="s">
        <v>37</v>
      </c>
      <c r="B35" s="21">
        <v>1220.3541653762773</v>
      </c>
      <c r="C35" s="21">
        <v>1220354.1653762772</v>
      </c>
      <c r="D35" s="21"/>
      <c r="E35" s="21"/>
      <c r="F35" s="21">
        <v>770.21866495507061</v>
      </c>
      <c r="G35" s="21">
        <v>770218.66495507059</v>
      </c>
      <c r="H35" s="2"/>
    </row>
    <row r="36" spans="1:8" x14ac:dyDescent="0.45">
      <c r="A36" s="2" t="s">
        <v>57</v>
      </c>
      <c r="B36" s="21"/>
      <c r="C36" s="21"/>
      <c r="D36" s="21"/>
      <c r="E36" s="21"/>
      <c r="F36" s="21"/>
      <c r="G36" s="21"/>
      <c r="H36" s="2"/>
    </row>
    <row r="37" spans="1:8" x14ac:dyDescent="0.45">
      <c r="A37" s="2" t="s">
        <v>17</v>
      </c>
      <c r="B37" s="21"/>
      <c r="C37" s="21"/>
      <c r="D37" s="21"/>
      <c r="E37" s="21"/>
      <c r="F37" s="21"/>
      <c r="G37" s="21"/>
      <c r="H37" s="2"/>
    </row>
    <row r="38" spans="1:8" x14ac:dyDescent="0.45">
      <c r="A38" s="2" t="s">
        <v>48</v>
      </c>
      <c r="B38" s="21">
        <v>3601.7473521213997</v>
      </c>
      <c r="C38" s="21">
        <v>3601747.3521213997</v>
      </c>
      <c r="D38" s="21">
        <v>8099.7701298701295</v>
      </c>
      <c r="E38" s="21">
        <v>8099770.1298701297</v>
      </c>
      <c r="F38" s="21">
        <v>1771.0847496790759</v>
      </c>
      <c r="G38" s="21">
        <v>1771084.749679076</v>
      </c>
      <c r="H38" s="2"/>
    </row>
    <row r="39" spans="1:8" x14ac:dyDescent="0.45">
      <c r="A39" s="2" t="s">
        <v>40</v>
      </c>
      <c r="B39" s="21"/>
      <c r="C39" s="21"/>
      <c r="D39" s="21"/>
      <c r="E39" s="21"/>
      <c r="F39" s="21"/>
      <c r="G39" s="21"/>
      <c r="H39" s="2"/>
    </row>
    <row r="40" spans="1:8" x14ac:dyDescent="0.45">
      <c r="A40" s="2" t="s">
        <v>47</v>
      </c>
      <c r="B40" s="21">
        <v>7504.567853824713</v>
      </c>
      <c r="C40" s="21">
        <v>7504567.8538247133</v>
      </c>
      <c r="D40" s="21">
        <v>4958.1506493506495</v>
      </c>
      <c r="E40" s="21">
        <v>4958150.6493506497</v>
      </c>
      <c r="F40" s="21">
        <v>3236.9588189987162</v>
      </c>
      <c r="G40" s="21">
        <v>3236958.8189987163</v>
      </c>
      <c r="H40" s="2"/>
    </row>
    <row r="41" spans="1:8" x14ac:dyDescent="0.45">
      <c r="A41" s="2" t="s">
        <v>39</v>
      </c>
      <c r="B41" s="21">
        <v>53126.829482812012</v>
      </c>
      <c r="C41" s="21">
        <v>53126829.48281201</v>
      </c>
      <c r="D41" s="21">
        <v>95210.213577331757</v>
      </c>
      <c r="E41" s="21">
        <v>95210213.577331752</v>
      </c>
      <c r="F41" s="21">
        <v>23840.63483953787</v>
      </c>
      <c r="G41" s="21">
        <v>23840634.83953787</v>
      </c>
      <c r="H41" s="2"/>
    </row>
    <row r="42" spans="1:8" x14ac:dyDescent="0.45">
      <c r="A42" s="2" t="s">
        <v>34</v>
      </c>
      <c r="B42" s="2"/>
      <c r="C42" s="2"/>
      <c r="D42" s="2"/>
      <c r="E42" s="2"/>
      <c r="F42" s="2"/>
      <c r="G42" s="2"/>
      <c r="H42" s="2"/>
    </row>
    <row r="43" spans="1:8" x14ac:dyDescent="0.45">
      <c r="A43" s="2" t="s">
        <v>44</v>
      </c>
      <c r="B43" s="2"/>
      <c r="C43" s="2"/>
      <c r="D43" s="2"/>
      <c r="E43" s="2"/>
      <c r="F43" s="2"/>
      <c r="G43" s="2"/>
      <c r="H43" s="2"/>
    </row>
    <row r="44" spans="1:8" x14ac:dyDescent="0.45">
      <c r="A44" s="2" t="s">
        <v>36</v>
      </c>
      <c r="B44" s="2"/>
      <c r="C44" s="2"/>
      <c r="D44" s="2"/>
      <c r="E44" s="2"/>
      <c r="F44" s="2"/>
      <c r="G44" s="2"/>
      <c r="H44" s="2"/>
    </row>
    <row r="45" spans="1:8" x14ac:dyDescent="0.45">
      <c r="A45" s="2" t="s">
        <v>53</v>
      </c>
      <c r="B45" s="2"/>
      <c r="C45" s="2"/>
      <c r="D45" s="2"/>
      <c r="E45" s="2"/>
      <c r="F45" s="2"/>
      <c r="G45" s="2"/>
      <c r="H45" s="2"/>
    </row>
    <row r="46" spans="1:8" x14ac:dyDescent="0.45">
      <c r="A46" s="2" t="s">
        <v>52</v>
      </c>
      <c r="B46" s="2"/>
      <c r="C46" s="2"/>
      <c r="D46" s="2"/>
      <c r="E46" s="2"/>
      <c r="F46" s="2"/>
      <c r="G46" s="2"/>
      <c r="H46" s="2"/>
    </row>
    <row r="47" spans="1:8" x14ac:dyDescent="0.45">
      <c r="A47" s="2" t="s">
        <v>50</v>
      </c>
      <c r="B47" s="2"/>
      <c r="C47" s="2"/>
      <c r="D47" s="2"/>
      <c r="E47" s="2"/>
      <c r="F47" s="2"/>
      <c r="G47" s="2"/>
      <c r="H47" s="2"/>
    </row>
    <row r="49" spans="1:1" x14ac:dyDescent="0.45">
      <c r="A49" s="2" t="s">
        <v>183</v>
      </c>
    </row>
  </sheetData>
  <mergeCells count="3">
    <mergeCell ref="B6:C6"/>
    <mergeCell ref="D6:E6"/>
    <mergeCell ref="F6:G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FCBB-3470-4337-BD5C-68CFA394AD0F}">
  <dimension ref="A1:P12"/>
  <sheetViews>
    <sheetView zoomScale="70" zoomScaleNormal="70" workbookViewId="0">
      <selection activeCell="A12" sqref="A12"/>
    </sheetView>
  </sheetViews>
  <sheetFormatPr defaultRowHeight="14.25" x14ac:dyDescent="0.45"/>
  <cols>
    <col min="2" max="10" width="9.1328125" bestFit="1" customWidth="1"/>
    <col min="11" max="12" width="9.19921875" bestFit="1" customWidth="1"/>
    <col min="13" max="15" width="9.1328125" bestFit="1" customWidth="1"/>
    <col min="16" max="16" width="9.19921875" bestFit="1" customWidth="1"/>
  </cols>
  <sheetData>
    <row r="1" spans="1:16" x14ac:dyDescent="0.45">
      <c r="B1" s="35" t="s">
        <v>178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s="19" customFormat="1" x14ac:dyDescent="0.45">
      <c r="A2" s="19" t="s">
        <v>84</v>
      </c>
      <c r="B2" s="19" t="s">
        <v>141</v>
      </c>
      <c r="C2" s="19" t="s">
        <v>143</v>
      </c>
      <c r="D2" s="19" t="s">
        <v>145</v>
      </c>
      <c r="E2" s="19" t="s">
        <v>146</v>
      </c>
      <c r="F2" s="19" t="s">
        <v>148</v>
      </c>
      <c r="G2" s="19" t="s">
        <v>149</v>
      </c>
      <c r="H2" s="19" t="s">
        <v>12</v>
      </c>
      <c r="I2" s="19" t="s">
        <v>13</v>
      </c>
      <c r="J2" s="19" t="s">
        <v>14</v>
      </c>
      <c r="K2" s="19" t="s">
        <v>16</v>
      </c>
      <c r="L2" s="19" t="s">
        <v>138</v>
      </c>
      <c r="M2" s="19" t="s">
        <v>155</v>
      </c>
      <c r="N2" s="19" t="s">
        <v>58</v>
      </c>
      <c r="O2" s="19" t="s">
        <v>154</v>
      </c>
      <c r="P2" s="19" t="s">
        <v>153</v>
      </c>
    </row>
    <row r="3" spans="1:16" x14ac:dyDescent="0.45">
      <c r="A3" s="2" t="s">
        <v>43</v>
      </c>
      <c r="B3" s="21">
        <v>0.24218031278748847</v>
      </c>
      <c r="C3" s="21">
        <v>0.59130634774609014</v>
      </c>
      <c r="D3" s="21">
        <v>0.75993720279402055</v>
      </c>
      <c r="E3" s="21">
        <v>0.64189665764146431</v>
      </c>
      <c r="F3" s="21">
        <v>2.207936598437767</v>
      </c>
      <c r="G3" s="21">
        <v>2.0672786361822224</v>
      </c>
      <c r="H3" s="21"/>
      <c r="I3" s="21"/>
      <c r="J3" s="21"/>
      <c r="K3" s="21">
        <v>1.2509678779515485</v>
      </c>
      <c r="L3" s="21"/>
      <c r="M3" s="21"/>
      <c r="N3" s="21">
        <v>5.8723986544272755</v>
      </c>
      <c r="O3" s="21"/>
      <c r="P3" s="21"/>
    </row>
    <row r="4" spans="1:16" x14ac:dyDescent="0.45">
      <c r="A4" s="2" t="s">
        <v>44</v>
      </c>
      <c r="B4" s="21">
        <v>1.0039099489873844</v>
      </c>
      <c r="C4" s="21">
        <v>1.8062436997892293</v>
      </c>
      <c r="D4" s="21">
        <v>1.1562760261748961</v>
      </c>
      <c r="E4" s="21">
        <v>1.3365556216537777</v>
      </c>
      <c r="F4" s="21">
        <v>1.4952063945992826</v>
      </c>
      <c r="G4" s="21">
        <v>5.040341295328286</v>
      </c>
      <c r="H4" s="21">
        <v>1.2371017503131014</v>
      </c>
      <c r="I4" s="21">
        <v>1.553807257584771</v>
      </c>
      <c r="J4" s="21">
        <v>3.5878436979911394</v>
      </c>
      <c r="K4" s="21">
        <v>1.9253749579985948</v>
      </c>
      <c r="L4" s="21"/>
      <c r="M4" s="21"/>
      <c r="N4" s="21">
        <v>27.212817327301281</v>
      </c>
      <c r="O4" s="21"/>
      <c r="P4" s="21"/>
    </row>
    <row r="5" spans="1:16" x14ac:dyDescent="0.45">
      <c r="A5" s="2" t="s">
        <v>45</v>
      </c>
      <c r="B5" s="21">
        <v>2.236309077269317</v>
      </c>
      <c r="C5" s="21">
        <v>3.9388938143626815</v>
      </c>
      <c r="D5" s="21">
        <v>2.2920870021575603</v>
      </c>
      <c r="E5" s="21">
        <v>2.8648317686162454</v>
      </c>
      <c r="F5" s="21">
        <v>2.09588680833158</v>
      </c>
      <c r="G5" s="21">
        <v>5.1891962970755312</v>
      </c>
      <c r="H5" s="21">
        <v>5.6959694469071813</v>
      </c>
      <c r="I5" s="21">
        <v>5.0509067584115686</v>
      </c>
      <c r="J5" s="21">
        <v>4.1170313486219223</v>
      </c>
      <c r="K5" s="21">
        <v>22.992088931323739</v>
      </c>
      <c r="L5" s="21">
        <v>52.683625451817498</v>
      </c>
      <c r="M5" s="21">
        <v>61.135459793573965</v>
      </c>
      <c r="N5" s="21">
        <v>36.770408163265301</v>
      </c>
      <c r="O5" s="21"/>
      <c r="P5" s="21"/>
    </row>
    <row r="6" spans="1:16" x14ac:dyDescent="0.45">
      <c r="A6" s="2" t="s">
        <v>46</v>
      </c>
      <c r="B6" s="21">
        <v>9.6034849128771782</v>
      </c>
      <c r="C6" s="21">
        <v>29.527411814704628</v>
      </c>
      <c r="D6" s="21">
        <v>6.7218728162124384</v>
      </c>
      <c r="E6" s="21">
        <v>8.9834614488702549</v>
      </c>
      <c r="F6" s="21">
        <v>6.263730136604404</v>
      </c>
      <c r="G6" s="21">
        <v>25.487872874268188</v>
      </c>
      <c r="H6" s="21">
        <v>33.715682107947295</v>
      </c>
      <c r="I6" s="21">
        <v>19.374097367808059</v>
      </c>
      <c r="J6" s="21">
        <v>17.216057987175912</v>
      </c>
      <c r="K6" s="21">
        <v>137.40628984275392</v>
      </c>
      <c r="L6" s="21"/>
      <c r="M6" s="21">
        <v>356.25739576054042</v>
      </c>
      <c r="N6" s="21">
        <v>123.82436576526345</v>
      </c>
      <c r="O6" s="21"/>
      <c r="P6" s="21"/>
    </row>
    <row r="7" spans="1:16" x14ac:dyDescent="0.45">
      <c r="A7" s="2" t="s">
        <v>47</v>
      </c>
      <c r="B7" s="21">
        <v>45.270041433975862</v>
      </c>
      <c r="C7" s="21">
        <v>170.41470005404432</v>
      </c>
      <c r="D7" s="21">
        <v>44.691116544417277</v>
      </c>
      <c r="E7" s="21">
        <v>68.812143439282806</v>
      </c>
      <c r="F7" s="21">
        <v>28.802539404553411</v>
      </c>
      <c r="G7" s="21">
        <v>92.874927028604787</v>
      </c>
      <c r="H7" s="21">
        <v>227.58746171860923</v>
      </c>
      <c r="I7" s="21">
        <v>169.42298288508556</v>
      </c>
      <c r="J7" s="21">
        <v>107.79144775248102</v>
      </c>
      <c r="K7" s="21">
        <v>9283.6076382633746</v>
      </c>
      <c r="L7" s="21">
        <v>4005.3774094757696</v>
      </c>
      <c r="M7" s="21">
        <v>13604.314180929096</v>
      </c>
      <c r="N7" s="21">
        <v>5974.5776415645059</v>
      </c>
      <c r="O7" s="21">
        <v>24686.480847595762</v>
      </c>
      <c r="P7" s="21">
        <v>6128.9457092819612</v>
      </c>
    </row>
    <row r="8" spans="1:16" x14ac:dyDescent="0.45">
      <c r="A8" s="2" t="s">
        <v>35</v>
      </c>
      <c r="B8" s="21">
        <v>1.2397928994082841</v>
      </c>
      <c r="C8" s="21">
        <v>1.9392011834319527</v>
      </c>
      <c r="D8" s="21">
        <v>1.6760129659643435</v>
      </c>
      <c r="E8" s="21">
        <v>2.6329011345218802</v>
      </c>
      <c r="F8" s="21">
        <v>2.4295906871948931</v>
      </c>
      <c r="G8" s="21">
        <v>3.7112279384153211</v>
      </c>
      <c r="H8" s="21">
        <v>1.6605029585798816</v>
      </c>
      <c r="I8" s="21">
        <v>2.539546191247974</v>
      </c>
      <c r="J8" s="21"/>
      <c r="K8" s="21">
        <v>1.7652366863905327</v>
      </c>
      <c r="L8" s="21"/>
      <c r="M8" s="21"/>
      <c r="N8" s="21">
        <v>1.7579797221179121</v>
      </c>
      <c r="O8" s="21"/>
      <c r="P8" s="21"/>
    </row>
    <row r="9" spans="1:16" x14ac:dyDescent="0.45">
      <c r="A9" s="2" t="s">
        <v>37</v>
      </c>
      <c r="B9" s="21">
        <v>27.910174880763115</v>
      </c>
      <c r="C9" s="21">
        <v>93.848436671966084</v>
      </c>
      <c r="D9" s="21">
        <v>22.855947955390331</v>
      </c>
      <c r="E9" s="21">
        <v>36.569392812887237</v>
      </c>
      <c r="F9" s="21">
        <v>19.06474329850068</v>
      </c>
      <c r="G9" s="21">
        <v>58.518173557473872</v>
      </c>
      <c r="H9" s="21">
        <v>107.58903020667726</v>
      </c>
      <c r="I9" s="21">
        <v>78.241945477075589</v>
      </c>
      <c r="J9" s="21">
        <v>42.372785097682872</v>
      </c>
      <c r="K9" s="21">
        <v>2400.1179120296765</v>
      </c>
      <c r="L9" s="21">
        <v>1438.3492315845256</v>
      </c>
      <c r="M9" s="21">
        <v>4680.1350681536551</v>
      </c>
      <c r="N9" s="21">
        <v>1523.0361199454792</v>
      </c>
      <c r="O9" s="21">
        <v>6103.6610904584877</v>
      </c>
      <c r="P9" s="21"/>
    </row>
    <row r="10" spans="1:16" x14ac:dyDescent="0.45">
      <c r="A10" s="2" t="s">
        <v>39</v>
      </c>
      <c r="B10" s="21">
        <v>672.30715935334865</v>
      </c>
      <c r="C10" s="21">
        <v>3397.3926096997689</v>
      </c>
      <c r="D10" s="21"/>
      <c r="E10" s="21"/>
      <c r="F10" s="21">
        <v>295.57381889763781</v>
      </c>
      <c r="G10" s="21">
        <v>731.25196850393695</v>
      </c>
      <c r="H10" s="21">
        <v>3610.9769053117784</v>
      </c>
      <c r="I10" s="21"/>
      <c r="J10" s="21">
        <v>744.44685039370074</v>
      </c>
      <c r="K10" s="21">
        <v>142653.14549653578</v>
      </c>
      <c r="L10" s="21">
        <v>140579.89145496537</v>
      </c>
      <c r="M10" s="21"/>
      <c r="N10" s="21">
        <v>97629.763779527551</v>
      </c>
      <c r="O10" s="21"/>
      <c r="P10" s="21">
        <v>793730.81594488188</v>
      </c>
    </row>
    <row r="11" spans="1:16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5">
      <c r="A12" s="2" t="s">
        <v>182</v>
      </c>
    </row>
  </sheetData>
  <mergeCells count="1">
    <mergeCell ref="B1:P1"/>
  </mergeCells>
  <conditionalFormatting sqref="A5">
    <cfRule type="expression" dxfId="1" priority="1" stopIfTrue="1">
      <formula>#REF!&lt;&gt;1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B45D-5AD8-4148-928E-C225A134B6AF}">
  <dimension ref="A1:L32"/>
  <sheetViews>
    <sheetView zoomScale="55" zoomScaleNormal="55" workbookViewId="0">
      <selection activeCell="C39" sqref="C39"/>
    </sheetView>
  </sheetViews>
  <sheetFormatPr defaultRowHeight="14.25" x14ac:dyDescent="0.45"/>
  <cols>
    <col min="1" max="1" width="11.86328125" customWidth="1"/>
    <col min="2" max="2" width="25.59765625" customWidth="1"/>
    <col min="5" max="5" width="26.6640625" customWidth="1"/>
    <col min="6" max="6" width="15.3984375" customWidth="1"/>
    <col min="7" max="7" width="28.06640625" customWidth="1"/>
    <col min="8" max="8" width="18.73046875" customWidth="1"/>
    <col min="9" max="9" width="19.1328125" customWidth="1"/>
    <col min="10" max="10" width="19.3984375" customWidth="1"/>
    <col min="11" max="11" width="18.796875" customWidth="1"/>
  </cols>
  <sheetData>
    <row r="1" spans="1:12" s="19" customFormat="1" x14ac:dyDescent="0.45">
      <c r="B1" s="35" t="s">
        <v>179</v>
      </c>
      <c r="C1" s="35"/>
      <c r="D1" s="35"/>
      <c r="E1" s="35" t="s">
        <v>168</v>
      </c>
      <c r="F1" s="35"/>
      <c r="G1" s="23" t="s">
        <v>167</v>
      </c>
      <c r="H1" s="35" t="s">
        <v>180</v>
      </c>
      <c r="I1" s="35"/>
      <c r="J1" s="35" t="s">
        <v>181</v>
      </c>
      <c r="K1" s="35"/>
    </row>
    <row r="2" spans="1:12" s="19" customFormat="1" x14ac:dyDescent="0.45">
      <c r="B2" s="19" t="s">
        <v>166</v>
      </c>
      <c r="C2" s="19" t="s">
        <v>144</v>
      </c>
      <c r="D2" s="19" t="s">
        <v>95</v>
      </c>
      <c r="E2" s="19" t="s">
        <v>166</v>
      </c>
      <c r="F2" s="19" t="s">
        <v>144</v>
      </c>
      <c r="G2" s="19" t="s">
        <v>91</v>
      </c>
      <c r="H2" s="35" t="s">
        <v>166</v>
      </c>
      <c r="I2" s="35"/>
      <c r="J2" s="35" t="s">
        <v>144</v>
      </c>
      <c r="K2" s="35"/>
    </row>
    <row r="3" spans="1:12" x14ac:dyDescent="0.45">
      <c r="A3" s="19" t="s">
        <v>165</v>
      </c>
      <c r="E3" s="2" t="s">
        <v>164</v>
      </c>
      <c r="F3" s="2" t="s">
        <v>163</v>
      </c>
      <c r="G3" s="2" t="s">
        <v>162</v>
      </c>
      <c r="H3" s="36" t="s">
        <v>161</v>
      </c>
      <c r="I3" s="36"/>
      <c r="J3" s="36" t="s">
        <v>160</v>
      </c>
      <c r="K3" s="36"/>
    </row>
    <row r="4" spans="1:12" x14ac:dyDescent="0.45">
      <c r="A4" s="19" t="s">
        <v>84</v>
      </c>
      <c r="B4" s="19" t="s">
        <v>159</v>
      </c>
      <c r="C4" s="19" t="s">
        <v>159</v>
      </c>
      <c r="D4" s="19" t="s">
        <v>159</v>
      </c>
      <c r="E4" s="19" t="s">
        <v>158</v>
      </c>
      <c r="F4" s="19" t="s">
        <v>158</v>
      </c>
      <c r="G4" s="19" t="s">
        <v>157</v>
      </c>
      <c r="H4" s="19" t="s">
        <v>157</v>
      </c>
      <c r="I4" s="19" t="s">
        <v>156</v>
      </c>
      <c r="J4" s="19" t="s">
        <v>157</v>
      </c>
      <c r="K4" s="19" t="s">
        <v>156</v>
      </c>
    </row>
    <row r="5" spans="1:12" x14ac:dyDescent="0.45">
      <c r="A5" s="11" t="s">
        <v>22</v>
      </c>
      <c r="B5" s="21">
        <v>2.2575146747967483</v>
      </c>
      <c r="C5" s="21">
        <v>0.16700712945590995</v>
      </c>
      <c r="D5" s="21"/>
      <c r="E5" s="21">
        <v>9.0774489350079772</v>
      </c>
      <c r="F5" s="21">
        <v>0.67153436756940665</v>
      </c>
      <c r="G5" s="21"/>
      <c r="H5" s="21">
        <v>9.5857860753684232</v>
      </c>
      <c r="I5" s="21"/>
      <c r="J5" s="21">
        <v>0.34328836870148066</v>
      </c>
      <c r="K5" s="21"/>
      <c r="L5" s="21"/>
    </row>
    <row r="6" spans="1:12" x14ac:dyDescent="0.45">
      <c r="A6" s="11" t="s">
        <v>23</v>
      </c>
      <c r="B6" s="21">
        <v>0.26715390243902437</v>
      </c>
      <c r="C6" s="21">
        <v>0.3015330769230769</v>
      </c>
      <c r="D6" s="21">
        <v>0.74358549203949997</v>
      </c>
      <c r="E6" s="21">
        <v>1.0742237621984381</v>
      </c>
      <c r="F6" s="21">
        <v>1.2124621551935195</v>
      </c>
      <c r="G6" s="21"/>
      <c r="H6" s="21">
        <v>1.1343802928815505</v>
      </c>
      <c r="I6" s="21"/>
      <c r="J6" s="21">
        <v>0.61981065373492716</v>
      </c>
      <c r="K6" s="21"/>
      <c r="L6" s="21"/>
    </row>
    <row r="7" spans="1:12" x14ac:dyDescent="0.45">
      <c r="A7" s="11" t="s">
        <v>24</v>
      </c>
      <c r="B7" s="21"/>
      <c r="C7" s="21"/>
      <c r="D7" s="21">
        <v>0.79071069027475005</v>
      </c>
      <c r="E7" s="21"/>
      <c r="F7" s="21"/>
      <c r="G7" s="21"/>
      <c r="H7" s="21"/>
      <c r="I7" s="21"/>
      <c r="J7" s="21"/>
      <c r="K7" s="21"/>
      <c r="L7" s="21"/>
    </row>
    <row r="8" spans="1:12" x14ac:dyDescent="0.45">
      <c r="A8" s="11" t="s">
        <v>26</v>
      </c>
      <c r="B8" s="21">
        <v>0.93829890243902447</v>
      </c>
      <c r="C8" s="21">
        <v>1.5646747038327526</v>
      </c>
      <c r="D8" s="21">
        <v>11.463271312410884</v>
      </c>
      <c r="E8" s="21">
        <v>3.7728925830487117</v>
      </c>
      <c r="F8" s="21">
        <v>6.2915448047837419</v>
      </c>
      <c r="G8" s="21"/>
      <c r="H8" s="21">
        <v>3.9841745676994389</v>
      </c>
      <c r="I8" s="21"/>
      <c r="J8" s="21">
        <v>3.2162377042054486</v>
      </c>
      <c r="K8" s="21"/>
      <c r="L8" s="21"/>
    </row>
    <row r="9" spans="1:12" x14ac:dyDescent="0.45">
      <c r="A9" s="11" t="s">
        <v>27</v>
      </c>
      <c r="B9" s="21"/>
      <c r="C9" s="21"/>
      <c r="D9" s="21">
        <v>4.310051243025673</v>
      </c>
      <c r="E9" s="21"/>
      <c r="F9" s="21"/>
      <c r="G9" s="21"/>
      <c r="H9" s="21"/>
      <c r="I9" s="21"/>
      <c r="J9" s="21"/>
      <c r="K9" s="21"/>
      <c r="L9" s="21"/>
    </row>
    <row r="10" spans="1:12" x14ac:dyDescent="0.45">
      <c r="A10" s="2" t="s">
        <v>28</v>
      </c>
      <c r="B10" s="21"/>
      <c r="C10" s="21"/>
      <c r="D10" s="21">
        <v>1.7385696208554999</v>
      </c>
      <c r="E10" s="21"/>
      <c r="F10" s="21"/>
      <c r="G10" s="21"/>
      <c r="H10" s="21"/>
      <c r="I10" s="21"/>
      <c r="J10" s="21"/>
      <c r="K10" s="21"/>
      <c r="L10" s="21"/>
    </row>
    <row r="11" spans="1:12" x14ac:dyDescent="0.45">
      <c r="A11" s="2" t="s">
        <v>29</v>
      </c>
      <c r="B11" s="21">
        <v>0.93175918699186988</v>
      </c>
      <c r="C11" s="21">
        <v>0.66521801125703572</v>
      </c>
      <c r="D11" s="21">
        <v>77.323609287786056</v>
      </c>
      <c r="E11" s="21">
        <v>3.7465964381404291</v>
      </c>
      <c r="F11" s="21">
        <v>2.6748364452501145</v>
      </c>
      <c r="G11" s="21"/>
      <c r="H11" s="21">
        <v>3.9564058386762939</v>
      </c>
      <c r="I11" s="21"/>
      <c r="J11" s="21">
        <v>1.3673763908118588</v>
      </c>
      <c r="K11" s="21"/>
      <c r="L11" s="21"/>
    </row>
    <row r="12" spans="1:12" x14ac:dyDescent="0.45">
      <c r="A12" s="2" t="s">
        <v>30</v>
      </c>
      <c r="B12" s="21"/>
      <c r="C12" s="21"/>
      <c r="D12" s="21">
        <v>0.734812315125</v>
      </c>
      <c r="E12" s="21"/>
      <c r="F12" s="21"/>
      <c r="G12" s="21"/>
      <c r="H12" s="21"/>
      <c r="I12" s="21"/>
      <c r="J12" s="21"/>
      <c r="K12" s="21"/>
      <c r="L12" s="21"/>
    </row>
    <row r="13" spans="1:12" x14ac:dyDescent="0.45">
      <c r="A13" s="2" t="s">
        <v>32</v>
      </c>
      <c r="B13" s="21">
        <v>1.1392171951219512</v>
      </c>
      <c r="C13" s="21">
        <v>0.84773311444652921</v>
      </c>
      <c r="D13" s="21">
        <v>57.9465447583799</v>
      </c>
      <c r="E13" s="21">
        <v>4.5807834739916276</v>
      </c>
      <c r="F13" s="21">
        <v>3.4087282544891853</v>
      </c>
      <c r="G13" s="21"/>
      <c r="H13" s="21">
        <v>4.8373073485351599</v>
      </c>
      <c r="I13" s="21"/>
      <c r="J13" s="21">
        <v>1.7425418836948718</v>
      </c>
      <c r="K13" s="21"/>
      <c r="L13" s="21"/>
    </row>
    <row r="14" spans="1:12" x14ac:dyDescent="0.45">
      <c r="A14" s="2" t="s">
        <v>33</v>
      </c>
      <c r="B14" s="21"/>
      <c r="C14" s="21">
        <v>0.90166463414634157</v>
      </c>
      <c r="D14" s="21"/>
      <c r="E14" s="21"/>
      <c r="F14" s="21">
        <v>3.6255864754026335</v>
      </c>
      <c r="G14" s="21"/>
      <c r="H14" s="21"/>
      <c r="I14" s="21"/>
      <c r="J14" s="21">
        <v>1.8533998062258263</v>
      </c>
      <c r="K14" s="21"/>
      <c r="L14" s="21"/>
    </row>
    <row r="15" spans="1:12" x14ac:dyDescent="0.45">
      <c r="A15" s="2" t="s">
        <v>34</v>
      </c>
      <c r="B15" s="21">
        <v>0.41903605691056911</v>
      </c>
      <c r="C15" s="21">
        <v>0.5897095416778344</v>
      </c>
      <c r="D15" s="21">
        <v>11.303792841370452</v>
      </c>
      <c r="E15" s="21">
        <v>1.6849407230875495</v>
      </c>
      <c r="F15" s="21">
        <v>2.3712174768252408</v>
      </c>
      <c r="G15" s="21"/>
      <c r="H15" s="21">
        <v>1.7792974035804525</v>
      </c>
      <c r="I15" s="21"/>
      <c r="J15" s="21">
        <v>1.2121663741530633</v>
      </c>
      <c r="K15" s="21"/>
      <c r="L15" s="21"/>
    </row>
    <row r="16" spans="1:12" x14ac:dyDescent="0.45">
      <c r="A16" s="2" t="s">
        <v>35</v>
      </c>
      <c r="B16" s="21">
        <v>0.55810918699186995</v>
      </c>
      <c r="C16" s="21">
        <v>0.28800161350844278</v>
      </c>
      <c r="D16" s="21">
        <v>7.3431670666999987E-2</v>
      </c>
      <c r="E16" s="21">
        <v>2.2441526966081158</v>
      </c>
      <c r="F16" s="21">
        <v>1.1580522461313207</v>
      </c>
      <c r="G16" s="21">
        <v>580.70456623333337</v>
      </c>
      <c r="H16" s="21">
        <v>2.3698252476181709</v>
      </c>
      <c r="I16" s="21">
        <f>100*(H16/G16)</f>
        <v>0.40809481884906512</v>
      </c>
      <c r="J16" s="21">
        <v>0.59199630822233118</v>
      </c>
      <c r="K16" s="21">
        <f>100*(J16/G16)</f>
        <v>0.10194448996022887</v>
      </c>
      <c r="L16" s="21"/>
    </row>
    <row r="17" spans="1:12" x14ac:dyDescent="0.45">
      <c r="A17" s="2" t="s">
        <v>36</v>
      </c>
      <c r="B17" s="21">
        <v>0.11924678861788617</v>
      </c>
      <c r="C17" s="21">
        <v>0.20740768292682926</v>
      </c>
      <c r="D17" s="21">
        <v>0.34572185264939859</v>
      </c>
      <c r="E17" s="21">
        <v>0.47949040882314936</v>
      </c>
      <c r="F17" s="21">
        <v>0.83398467860065062</v>
      </c>
      <c r="G17" s="21">
        <v>82.439949499999997</v>
      </c>
      <c r="H17" s="21">
        <v>0.50634187171724576</v>
      </c>
      <c r="I17" s="21">
        <f>100*(H17/G17)</f>
        <v>0.61419478637265024</v>
      </c>
      <c r="J17" s="21">
        <v>0.42633296770065254</v>
      </c>
      <c r="K17" s="21">
        <f>100*(J17/G17)</f>
        <v>0.51714365460722722</v>
      </c>
      <c r="L17" s="21"/>
    </row>
    <row r="18" spans="1:12" x14ac:dyDescent="0.45">
      <c r="A18" s="2" t="s">
        <v>37</v>
      </c>
      <c r="B18" s="21">
        <v>5.0563173983739835</v>
      </c>
      <c r="C18" s="21">
        <v>9.0143104328598227</v>
      </c>
      <c r="D18" s="21">
        <v>81.175203351125873</v>
      </c>
      <c r="E18" s="21">
        <v>20.331412900810758</v>
      </c>
      <c r="F18" s="21">
        <v>36.246472083713847</v>
      </c>
      <c r="G18" s="21">
        <v>363.58394583333336</v>
      </c>
      <c r="H18" s="21">
        <v>21.469972023256162</v>
      </c>
      <c r="I18" s="21">
        <f>100*(H18/G18)</f>
        <v>5.9050935194751375</v>
      </c>
      <c r="J18" s="21">
        <v>18.529196529194518</v>
      </c>
      <c r="K18" s="21">
        <f>100*(J18/G18)</f>
        <v>5.0962636666274284</v>
      </c>
      <c r="L18" s="21"/>
    </row>
    <row r="19" spans="1:12" x14ac:dyDescent="0.45">
      <c r="A19" s="2" t="s">
        <v>38</v>
      </c>
      <c r="B19" s="21">
        <v>0.31518723577235774</v>
      </c>
      <c r="C19" s="21">
        <v>0.9884778477619941</v>
      </c>
      <c r="D19" s="21">
        <v>20.809821407678754</v>
      </c>
      <c r="E19" s="21">
        <v>1.267365421643379</v>
      </c>
      <c r="F19" s="21">
        <v>3.9746617316026733</v>
      </c>
      <c r="G19" s="21"/>
      <c r="H19" s="21">
        <v>1.338337885255408</v>
      </c>
      <c r="I19" s="21"/>
      <c r="J19" s="21">
        <v>2.0318470771952866</v>
      </c>
      <c r="K19" s="21"/>
      <c r="L19" s="21"/>
    </row>
    <row r="20" spans="1:12" x14ac:dyDescent="0.45">
      <c r="A20" s="2" t="s">
        <v>39</v>
      </c>
      <c r="B20" s="21">
        <v>16.298139918699189</v>
      </c>
      <c r="C20" s="21">
        <v>33.70479303671938</v>
      </c>
      <c r="D20" s="21">
        <v>949.50453559959237</v>
      </c>
      <c r="E20" s="21">
        <v>65.534693749411375</v>
      </c>
      <c r="F20" s="21">
        <v>135.5267104446967</v>
      </c>
      <c r="G20" s="21">
        <v>69.745740799999993</v>
      </c>
      <c r="H20" s="21">
        <v>69.204636599378404</v>
      </c>
      <c r="I20" s="21">
        <f>100*(H20/G20)</f>
        <v>99.224175993523048</v>
      </c>
      <c r="J20" s="21">
        <v>69.281254379328971</v>
      </c>
      <c r="K20" s="21">
        <f>100*(J20/G20)</f>
        <v>99.334028981062843</v>
      </c>
      <c r="L20" s="21"/>
    </row>
    <row r="21" spans="1:12" x14ac:dyDescent="0.45">
      <c r="A21" s="2" t="s">
        <v>40</v>
      </c>
      <c r="B21" s="21"/>
      <c r="C21" s="21"/>
      <c r="D21" s="21">
        <v>3.6842446834582128</v>
      </c>
      <c r="E21" s="21"/>
      <c r="F21" s="21"/>
      <c r="G21" s="21"/>
      <c r="H21" s="21"/>
      <c r="I21" s="21"/>
      <c r="J21" s="21"/>
      <c r="K21" s="21"/>
      <c r="L21" s="21"/>
    </row>
    <row r="22" spans="1:12" x14ac:dyDescent="0.45">
      <c r="A22" s="2" t="s">
        <v>41</v>
      </c>
      <c r="B22" s="21">
        <v>4.2193170731707315E-2</v>
      </c>
      <c r="C22" s="21"/>
      <c r="D22" s="21">
        <v>2.430176689016184</v>
      </c>
      <c r="E22" s="21">
        <v>0.16965841108325447</v>
      </c>
      <c r="F22" s="21"/>
      <c r="G22" s="21"/>
      <c r="H22" s="21">
        <v>0.17915928210391674</v>
      </c>
      <c r="I22" s="21"/>
      <c r="J22" s="21"/>
      <c r="K22" s="21"/>
      <c r="L22" s="21"/>
    </row>
    <row r="23" spans="1:12" x14ac:dyDescent="0.45">
      <c r="A23" s="2" t="s">
        <v>43</v>
      </c>
      <c r="B23" s="21">
        <v>2.380112195121951</v>
      </c>
      <c r="C23" s="21">
        <v>0.14259512195121951</v>
      </c>
      <c r="D23" s="21">
        <v>0.80540306697274988</v>
      </c>
      <c r="E23" s="21">
        <v>9.5704126099443645</v>
      </c>
      <c r="F23" s="21">
        <v>0.57337387541455043</v>
      </c>
      <c r="G23" s="21">
        <v>6636.2105354166661</v>
      </c>
      <c r="H23" s="21">
        <v>10.106355716101248</v>
      </c>
      <c r="I23" s="21">
        <f>100*(H23/G23)</f>
        <v>0.15229106524220157</v>
      </c>
      <c r="J23" s="21">
        <v>0.29310872511191816</v>
      </c>
      <c r="K23" s="21">
        <f>100*(J23/G23)</f>
        <v>4.4168087125571404E-3</v>
      </c>
      <c r="L23" s="21"/>
    </row>
    <row r="24" spans="1:12" x14ac:dyDescent="0.45">
      <c r="A24" s="2" t="s">
        <v>44</v>
      </c>
      <c r="B24" s="21">
        <v>2.7055154878048784</v>
      </c>
      <c r="C24" s="21">
        <v>2.6107322822299652</v>
      </c>
      <c r="D24" s="21">
        <v>5.6030484479270051</v>
      </c>
      <c r="E24" s="21">
        <v>10.878856716904011</v>
      </c>
      <c r="F24" s="21">
        <v>10.497734185073691</v>
      </c>
      <c r="G24" s="21">
        <v>3477.3501911833328</v>
      </c>
      <c r="H24" s="21">
        <v>11.488072693050636</v>
      </c>
      <c r="I24" s="21">
        <f>100*(H24/G24)</f>
        <v>0.33036858704015876</v>
      </c>
      <c r="J24" s="21">
        <v>5.3664417154096702</v>
      </c>
      <c r="K24" s="21">
        <f>100*(J24/G24)</f>
        <v>0.15432560485325997</v>
      </c>
      <c r="L24" s="21"/>
    </row>
    <row r="25" spans="1:12" x14ac:dyDescent="0.45">
      <c r="A25" s="2" t="s">
        <v>45</v>
      </c>
      <c r="B25" s="21">
        <v>2.1767511382113818</v>
      </c>
      <c r="C25" s="21">
        <v>2.7279395242562314</v>
      </c>
      <c r="D25" s="21">
        <v>5.8097531010508821</v>
      </c>
      <c r="E25" s="21">
        <v>8.7526993830564166</v>
      </c>
      <c r="F25" s="21">
        <v>10.969023592927638</v>
      </c>
      <c r="G25" s="21">
        <v>1620.8193868333335</v>
      </c>
      <c r="H25" s="21">
        <v>9.242850548507576</v>
      </c>
      <c r="I25" s="21">
        <f>100*(H25/G25)</f>
        <v>0.57025789693728557</v>
      </c>
      <c r="J25" s="21">
        <v>5.6073648607046085</v>
      </c>
      <c r="K25" s="21">
        <f>100*(J25/G25)</f>
        <v>0.34595864944952104</v>
      </c>
      <c r="L25" s="21"/>
    </row>
    <row r="26" spans="1:12" x14ac:dyDescent="0.45">
      <c r="A26" s="2" t="s">
        <v>46</v>
      </c>
      <c r="B26" s="21">
        <v>1.5211028455284552</v>
      </c>
      <c r="C26" s="21">
        <v>2.5096228330206385</v>
      </c>
      <c r="D26" s="21">
        <v>5.244872824601007</v>
      </c>
      <c r="E26" s="21">
        <v>6.1163427017027185</v>
      </c>
      <c r="F26" s="21">
        <v>10.091173876832471</v>
      </c>
      <c r="G26" s="21">
        <v>326.41672198333339</v>
      </c>
      <c r="H26" s="21">
        <v>6.4588578929980711</v>
      </c>
      <c r="I26" s="21">
        <f>100*(H26/G26)</f>
        <v>1.978715383744297</v>
      </c>
      <c r="J26" s="21">
        <v>5.1586080858367591</v>
      </c>
      <c r="K26" s="21">
        <f>100*(J26/G26)</f>
        <v>1.5803749435668171</v>
      </c>
      <c r="L26" s="21"/>
    </row>
    <row r="27" spans="1:12" x14ac:dyDescent="0.45">
      <c r="A27" s="2" t="s">
        <v>47</v>
      </c>
      <c r="B27" s="21">
        <v>13.227592601626016</v>
      </c>
      <c r="C27" s="21">
        <v>30.455649588582151</v>
      </c>
      <c r="D27" s="21">
        <v>455.14505663531105</v>
      </c>
      <c r="E27" s="21">
        <v>53.18804688840396</v>
      </c>
      <c r="F27" s="21">
        <v>122.46192993086157</v>
      </c>
      <c r="G27" s="21">
        <v>552.08408686666667</v>
      </c>
      <c r="H27" s="21">
        <v>56.166577514154582</v>
      </c>
      <c r="I27" s="21">
        <f>100*(H27/G27)</f>
        <v>10.173554871491763</v>
      </c>
      <c r="J27" s="21">
        <v>62.602538580656436</v>
      </c>
      <c r="K27" s="21">
        <f>100*(J27/G27)</f>
        <v>11.339312265991017</v>
      </c>
      <c r="L27" s="21"/>
    </row>
    <row r="28" spans="1:12" x14ac:dyDescent="0.45">
      <c r="A28" s="2" t="s">
        <v>48</v>
      </c>
      <c r="B28" s="21">
        <v>2.0656226422764226</v>
      </c>
      <c r="C28" s="21">
        <v>3.9045370048244443</v>
      </c>
      <c r="D28" s="21">
        <v>107.28640361450751</v>
      </c>
      <c r="E28" s="21">
        <v>8.3058525659190447</v>
      </c>
      <c r="F28" s="21">
        <v>15.700112903732935</v>
      </c>
      <c r="G28" s="21"/>
      <c r="H28" s="21">
        <v>8.7709803096105112</v>
      </c>
      <c r="I28" s="21"/>
      <c r="J28" s="21">
        <v>8.0258977163882754</v>
      </c>
      <c r="K28" s="21"/>
      <c r="L28" s="21"/>
    </row>
    <row r="29" spans="1:12" x14ac:dyDescent="0.45">
      <c r="A29" s="2" t="s">
        <v>49</v>
      </c>
      <c r="B29" s="21">
        <v>0.99337589430894313</v>
      </c>
      <c r="C29" s="21">
        <v>1.7739952707049051</v>
      </c>
      <c r="D29" s="21">
        <v>47.258602246200901</v>
      </c>
      <c r="E29" s="21">
        <v>3.9943567386418746</v>
      </c>
      <c r="F29" s="21">
        <v>7.1332211748387708</v>
      </c>
      <c r="G29" s="21"/>
      <c r="H29" s="21">
        <v>4.2180407160058202</v>
      </c>
      <c r="I29" s="21"/>
      <c r="J29" s="21">
        <v>3.6465026645775795</v>
      </c>
      <c r="K29" s="21"/>
      <c r="L29" s="21"/>
    </row>
    <row r="30" spans="1:12" x14ac:dyDescent="0.45">
      <c r="A30" s="2" t="s">
        <v>50</v>
      </c>
      <c r="B30" s="21"/>
      <c r="C30" s="21"/>
      <c r="D30" s="21">
        <v>1.1938247960019999</v>
      </c>
      <c r="E30" s="21"/>
      <c r="F30" s="21"/>
      <c r="G30" s="21"/>
      <c r="H30" s="21"/>
      <c r="I30" s="21"/>
      <c r="J30" s="21"/>
      <c r="K30" s="21"/>
      <c r="L30" s="21"/>
    </row>
    <row r="31" spans="1:12" x14ac:dyDescent="0.4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x14ac:dyDescent="0.45">
      <c r="A32" s="2" t="s">
        <v>182</v>
      </c>
    </row>
  </sheetData>
  <mergeCells count="8">
    <mergeCell ref="J1:K1"/>
    <mergeCell ref="J2:K2"/>
    <mergeCell ref="H3:I3"/>
    <mergeCell ref="J3:K3"/>
    <mergeCell ref="B1:D1"/>
    <mergeCell ref="E1:F1"/>
    <mergeCell ref="H1:I1"/>
    <mergeCell ref="H2:I2"/>
  </mergeCells>
  <conditionalFormatting sqref="A5:A30">
    <cfRule type="expression" dxfId="0" priority="1" stopIfTrue="1">
      <formula>#REF!&lt;&gt;1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6912-43A4-416E-994A-30ADFF615440}">
  <dimension ref="A1:K38"/>
  <sheetViews>
    <sheetView zoomScale="55" zoomScaleNormal="55" workbookViewId="0">
      <selection activeCell="C22" sqref="C22"/>
    </sheetView>
  </sheetViews>
  <sheetFormatPr defaultRowHeight="14.25" x14ac:dyDescent="0.45"/>
  <cols>
    <col min="1" max="1" width="9.796875" customWidth="1"/>
    <col min="2" max="2" width="17" customWidth="1"/>
    <col min="3" max="3" width="29.73046875" customWidth="1"/>
    <col min="4" max="4" width="26.73046875" customWidth="1"/>
    <col min="5" max="5" width="24.59765625" customWidth="1"/>
    <col min="6" max="6" width="21.59765625" customWidth="1"/>
    <col min="7" max="7" width="31.1328125" customWidth="1"/>
    <col min="8" max="8" width="11.6640625" customWidth="1"/>
    <col min="9" max="9" width="13.59765625" customWidth="1"/>
    <col min="10" max="10" width="11.6640625" customWidth="1"/>
  </cols>
  <sheetData>
    <row r="1" spans="1:11" x14ac:dyDescent="0.45">
      <c r="A1" s="2" t="s">
        <v>131</v>
      </c>
      <c r="B1" s="2"/>
      <c r="C1" s="2"/>
      <c r="D1" s="2"/>
      <c r="E1" s="2"/>
      <c r="G1" s="2"/>
      <c r="H1" s="2"/>
      <c r="I1" s="2"/>
      <c r="J1" s="2"/>
      <c r="K1" s="2"/>
    </row>
    <row r="2" spans="1:11" s="19" customFormat="1" x14ac:dyDescent="0.45">
      <c r="A2" s="20" t="s">
        <v>127</v>
      </c>
      <c r="B2" s="20" t="s">
        <v>132</v>
      </c>
      <c r="C2" s="20" t="s">
        <v>133</v>
      </c>
      <c r="D2" s="20" t="s">
        <v>134</v>
      </c>
      <c r="E2" s="20" t="s">
        <v>135</v>
      </c>
      <c r="F2" s="20" t="s">
        <v>152</v>
      </c>
      <c r="G2" s="20" t="s">
        <v>128</v>
      </c>
      <c r="H2" s="20" t="s">
        <v>129</v>
      </c>
      <c r="I2" s="20" t="s">
        <v>130</v>
      </c>
      <c r="J2" s="20" t="s">
        <v>137</v>
      </c>
    </row>
    <row r="3" spans="1:11" x14ac:dyDescent="0.45">
      <c r="A3" s="4">
        <v>45231</v>
      </c>
      <c r="B3" s="3">
        <v>0.2</v>
      </c>
      <c r="C3" s="5">
        <v>3.4</v>
      </c>
      <c r="D3" s="2">
        <v>6.5</v>
      </c>
      <c r="E3" s="2">
        <v>25.91</v>
      </c>
      <c r="F3" s="2">
        <f>E3*3.785*1000000</f>
        <v>98069350</v>
      </c>
      <c r="G3" s="2">
        <v>94</v>
      </c>
      <c r="H3" s="2">
        <v>7.8</v>
      </c>
      <c r="I3" s="2">
        <v>7.2</v>
      </c>
      <c r="J3" s="2">
        <v>20.8</v>
      </c>
      <c r="K3" s="2"/>
    </row>
    <row r="4" spans="1:11" x14ac:dyDescent="0.45">
      <c r="A4" s="4">
        <v>45232</v>
      </c>
      <c r="B4" s="3">
        <v>0.2</v>
      </c>
      <c r="C4" s="5">
        <v>3.6</v>
      </c>
      <c r="D4" s="2">
        <v>4.7</v>
      </c>
      <c r="E4" s="2">
        <v>26.09</v>
      </c>
      <c r="F4" s="2">
        <f t="shared" ref="F4:F32" si="0">E4*3.785*1000000</f>
        <v>98750650</v>
      </c>
      <c r="G4" s="2">
        <v>420</v>
      </c>
      <c r="H4" s="2">
        <v>7.7</v>
      </c>
      <c r="I4" s="2">
        <v>7.1</v>
      </c>
      <c r="J4" s="2">
        <v>20.8</v>
      </c>
      <c r="K4" s="2"/>
    </row>
    <row r="5" spans="1:11" x14ac:dyDescent="0.45">
      <c r="A5" s="4">
        <v>45233</v>
      </c>
      <c r="B5" s="3">
        <v>0.22</v>
      </c>
      <c r="C5" s="5">
        <v>3.7</v>
      </c>
      <c r="D5" s="2">
        <v>2</v>
      </c>
      <c r="E5" s="2">
        <v>25.29</v>
      </c>
      <c r="F5" s="2">
        <f t="shared" si="0"/>
        <v>95722650</v>
      </c>
      <c r="G5" s="2">
        <v>330</v>
      </c>
      <c r="H5" s="2">
        <v>7.7</v>
      </c>
      <c r="I5" s="2">
        <v>7.2</v>
      </c>
      <c r="J5" s="2">
        <v>20.8</v>
      </c>
      <c r="K5" s="2"/>
    </row>
    <row r="6" spans="1:11" x14ac:dyDescent="0.45">
      <c r="A6" s="4">
        <v>45234</v>
      </c>
      <c r="B6" s="3">
        <v>0.21</v>
      </c>
      <c r="C6" s="5">
        <v>4.0999999999999996</v>
      </c>
      <c r="D6" s="2">
        <v>2.2999999999999998</v>
      </c>
      <c r="E6" s="2">
        <v>24.42</v>
      </c>
      <c r="F6" s="2">
        <f t="shared" si="0"/>
        <v>92429700.000000015</v>
      </c>
      <c r="G6" s="2">
        <v>46</v>
      </c>
      <c r="H6" s="2">
        <v>7.7</v>
      </c>
      <c r="I6" s="2">
        <v>7.2</v>
      </c>
      <c r="J6" s="2">
        <v>21</v>
      </c>
      <c r="K6" s="2"/>
    </row>
    <row r="7" spans="1:11" x14ac:dyDescent="0.45">
      <c r="A7" s="4">
        <v>45235</v>
      </c>
      <c r="B7" s="3">
        <v>0.21</v>
      </c>
      <c r="C7" s="5">
        <v>3.2</v>
      </c>
      <c r="D7" s="2">
        <v>2.2000000000000002</v>
      </c>
      <c r="E7" s="2">
        <v>24.88</v>
      </c>
      <c r="F7" s="2">
        <f t="shared" si="0"/>
        <v>94170800</v>
      </c>
      <c r="G7" s="2">
        <v>33</v>
      </c>
      <c r="H7" s="2">
        <v>7.7</v>
      </c>
      <c r="I7" s="2">
        <v>7.3</v>
      </c>
      <c r="J7" s="2">
        <v>21.1</v>
      </c>
      <c r="K7" s="2"/>
    </row>
    <row r="8" spans="1:11" x14ac:dyDescent="0.45">
      <c r="A8" s="4">
        <v>45236</v>
      </c>
      <c r="B8" s="3">
        <v>0.35</v>
      </c>
      <c r="C8" s="5">
        <v>3.3</v>
      </c>
      <c r="D8" s="2">
        <v>2.4</v>
      </c>
      <c r="E8" s="2">
        <v>25.08</v>
      </c>
      <c r="F8" s="2">
        <f t="shared" si="0"/>
        <v>94927799.999999985</v>
      </c>
      <c r="G8" s="2">
        <v>39</v>
      </c>
      <c r="H8" s="2">
        <v>7.7</v>
      </c>
      <c r="I8" s="2">
        <v>7.2</v>
      </c>
      <c r="J8" s="2">
        <v>20.9</v>
      </c>
      <c r="K8" s="2"/>
    </row>
    <row r="9" spans="1:11" x14ac:dyDescent="0.45">
      <c r="A9" s="4">
        <v>45237</v>
      </c>
      <c r="B9" s="3">
        <v>0.21</v>
      </c>
      <c r="C9" s="5">
        <v>4.7</v>
      </c>
      <c r="D9" s="2">
        <v>2.7</v>
      </c>
      <c r="E9" s="2">
        <v>25.18</v>
      </c>
      <c r="F9" s="2">
        <f t="shared" si="0"/>
        <v>95306300</v>
      </c>
      <c r="G9" s="2">
        <v>32</v>
      </c>
      <c r="H9" s="2">
        <v>7.7</v>
      </c>
      <c r="I9" s="2">
        <v>7.1</v>
      </c>
      <c r="J9" s="2">
        <v>21</v>
      </c>
      <c r="K9" s="2"/>
    </row>
    <row r="10" spans="1:11" x14ac:dyDescent="0.45">
      <c r="A10" s="4">
        <v>45238</v>
      </c>
      <c r="B10" s="3">
        <v>0.25</v>
      </c>
      <c r="C10" s="5">
        <v>4.8</v>
      </c>
      <c r="D10" s="2">
        <v>2.6</v>
      </c>
      <c r="E10" s="2">
        <v>25.58</v>
      </c>
      <c r="F10" s="2">
        <f t="shared" si="0"/>
        <v>96820300</v>
      </c>
      <c r="G10" s="2">
        <v>160</v>
      </c>
      <c r="H10" s="2">
        <v>7.7</v>
      </c>
      <c r="I10" s="2">
        <v>7</v>
      </c>
      <c r="J10" s="2">
        <v>20.9</v>
      </c>
      <c r="K10" s="2"/>
    </row>
    <row r="11" spans="1:11" x14ac:dyDescent="0.45">
      <c r="A11" s="4">
        <v>45239</v>
      </c>
      <c r="B11" s="3">
        <v>0.25</v>
      </c>
      <c r="C11" s="5">
        <v>5.0999999999999996</v>
      </c>
      <c r="D11" s="2">
        <v>7.1</v>
      </c>
      <c r="E11" s="2">
        <v>25.67</v>
      </c>
      <c r="F11" s="2">
        <f t="shared" si="0"/>
        <v>97160950.000000015</v>
      </c>
      <c r="G11" s="2">
        <v>370</v>
      </c>
      <c r="H11" s="2">
        <v>7.8</v>
      </c>
      <c r="I11" s="2">
        <v>7</v>
      </c>
      <c r="J11" s="2">
        <v>21.1</v>
      </c>
      <c r="K11" s="2"/>
    </row>
    <row r="12" spans="1:11" x14ac:dyDescent="0.45">
      <c r="A12" s="4">
        <v>45240</v>
      </c>
      <c r="B12" s="3">
        <v>0.24</v>
      </c>
      <c r="C12" s="5">
        <v>4.9000000000000004</v>
      </c>
      <c r="D12" s="2">
        <v>2.9</v>
      </c>
      <c r="E12" s="2">
        <v>24.72</v>
      </c>
      <c r="F12" s="2">
        <f t="shared" si="0"/>
        <v>93565200</v>
      </c>
      <c r="G12" s="6">
        <v>1700</v>
      </c>
      <c r="H12" s="2">
        <v>7.7</v>
      </c>
      <c r="I12" s="2">
        <v>6.9</v>
      </c>
      <c r="J12" s="2">
        <v>21.1</v>
      </c>
      <c r="K12" s="2"/>
    </row>
    <row r="13" spans="1:11" x14ac:dyDescent="0.45">
      <c r="A13" s="4">
        <v>45241</v>
      </c>
      <c r="B13" s="3">
        <v>0.19</v>
      </c>
      <c r="C13" s="5">
        <v>4.3</v>
      </c>
      <c r="D13" s="2">
        <v>2.5</v>
      </c>
      <c r="E13" s="2">
        <v>23.78</v>
      </c>
      <c r="F13" s="2">
        <f t="shared" si="0"/>
        <v>90007300</v>
      </c>
      <c r="G13" s="2">
        <v>89</v>
      </c>
      <c r="H13" s="2">
        <v>7.8</v>
      </c>
      <c r="I13" s="2">
        <v>7.2</v>
      </c>
      <c r="J13" s="2">
        <v>20.8</v>
      </c>
      <c r="K13" s="2"/>
    </row>
    <row r="14" spans="1:11" x14ac:dyDescent="0.45">
      <c r="A14" s="4">
        <v>45242</v>
      </c>
      <c r="B14" s="3">
        <v>0.19</v>
      </c>
      <c r="C14" s="5">
        <v>3.8</v>
      </c>
      <c r="D14" s="2">
        <v>2.4</v>
      </c>
      <c r="E14" s="2">
        <v>23.8</v>
      </c>
      <c r="F14" s="2">
        <f t="shared" si="0"/>
        <v>90083000.000000015</v>
      </c>
      <c r="G14" s="2">
        <v>44</v>
      </c>
      <c r="H14" s="2">
        <v>7.4</v>
      </c>
      <c r="I14" s="2">
        <v>7.2</v>
      </c>
      <c r="J14" s="2">
        <v>20.5</v>
      </c>
      <c r="K14" s="2"/>
    </row>
    <row r="15" spans="1:11" x14ac:dyDescent="0.45">
      <c r="A15" s="4">
        <v>45243</v>
      </c>
      <c r="B15" s="3">
        <v>0.2</v>
      </c>
      <c r="C15" s="5">
        <v>4.3</v>
      </c>
      <c r="D15" s="2">
        <v>2.5</v>
      </c>
      <c r="E15" s="2">
        <v>24.74</v>
      </c>
      <c r="F15" s="2">
        <f t="shared" si="0"/>
        <v>93640900</v>
      </c>
      <c r="G15" s="2">
        <v>51</v>
      </c>
      <c r="H15" s="2">
        <v>7.8</v>
      </c>
      <c r="I15" s="2">
        <v>7.2</v>
      </c>
      <c r="J15" s="2">
        <v>20.5</v>
      </c>
      <c r="K15" s="2"/>
    </row>
    <row r="16" spans="1:11" x14ac:dyDescent="0.45">
      <c r="A16" s="4">
        <v>45244</v>
      </c>
      <c r="B16" s="3">
        <v>0.22</v>
      </c>
      <c r="C16" s="5">
        <v>4.4000000000000004</v>
      </c>
      <c r="D16" s="2">
        <v>2.7</v>
      </c>
      <c r="E16" s="2">
        <v>24.58</v>
      </c>
      <c r="F16" s="2">
        <f t="shared" si="0"/>
        <v>93035299.999999985</v>
      </c>
      <c r="G16" s="2">
        <v>49</v>
      </c>
      <c r="H16" s="2">
        <v>7.7</v>
      </c>
      <c r="I16" s="2">
        <v>7.3</v>
      </c>
      <c r="J16" s="2">
        <v>20.5</v>
      </c>
      <c r="K16" s="2"/>
    </row>
    <row r="17" spans="1:11" x14ac:dyDescent="0.45">
      <c r="A17" s="4">
        <v>45245</v>
      </c>
      <c r="B17" s="3">
        <v>0.28000000000000003</v>
      </c>
      <c r="C17" s="5">
        <v>3.1</v>
      </c>
      <c r="D17" s="2">
        <v>2.9</v>
      </c>
      <c r="E17" s="2">
        <v>24.76</v>
      </c>
      <c r="F17" s="2">
        <f t="shared" si="0"/>
        <v>93716600.000000015</v>
      </c>
      <c r="G17" s="2">
        <v>115</v>
      </c>
      <c r="H17" s="2">
        <v>7.8</v>
      </c>
      <c r="I17" s="2">
        <v>7.1</v>
      </c>
      <c r="J17" s="2">
        <v>20.6</v>
      </c>
      <c r="K17" s="2"/>
    </row>
    <row r="18" spans="1:11" x14ac:dyDescent="0.45">
      <c r="A18" s="4">
        <v>45246</v>
      </c>
      <c r="B18" s="3">
        <v>0.24</v>
      </c>
      <c r="C18" s="5">
        <v>2.9</v>
      </c>
      <c r="D18" s="2">
        <v>2.9</v>
      </c>
      <c r="E18" s="2">
        <v>24.68</v>
      </c>
      <c r="F18" s="2">
        <f t="shared" si="0"/>
        <v>93413800.000000015</v>
      </c>
      <c r="G18" s="2">
        <v>450</v>
      </c>
      <c r="H18" s="2">
        <v>7.7</v>
      </c>
      <c r="I18" s="2">
        <v>7.2</v>
      </c>
      <c r="J18" s="2">
        <v>20.8</v>
      </c>
      <c r="K18" s="2"/>
    </row>
    <row r="19" spans="1:11" x14ac:dyDescent="0.45">
      <c r="A19" s="4">
        <v>45247</v>
      </c>
      <c r="B19" s="3">
        <v>0.24</v>
      </c>
      <c r="C19" s="5">
        <v>4.0999999999999996</v>
      </c>
      <c r="D19" s="2">
        <v>3</v>
      </c>
      <c r="E19" s="2">
        <v>25.01</v>
      </c>
      <c r="F19" s="2">
        <f t="shared" si="0"/>
        <v>94662850</v>
      </c>
      <c r="G19" s="2">
        <v>230</v>
      </c>
      <c r="H19" s="2">
        <v>7.8</v>
      </c>
      <c r="I19" s="2">
        <v>6.9</v>
      </c>
      <c r="J19" s="2">
        <v>20.8</v>
      </c>
      <c r="K19" s="2"/>
    </row>
    <row r="20" spans="1:11" x14ac:dyDescent="0.45">
      <c r="A20" s="4">
        <v>45248</v>
      </c>
      <c r="B20" s="3">
        <v>0.28000000000000003</v>
      </c>
      <c r="C20" s="5">
        <v>4.4000000000000004</v>
      </c>
      <c r="D20" s="2">
        <v>3.2</v>
      </c>
      <c r="E20" s="2">
        <v>24.72</v>
      </c>
      <c r="F20" s="2">
        <f t="shared" si="0"/>
        <v>93565200</v>
      </c>
      <c r="G20" s="2">
        <v>580</v>
      </c>
      <c r="H20" s="2">
        <v>7.8</v>
      </c>
      <c r="I20" s="2">
        <v>7.2</v>
      </c>
      <c r="J20" s="2">
        <v>20.9</v>
      </c>
      <c r="K20" s="2"/>
    </row>
    <row r="21" spans="1:11" x14ac:dyDescent="0.45">
      <c r="A21" s="4">
        <v>45249</v>
      </c>
      <c r="B21" s="3">
        <v>0.22</v>
      </c>
      <c r="C21" s="5">
        <v>3.6</v>
      </c>
      <c r="D21" s="2">
        <v>2.2999999999999998</v>
      </c>
      <c r="E21" s="2">
        <v>24.12</v>
      </c>
      <c r="F21" s="2">
        <f t="shared" si="0"/>
        <v>91294200</v>
      </c>
      <c r="G21" s="2">
        <v>70</v>
      </c>
      <c r="H21" s="2">
        <v>7.8</v>
      </c>
      <c r="I21" s="2">
        <v>7.1</v>
      </c>
      <c r="J21" s="2">
        <v>20.9</v>
      </c>
      <c r="K21" s="2"/>
    </row>
    <row r="22" spans="1:11" x14ac:dyDescent="0.45">
      <c r="A22" s="4">
        <v>45250</v>
      </c>
      <c r="B22" s="3">
        <v>0.18</v>
      </c>
      <c r="C22" s="5">
        <v>4.0999999999999996</v>
      </c>
      <c r="D22" s="2">
        <v>2.4</v>
      </c>
      <c r="E22" s="2">
        <v>24.68</v>
      </c>
      <c r="F22" s="2">
        <f t="shared" si="0"/>
        <v>93413800.000000015</v>
      </c>
      <c r="G22" s="2">
        <v>104</v>
      </c>
      <c r="H22" s="2">
        <v>7.7</v>
      </c>
      <c r="I22" s="2">
        <v>7.2</v>
      </c>
      <c r="J22" s="2">
        <v>20.100000000000001</v>
      </c>
      <c r="K22" s="2"/>
    </row>
    <row r="23" spans="1:11" x14ac:dyDescent="0.45">
      <c r="A23" s="4">
        <v>45251</v>
      </c>
      <c r="B23" s="3">
        <v>0.2</v>
      </c>
      <c r="C23" s="5">
        <v>4.4000000000000004</v>
      </c>
      <c r="D23" s="2">
        <v>2.5</v>
      </c>
      <c r="E23" s="2">
        <v>25.46</v>
      </c>
      <c r="F23" s="2">
        <f t="shared" si="0"/>
        <v>96366100</v>
      </c>
      <c r="G23" s="2">
        <v>215</v>
      </c>
      <c r="H23" s="2">
        <v>7.8</v>
      </c>
      <c r="I23" s="2">
        <v>7.3</v>
      </c>
      <c r="J23" s="2">
        <v>19.899999999999999</v>
      </c>
      <c r="K23" s="2"/>
    </row>
    <row r="24" spans="1:11" x14ac:dyDescent="0.45">
      <c r="A24" s="4">
        <v>45252</v>
      </c>
      <c r="B24" s="3">
        <v>0.19</v>
      </c>
      <c r="C24" s="5">
        <v>4.0999999999999996</v>
      </c>
      <c r="D24" s="2">
        <v>2.4</v>
      </c>
      <c r="E24" s="2">
        <v>24.68</v>
      </c>
      <c r="F24" s="2">
        <f t="shared" si="0"/>
        <v>93413800.000000015</v>
      </c>
      <c r="G24" s="2">
        <v>68</v>
      </c>
      <c r="H24" s="2">
        <v>7.7</v>
      </c>
      <c r="I24" s="2">
        <v>7.5</v>
      </c>
      <c r="J24" s="2">
        <v>19.5</v>
      </c>
      <c r="K24" s="2"/>
    </row>
    <row r="25" spans="1:11" x14ac:dyDescent="0.45">
      <c r="A25" s="4">
        <v>45253</v>
      </c>
      <c r="B25" s="3">
        <v>0.21</v>
      </c>
      <c r="C25" s="5">
        <v>3.1</v>
      </c>
      <c r="D25" s="2">
        <v>1.7</v>
      </c>
      <c r="E25" s="2">
        <v>23.03</v>
      </c>
      <c r="F25" s="2">
        <f t="shared" si="0"/>
        <v>87168550.000000015</v>
      </c>
      <c r="G25" s="2">
        <v>59</v>
      </c>
      <c r="H25" s="2">
        <v>7.7</v>
      </c>
      <c r="I25" s="2">
        <v>7.3</v>
      </c>
      <c r="J25" s="2">
        <v>19.600000000000001</v>
      </c>
      <c r="K25" s="2"/>
    </row>
    <row r="26" spans="1:11" x14ac:dyDescent="0.45">
      <c r="A26" s="4">
        <v>45254</v>
      </c>
      <c r="B26" s="3">
        <v>0.2</v>
      </c>
      <c r="C26" s="5">
        <v>3.1</v>
      </c>
      <c r="D26" s="2">
        <v>2.2999999999999998</v>
      </c>
      <c r="E26" s="2">
        <v>22.21</v>
      </c>
      <c r="F26" s="2">
        <f t="shared" si="0"/>
        <v>84064850</v>
      </c>
      <c r="G26" s="2">
        <v>26</v>
      </c>
      <c r="H26" s="2">
        <v>7.7</v>
      </c>
      <c r="I26" s="2">
        <v>7.6</v>
      </c>
      <c r="J26" s="2">
        <v>19.2</v>
      </c>
      <c r="K26" s="2"/>
    </row>
    <row r="27" spans="1:11" x14ac:dyDescent="0.45">
      <c r="A27" s="4">
        <v>45255</v>
      </c>
      <c r="B27" s="3">
        <v>0.24</v>
      </c>
      <c r="C27" s="5">
        <v>3.8</v>
      </c>
      <c r="D27" s="2"/>
      <c r="E27" s="2">
        <v>22.42</v>
      </c>
      <c r="F27" s="2">
        <f t="shared" si="0"/>
        <v>84859700</v>
      </c>
      <c r="G27" s="2">
        <v>42</v>
      </c>
      <c r="H27" s="2">
        <v>7.7</v>
      </c>
      <c r="I27" s="2">
        <v>7.7</v>
      </c>
      <c r="J27" s="2">
        <v>19</v>
      </c>
      <c r="K27" s="2"/>
    </row>
    <row r="28" spans="1:11" x14ac:dyDescent="0.45">
      <c r="A28" s="4">
        <v>45256</v>
      </c>
      <c r="B28" s="3">
        <v>0.22</v>
      </c>
      <c r="C28" s="5">
        <v>5.0999999999999996</v>
      </c>
      <c r="D28" s="2">
        <v>3.4</v>
      </c>
      <c r="E28" s="2">
        <v>23.43</v>
      </c>
      <c r="F28" s="2">
        <f t="shared" si="0"/>
        <v>88682550</v>
      </c>
      <c r="G28" s="2">
        <v>46</v>
      </c>
      <c r="H28" s="2">
        <v>7.8</v>
      </c>
      <c r="I28" s="2">
        <v>7.5</v>
      </c>
      <c r="J28" s="2">
        <v>18.899999999999999</v>
      </c>
      <c r="K28" s="2"/>
    </row>
    <row r="29" spans="1:11" x14ac:dyDescent="0.45">
      <c r="A29" s="4">
        <v>45257</v>
      </c>
      <c r="B29" s="3">
        <v>0.22</v>
      </c>
      <c r="C29" s="5">
        <v>5.5</v>
      </c>
      <c r="D29" s="2">
        <v>3.8</v>
      </c>
      <c r="E29" s="2">
        <v>24.79</v>
      </c>
      <c r="F29" s="2">
        <f t="shared" si="0"/>
        <v>93830150</v>
      </c>
      <c r="G29" s="2">
        <v>38</v>
      </c>
      <c r="H29" s="2">
        <v>7.8</v>
      </c>
      <c r="I29" s="2">
        <v>7.7</v>
      </c>
      <c r="J29" s="2">
        <v>18.7</v>
      </c>
      <c r="K29" s="2"/>
    </row>
    <row r="30" spans="1:11" x14ac:dyDescent="0.45">
      <c r="A30" s="4">
        <v>45258</v>
      </c>
      <c r="B30" s="3">
        <v>0.25</v>
      </c>
      <c r="C30" s="5">
        <v>4.0999999999999996</v>
      </c>
      <c r="D30" s="2"/>
      <c r="E30" s="2">
        <v>23.3</v>
      </c>
      <c r="F30" s="2">
        <f t="shared" si="0"/>
        <v>88190500</v>
      </c>
      <c r="G30" s="2">
        <v>175</v>
      </c>
      <c r="H30" s="2">
        <v>7.7</v>
      </c>
      <c r="I30" s="2">
        <v>7.6</v>
      </c>
      <c r="J30" s="2">
        <v>18.5</v>
      </c>
      <c r="K30" s="2"/>
    </row>
    <row r="31" spans="1:11" x14ac:dyDescent="0.45">
      <c r="A31" s="4">
        <v>45259</v>
      </c>
      <c r="B31" s="3">
        <v>0.26</v>
      </c>
      <c r="C31" s="5">
        <v>5.9</v>
      </c>
      <c r="D31" s="2"/>
      <c r="E31" s="2">
        <v>23.93</v>
      </c>
      <c r="F31" s="2">
        <f t="shared" si="0"/>
        <v>90575050</v>
      </c>
      <c r="G31" s="2">
        <v>130</v>
      </c>
      <c r="H31" s="2">
        <v>7.7</v>
      </c>
      <c r="I31" s="2">
        <v>7.6</v>
      </c>
      <c r="J31" s="2">
        <v>18.399999999999999</v>
      </c>
      <c r="K31" s="2"/>
    </row>
    <row r="32" spans="1:11" x14ac:dyDescent="0.45">
      <c r="A32" s="4">
        <v>45260</v>
      </c>
      <c r="B32" s="3">
        <v>0.28999999999999998</v>
      </c>
      <c r="C32" s="5">
        <v>5.7</v>
      </c>
      <c r="D32" s="2"/>
      <c r="E32" s="2">
        <v>24.75</v>
      </c>
      <c r="F32" s="2">
        <f t="shared" si="0"/>
        <v>93678750.000000015</v>
      </c>
      <c r="G32" s="2">
        <v>590</v>
      </c>
      <c r="H32" s="2">
        <v>7.7</v>
      </c>
      <c r="I32" s="2">
        <v>7.4</v>
      </c>
      <c r="J32" s="2">
        <v>19.100000000000001</v>
      </c>
      <c r="K32" s="2"/>
    </row>
    <row r="33" spans="1:11" x14ac:dyDescent="0.45">
      <c r="A33" s="2"/>
      <c r="B33" s="2"/>
      <c r="C33" s="2"/>
      <c r="D33" s="2"/>
      <c r="E33" s="2"/>
      <c r="G33" s="2"/>
      <c r="H33" s="2"/>
      <c r="I33" s="2"/>
      <c r="J33" s="2"/>
      <c r="K33" s="2"/>
    </row>
    <row r="34" spans="1:11" x14ac:dyDescent="0.45">
      <c r="A34" s="2"/>
      <c r="B34" s="2"/>
      <c r="C34" s="2"/>
      <c r="D34" s="2"/>
      <c r="E34" s="2"/>
      <c r="G34" s="2"/>
      <c r="H34" s="2"/>
      <c r="I34" s="2"/>
      <c r="J34" s="2"/>
      <c r="K34" s="2"/>
    </row>
    <row r="35" spans="1:11" x14ac:dyDescent="0.45">
      <c r="A35" s="2"/>
      <c r="B35" s="2"/>
      <c r="C35" s="2"/>
      <c r="D35" s="2"/>
      <c r="E35" s="2"/>
      <c r="G35" s="2"/>
      <c r="H35" s="2"/>
      <c r="I35" s="2"/>
      <c r="J35" s="2"/>
      <c r="K35" s="2"/>
    </row>
    <row r="36" spans="1:11" x14ac:dyDescent="0.45">
      <c r="A36" s="2"/>
      <c r="B36" s="2"/>
      <c r="C36" s="2"/>
      <c r="D36" s="2"/>
      <c r="E36" s="2"/>
      <c r="G36" s="2"/>
      <c r="H36" s="2"/>
      <c r="I36" s="2"/>
      <c r="J36" s="2"/>
      <c r="K36" s="2"/>
    </row>
    <row r="37" spans="1:11" x14ac:dyDescent="0.45">
      <c r="A37" s="2"/>
      <c r="B37" s="2"/>
      <c r="C37" s="2"/>
      <c r="D37" s="2"/>
      <c r="E37" s="2"/>
      <c r="G37" s="2"/>
      <c r="H37" s="2"/>
      <c r="I37" s="2"/>
      <c r="J37" s="2"/>
      <c r="K37" s="2"/>
    </row>
    <row r="38" spans="1:11" x14ac:dyDescent="0.45">
      <c r="A38" s="2"/>
      <c r="B38" s="2"/>
      <c r="C38" s="2"/>
      <c r="D38" s="2"/>
      <c r="E38" s="2"/>
      <c r="G38" s="2"/>
      <c r="H38" s="2"/>
      <c r="I38" s="2"/>
      <c r="J38" s="2"/>
      <c r="K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ID</vt:lpstr>
      <vt:lpstr>PFAS conc, LOR, ISDL recoveries</vt:lpstr>
      <vt:lpstr>SPE vs DI</vt:lpstr>
      <vt:lpstr>Residual solids</vt:lpstr>
      <vt:lpstr>Enrichment</vt:lpstr>
      <vt:lpstr>Mass in foam</vt:lpstr>
      <vt:lpstr>Plant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Samuel Coffin</dc:creator>
  <cp:lastModifiedBy>Ethan Samuel Coffin</cp:lastModifiedBy>
  <dcterms:created xsi:type="dcterms:W3CDTF">2023-12-15T17:50:53Z</dcterms:created>
  <dcterms:modified xsi:type="dcterms:W3CDTF">2024-05-30T13:08:30Z</dcterms:modified>
</cp:coreProperties>
</file>