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olff2/Library/Application Support/"/>
    </mc:Choice>
  </mc:AlternateContent>
  <xr:revisionPtr revIDLastSave="0" documentId="8_{904F3043-2DA6-624C-B5CA-7BF6E86B608C}" xr6:coauthVersionLast="47" xr6:coauthVersionMax="47" xr10:uidLastSave="{00000000-0000-0000-0000-000000000000}"/>
  <bookViews>
    <workbookView xWindow="0" yWindow="0" windowWidth="38400" windowHeight="21600" xr2:uid="{C21D80D8-8688-D745-971E-1EFE696146A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5" i="1" l="1"/>
  <c r="N164" i="1"/>
  <c r="N163" i="1"/>
  <c r="N162" i="1"/>
  <c r="N161" i="1"/>
  <c r="N160" i="1"/>
  <c r="N159" i="1"/>
  <c r="N158" i="1"/>
  <c r="N157" i="1"/>
  <c r="R109" i="1"/>
  <c r="S109" i="1"/>
  <c r="T109" i="1"/>
  <c r="U109" i="1"/>
  <c r="V109" i="1"/>
  <c r="W109" i="1"/>
  <c r="X109" i="1"/>
  <c r="Y109" i="1"/>
  <c r="Z109" i="1"/>
  <c r="AA109" i="1"/>
  <c r="Q109" i="1"/>
  <c r="I54" i="1"/>
  <c r="D89" i="1"/>
  <c r="E89" i="1"/>
  <c r="F89" i="1"/>
  <c r="G89" i="1"/>
  <c r="H89" i="1"/>
  <c r="I89" i="1"/>
  <c r="D87" i="1"/>
  <c r="E87" i="1"/>
  <c r="F87" i="1"/>
  <c r="G87" i="1"/>
  <c r="H87" i="1"/>
  <c r="I87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9" i="1" s="1"/>
  <c r="M45" i="1"/>
  <c r="M87" i="1" s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45" i="1"/>
  <c r="L89" i="1" s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9" i="1" s="1"/>
  <c r="K45" i="1"/>
  <c r="K87" i="1" s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5" i="1"/>
  <c r="J89" i="1" s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5" i="1"/>
  <c r="C78" i="1"/>
  <c r="C79" i="1"/>
  <c r="C89" i="1" s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5" i="1"/>
  <c r="F83" i="1" s="1"/>
  <c r="J87" i="1" l="1"/>
  <c r="L87" i="1"/>
  <c r="C83" i="1"/>
  <c r="C85" i="1" s="1"/>
  <c r="C87" i="1"/>
  <c r="F85" i="1" s="1"/>
</calcChain>
</file>

<file path=xl/sharedStrings.xml><?xml version="1.0" encoding="utf-8"?>
<sst xmlns="http://schemas.openxmlformats.org/spreadsheetml/2006/main" count="71" uniqueCount="43">
  <si>
    <t>Vessel Name: 5/9/25, BCs, HEK, MB</t>
  </si>
  <si>
    <t>Metric: Phase Object Confluence (%)</t>
  </si>
  <si>
    <t>Cell Type: MB49, BC1, BC2, BC3, BC4, BC5, BC7, BC8, BC9, B...</t>
  </si>
  <si>
    <t>Passage: 1</t>
  </si>
  <si>
    <t xml:space="preserve">Notes: </t>
  </si>
  <si>
    <t>Analysis: Basic Analyzer</t>
  </si>
  <si>
    <t>Hours Elapsed</t>
  </si>
  <si>
    <t>MB49</t>
  </si>
  <si>
    <t>BC1</t>
  </si>
  <si>
    <t>BC2</t>
  </si>
  <si>
    <t>BC3</t>
  </si>
  <si>
    <t>BC4</t>
  </si>
  <si>
    <t>BC5</t>
  </si>
  <si>
    <t>BC7</t>
  </si>
  <si>
    <t>BC8</t>
  </si>
  <si>
    <t>BC9</t>
  </si>
  <si>
    <t>BC10</t>
  </si>
  <si>
    <t>HEK293</t>
  </si>
  <si>
    <t>hek</t>
  </si>
  <si>
    <t>average starting confluence</t>
  </si>
  <si>
    <t xml:space="preserve">standard dev of starting confluence </t>
  </si>
  <si>
    <t>average # of cells seeded per well</t>
  </si>
  <si>
    <t>standard deviation of # of starting cells</t>
  </si>
  <si>
    <t>Calculated # of seeded cells</t>
  </si>
  <si>
    <t xml:space="preserve">Rate of growth in % confluence per hour </t>
  </si>
  <si>
    <t xml:space="preserve">MB49 1 </t>
  </si>
  <si>
    <t xml:space="preserve">MB49 2 </t>
  </si>
  <si>
    <t>Starting at ≈8% confluence</t>
  </si>
  <si>
    <t xml:space="preserve">% confluence gained per hour </t>
  </si>
  <si>
    <t xml:space="preserve">Rates of growth </t>
  </si>
  <si>
    <t>Rates of growth</t>
  </si>
  <si>
    <t>Ben's data</t>
  </si>
  <si>
    <t>Elapsed</t>
  </si>
  <si>
    <t>BC-01</t>
  </si>
  <si>
    <t>BC-02</t>
  </si>
  <si>
    <t>BC-03</t>
  </si>
  <si>
    <t>BC-04</t>
  </si>
  <si>
    <t>BC-05</t>
  </si>
  <si>
    <t>BC-07</t>
  </si>
  <si>
    <t>BC-08</t>
  </si>
  <si>
    <t>BC-09</t>
  </si>
  <si>
    <t>BC-10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</si>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</sst>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DBD"/>
        <bgColor indexed="64"/>
      </patternFill>
    </fill>
    <fill>
      <patternFill patternType="solid">
        <fgColor rgb="FFE5FFF7"/>
        <bgColor indexed="64"/>
      </patternFill>
    </fill>
    <fill>
      <patternFill patternType="solid">
        <fgColor rgb="FFCBFFD4"/>
        <bgColor indexed="64"/>
      </patternFill>
    </fill>
    <fill>
      <patternFill patternType="solid">
        <fgColor rgb="FFEAD6FF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FFD7E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A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CC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E7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2" fontId="0" fillId="0" borderId="0" xfId="0" applyNumberFormat="1"/>
    <xf numFmtId="0" fontId="2" fillId="0" borderId="0" xfId="0" applyFont="1"/>
    <xf numFmtId="2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1" borderId="3" xfId="0" applyFill="1" applyBorder="1"/>
    <xf numFmtId="0" fontId="2" fillId="2" borderId="1" xfId="0" applyFont="1" applyFill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8" borderId="2" xfId="0" applyFont="1" applyFill="1" applyBorder="1"/>
    <xf numFmtId="0" fontId="2" fillId="5" borderId="2" xfId="0" applyFont="1" applyFill="1" applyBorder="1"/>
    <xf numFmtId="0" fontId="0" fillId="12" borderId="0" xfId="0" applyFill="1"/>
    <xf numFmtId="0" fontId="2" fillId="12" borderId="2" xfId="0" applyFont="1" applyFill="1" applyBorder="1"/>
    <xf numFmtId="0" fontId="2" fillId="6" borderId="2" xfId="0" applyFont="1" applyFill="1" applyBorder="1"/>
    <xf numFmtId="0" fontId="2" fillId="10" borderId="2" xfId="0" applyFont="1" applyFill="1" applyBorder="1"/>
    <xf numFmtId="0" fontId="2" fillId="7" borderId="2" xfId="0" applyFont="1" applyFill="1" applyBorder="1"/>
    <xf numFmtId="0" fontId="2" fillId="13" borderId="3" xfId="0" applyFont="1" applyFill="1" applyBorder="1"/>
    <xf numFmtId="0" fontId="0" fillId="14" borderId="2" xfId="0" applyFill="1" applyBorder="1"/>
    <xf numFmtId="0" fontId="0" fillId="14" borderId="0" xfId="0" applyFill="1"/>
    <xf numFmtId="0" fontId="2" fillId="14" borderId="2" xfId="0" applyFont="1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2" fillId="15" borderId="0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E7F"/>
      <color rgb="FFFFFEBE"/>
      <color rgb="FFA3E0FF"/>
      <color rgb="FFF6FFFC"/>
      <color rgb="FFE5FFF7"/>
      <color rgb="FFEAD6FF"/>
      <color rgb="FFACCDFF"/>
      <color rgb="FFFFF0FF"/>
      <color rgb="FFCBFFD4"/>
      <color rgb="FFFFD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125465086095E-2"/>
          <c:y val="1.0654742357011387E-2"/>
          <c:w val="0.94438305788699495"/>
          <c:h val="0.92410119932657209"/>
        </c:manualLayout>
      </c:layout>
      <c:lineChart>
        <c:grouping val="standar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MB49</c:v>
                </c:pt>
              </c:strCache>
            </c:strRef>
          </c:tx>
          <c:spPr>
            <a:ln w="44450" cap="rnd">
              <a:solidFill>
                <a:srgbClr val="FFFEBE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Sheet1!$C$45:$C$79</c:f>
              <c:numCache>
                <c:formatCode>General</c:formatCode>
                <c:ptCount val="35"/>
                <c:pt idx="0">
                  <c:v>2.7413179999999997</c:v>
                </c:pt>
                <c:pt idx="1">
                  <c:v>3.1845489999999996</c:v>
                </c:pt>
                <c:pt idx="2">
                  <c:v>3.381068</c:v>
                </c:pt>
                <c:pt idx="3">
                  <c:v>3.7137260000000003</c:v>
                </c:pt>
                <c:pt idx="4">
                  <c:v>4.0290825000000003</c:v>
                </c:pt>
                <c:pt idx="5">
                  <c:v>4.075475</c:v>
                </c:pt>
                <c:pt idx="6">
                  <c:v>4.1860834999999996</c:v>
                </c:pt>
                <c:pt idx="7">
                  <c:v>4.6342669999999995</c:v>
                </c:pt>
                <c:pt idx="8">
                  <c:v>4.9739924999999996</c:v>
                </c:pt>
                <c:pt idx="9">
                  <c:v>5.5326365000000006</c:v>
                </c:pt>
                <c:pt idx="10">
                  <c:v>5.8655775000000006</c:v>
                </c:pt>
                <c:pt idx="11">
                  <c:v>6.5238240000000003</c:v>
                </c:pt>
                <c:pt idx="12">
                  <c:v>7.0759235</c:v>
                </c:pt>
                <c:pt idx="13">
                  <c:v>7.8809380000000004</c:v>
                </c:pt>
                <c:pt idx="14">
                  <c:v>8.7854430000000008</c:v>
                </c:pt>
                <c:pt idx="15">
                  <c:v>9.5039864999999999</c:v>
                </c:pt>
                <c:pt idx="16">
                  <c:v>10.98075</c:v>
                </c:pt>
                <c:pt idx="17">
                  <c:v>11.991825</c:v>
                </c:pt>
                <c:pt idx="18">
                  <c:v>13.489739999999999</c:v>
                </c:pt>
                <c:pt idx="19">
                  <c:v>14.847630000000001</c:v>
                </c:pt>
                <c:pt idx="20">
                  <c:v>16.495049999999999</c:v>
                </c:pt>
                <c:pt idx="21">
                  <c:v>18.356414999999998</c:v>
                </c:pt>
                <c:pt idx="22">
                  <c:v>20.476839999999999</c:v>
                </c:pt>
                <c:pt idx="23">
                  <c:v>22.550640000000001</c:v>
                </c:pt>
                <c:pt idx="24">
                  <c:v>24.667214999999999</c:v>
                </c:pt>
                <c:pt idx="25">
                  <c:v>26.950355000000002</c:v>
                </c:pt>
                <c:pt idx="26">
                  <c:v>29.411175</c:v>
                </c:pt>
                <c:pt idx="27">
                  <c:v>31.81465</c:v>
                </c:pt>
                <c:pt idx="28">
                  <c:v>34.710364999999996</c:v>
                </c:pt>
                <c:pt idx="29">
                  <c:v>36.786545000000004</c:v>
                </c:pt>
                <c:pt idx="30">
                  <c:v>39.341284999999999</c:v>
                </c:pt>
                <c:pt idx="31">
                  <c:v>41.836970000000001</c:v>
                </c:pt>
                <c:pt idx="32">
                  <c:v>44.343734999999995</c:v>
                </c:pt>
                <c:pt idx="33">
                  <c:v>46.820125000000004</c:v>
                </c:pt>
                <c:pt idx="34">
                  <c:v>49.275055000000002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054D-90FB-9C594AB347A5}"/>
            </c:ext>
          </c:extLst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BC1</c:v>
                </c:pt>
              </c:strCache>
            </c:strRef>
          </c:tx>
          <c:spPr>
            <a:ln w="57150" cap="rnd">
              <a:solidFill>
                <a:srgbClr val="A3E0FF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Sheet1!$D$45:$D$79</c:f>
              <c:numCache>
                <c:formatCode>General</c:formatCode>
                <c:ptCount val="35"/>
                <c:pt idx="0">
                  <c:v>5.2118500000000001</c:v>
                </c:pt>
                <c:pt idx="1">
                  <c:v>5.9705975000000002</c:v>
                </c:pt>
                <c:pt idx="2">
                  <c:v>6.5077874999999992</c:v>
                </c:pt>
                <c:pt idx="3">
                  <c:v>6.6349230000000006</c:v>
                </c:pt>
                <c:pt idx="4">
                  <c:v>7.5466990000000003</c:v>
                </c:pt>
                <c:pt idx="5">
                  <c:v>8.6535489999999999</c:v>
                </c:pt>
                <c:pt idx="6">
                  <c:v>9.3749874999999996</c:v>
                </c:pt>
                <c:pt idx="7">
                  <c:v>10.308287</c:v>
                </c:pt>
                <c:pt idx="8">
                  <c:v>11.334305000000001</c:v>
                </c:pt>
                <c:pt idx="9">
                  <c:v>12.379954999999999</c:v>
                </c:pt>
                <c:pt idx="10">
                  <c:v>13.67817</c:v>
                </c:pt>
                <c:pt idx="11">
                  <c:v>15.456990000000001</c:v>
                </c:pt>
                <c:pt idx="12">
                  <c:v>16.60181</c:v>
                </c:pt>
                <c:pt idx="13">
                  <c:v>18.773364999999998</c:v>
                </c:pt>
                <c:pt idx="14">
                  <c:v>19.908079999999998</c:v>
                </c:pt>
                <c:pt idx="15">
                  <c:v>21.420124999999999</c:v>
                </c:pt>
                <c:pt idx="16">
                  <c:v>24.05921</c:v>
                </c:pt>
                <c:pt idx="17">
                  <c:v>26.412040000000001</c:v>
                </c:pt>
                <c:pt idx="18">
                  <c:v>28.874434999999998</c:v>
                </c:pt>
                <c:pt idx="19">
                  <c:v>30.998629999999999</c:v>
                </c:pt>
                <c:pt idx="20">
                  <c:v>33.882154999999997</c:v>
                </c:pt>
                <c:pt idx="21">
                  <c:v>36.440820000000002</c:v>
                </c:pt>
                <c:pt idx="22">
                  <c:v>39.658964999999995</c:v>
                </c:pt>
                <c:pt idx="23">
                  <c:v>42.487495000000003</c:v>
                </c:pt>
                <c:pt idx="24">
                  <c:v>45.717479999999995</c:v>
                </c:pt>
                <c:pt idx="25">
                  <c:v>48.193185</c:v>
                </c:pt>
                <c:pt idx="26">
                  <c:v>52.43197</c:v>
                </c:pt>
                <c:pt idx="27">
                  <c:v>55.931935000000003</c:v>
                </c:pt>
                <c:pt idx="28">
                  <c:v>59.514899999999997</c:v>
                </c:pt>
                <c:pt idx="29">
                  <c:v>62.197254999999998</c:v>
                </c:pt>
                <c:pt idx="30">
                  <c:v>65.492725000000007</c:v>
                </c:pt>
                <c:pt idx="31">
                  <c:v>68.318240000000003</c:v>
                </c:pt>
                <c:pt idx="32">
                  <c:v>71.95282499999999</c:v>
                </c:pt>
                <c:pt idx="33">
                  <c:v>74.901894999999996</c:v>
                </c:pt>
                <c:pt idx="34">
                  <c:v>77.893590000000003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6-054D-90FB-9C594AB347A5}"/>
            </c:ext>
          </c:extLst>
        </c:ser>
        <c:ser>
          <c:idx val="2"/>
          <c:order val="2"/>
          <c:tx>
            <c:strRef>
              <c:f>Sheet1!$E$44</c:f>
              <c:strCache>
                <c:ptCount val="1"/>
                <c:pt idx="0">
                  <c:v>2</c:v>
                </c:pt>
              </c:strCache>
            </c:strRef>
          </c:tx>
          <c:spPr>
            <a:ln w="44450" cap="rnd">
              <a:solidFill>
                <a:srgbClr val="FFCE7F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Sheet1!$E$45:$E$79</c:f>
              <c:numCache>
                <c:formatCode>General</c:formatCode>
                <c:ptCount val="35"/>
                <c:pt idx="0">
                  <c:v>5.6708235</c:v>
                </c:pt>
                <c:pt idx="1">
                  <c:v>6.3883809999999999</c:v>
                </c:pt>
                <c:pt idx="2">
                  <c:v>8.177994</c:v>
                </c:pt>
                <c:pt idx="3">
                  <c:v>9.4953079999999996</c:v>
                </c:pt>
                <c:pt idx="4">
                  <c:v>10.544245500000001</c:v>
                </c:pt>
                <c:pt idx="5">
                  <c:v>11.7024475</c:v>
                </c:pt>
                <c:pt idx="6">
                  <c:v>13.046735</c:v>
                </c:pt>
                <c:pt idx="7">
                  <c:v>14.234035</c:v>
                </c:pt>
                <c:pt idx="8">
                  <c:v>15.45242</c:v>
                </c:pt>
                <c:pt idx="9">
                  <c:v>16.829815</c:v>
                </c:pt>
                <c:pt idx="10">
                  <c:v>18.755769999999998</c:v>
                </c:pt>
                <c:pt idx="11">
                  <c:v>20.313140000000001</c:v>
                </c:pt>
                <c:pt idx="12">
                  <c:v>22.46321</c:v>
                </c:pt>
                <c:pt idx="13">
                  <c:v>24.525915000000001</c:v>
                </c:pt>
                <c:pt idx="14">
                  <c:v>26.877875</c:v>
                </c:pt>
                <c:pt idx="15">
                  <c:v>29.461604999999999</c:v>
                </c:pt>
                <c:pt idx="16">
                  <c:v>31.560095</c:v>
                </c:pt>
                <c:pt idx="17">
                  <c:v>35.12079</c:v>
                </c:pt>
                <c:pt idx="18">
                  <c:v>37.938584999999996</c:v>
                </c:pt>
                <c:pt idx="19">
                  <c:v>40.62527</c:v>
                </c:pt>
                <c:pt idx="20">
                  <c:v>43.371639999999999</c:v>
                </c:pt>
                <c:pt idx="21">
                  <c:v>47.049765000000001</c:v>
                </c:pt>
                <c:pt idx="22">
                  <c:v>50.743470000000002</c:v>
                </c:pt>
                <c:pt idx="23">
                  <c:v>54.142650000000003</c:v>
                </c:pt>
                <c:pt idx="24">
                  <c:v>57.310765000000004</c:v>
                </c:pt>
                <c:pt idx="25">
                  <c:v>60.733195000000002</c:v>
                </c:pt>
                <c:pt idx="26">
                  <c:v>63.290700000000001</c:v>
                </c:pt>
                <c:pt idx="27">
                  <c:v>66.050970000000007</c:v>
                </c:pt>
                <c:pt idx="28">
                  <c:v>69.370384999999999</c:v>
                </c:pt>
                <c:pt idx="29">
                  <c:v>72.733184999999992</c:v>
                </c:pt>
                <c:pt idx="30">
                  <c:v>76.272284999999997</c:v>
                </c:pt>
                <c:pt idx="31">
                  <c:v>78.420105000000007</c:v>
                </c:pt>
                <c:pt idx="32">
                  <c:v>81.126239999999996</c:v>
                </c:pt>
                <c:pt idx="33">
                  <c:v>83.396555000000006</c:v>
                </c:pt>
                <c:pt idx="34">
                  <c:v>86.494949999999989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054D-90FB-9C594AB347A5}"/>
            </c:ext>
          </c:extLst>
        </c:ser>
        <c:ser>
          <c:idx val="3"/>
          <c:order val="3"/>
          <c:tx>
            <c:strRef>
              <c:f>Sheet1!$F$44</c:f>
              <c:strCache>
                <c:ptCount val="1"/>
                <c:pt idx="0">
                  <c:v>3</c:v>
                </c:pt>
              </c:strCache>
            </c:strRef>
          </c:tx>
          <c:spPr>
            <a:ln w="44450" cap="rnd">
              <a:solidFill>
                <a:srgbClr val="EAD6FF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Sheet1!$F$45:$F$79</c:f>
              <c:numCache>
                <c:formatCode>General</c:formatCode>
                <c:ptCount val="35"/>
                <c:pt idx="0">
                  <c:v>5.9879445000000002</c:v>
                </c:pt>
                <c:pt idx="1">
                  <c:v>6.7742594999999994</c:v>
                </c:pt>
                <c:pt idx="2">
                  <c:v>7.7560680000000009</c:v>
                </c:pt>
                <c:pt idx="3">
                  <c:v>8.2546949999999999</c:v>
                </c:pt>
                <c:pt idx="4">
                  <c:v>9.3349589999999996</c:v>
                </c:pt>
                <c:pt idx="5">
                  <c:v>10.276339999999999</c:v>
                </c:pt>
                <c:pt idx="6">
                  <c:v>10.78256</c:v>
                </c:pt>
                <c:pt idx="7">
                  <c:v>11.833765</c:v>
                </c:pt>
                <c:pt idx="8">
                  <c:v>12.23775</c:v>
                </c:pt>
                <c:pt idx="9">
                  <c:v>13.930759999999999</c:v>
                </c:pt>
                <c:pt idx="10">
                  <c:v>15.23321</c:v>
                </c:pt>
                <c:pt idx="11">
                  <c:v>16.498440000000002</c:v>
                </c:pt>
                <c:pt idx="12">
                  <c:v>18.0824</c:v>
                </c:pt>
                <c:pt idx="13">
                  <c:v>19.403205</c:v>
                </c:pt>
                <c:pt idx="14">
                  <c:v>20.537889999999997</c:v>
                </c:pt>
                <c:pt idx="15">
                  <c:v>22.110790000000001</c:v>
                </c:pt>
                <c:pt idx="16">
                  <c:v>24.701410000000003</c:v>
                </c:pt>
                <c:pt idx="17">
                  <c:v>26.818955000000003</c:v>
                </c:pt>
                <c:pt idx="18">
                  <c:v>29.360530000000001</c:v>
                </c:pt>
                <c:pt idx="19">
                  <c:v>31.755830000000003</c:v>
                </c:pt>
                <c:pt idx="20">
                  <c:v>34.590760000000003</c:v>
                </c:pt>
                <c:pt idx="21">
                  <c:v>37.278829999999999</c:v>
                </c:pt>
                <c:pt idx="22">
                  <c:v>40.223995000000002</c:v>
                </c:pt>
                <c:pt idx="23">
                  <c:v>43.620154999999997</c:v>
                </c:pt>
                <c:pt idx="24">
                  <c:v>47.03557</c:v>
                </c:pt>
                <c:pt idx="25">
                  <c:v>49.910330000000002</c:v>
                </c:pt>
                <c:pt idx="26">
                  <c:v>53.469290000000001</c:v>
                </c:pt>
                <c:pt idx="27">
                  <c:v>56.663579999999996</c:v>
                </c:pt>
                <c:pt idx="28">
                  <c:v>60.751104999999995</c:v>
                </c:pt>
                <c:pt idx="29">
                  <c:v>63.553349999999995</c:v>
                </c:pt>
                <c:pt idx="30">
                  <c:v>66.584715000000003</c:v>
                </c:pt>
                <c:pt idx="31">
                  <c:v>70.17859</c:v>
                </c:pt>
                <c:pt idx="32">
                  <c:v>72.635400000000004</c:v>
                </c:pt>
                <c:pt idx="33">
                  <c:v>75.583849999999998</c:v>
                </c:pt>
                <c:pt idx="34">
                  <c:v>78.301234999999991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6-054D-90FB-9C594AB347A5}"/>
            </c:ext>
          </c:extLst>
        </c:ser>
        <c:ser>
          <c:idx val="4"/>
          <c:order val="4"/>
          <c:tx>
            <c:strRef>
              <c:f>Sheet1!$G$44</c:f>
              <c:strCache>
                <c:ptCount val="1"/>
                <c:pt idx="0">
                  <c:v>4</c:v>
                </c:pt>
              </c:strCache>
            </c:strRef>
          </c:tx>
          <c:spPr>
            <a:ln w="44450" cap="rnd">
              <a:solidFill>
                <a:srgbClr val="ACCDFF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Sheet1!$G$45:$G$79</c:f>
              <c:numCache>
                <c:formatCode>General</c:formatCode>
                <c:ptCount val="35"/>
                <c:pt idx="0">
                  <c:v>5.1402355000000002</c:v>
                </c:pt>
                <c:pt idx="1">
                  <c:v>6.0608339999999998</c:v>
                </c:pt>
                <c:pt idx="2">
                  <c:v>6.6686350000000001</c:v>
                </c:pt>
                <c:pt idx="3">
                  <c:v>7.2958435000000001</c:v>
                </c:pt>
                <c:pt idx="4">
                  <c:v>8.0960789999999996</c:v>
                </c:pt>
                <c:pt idx="5">
                  <c:v>9.3690724999999997</c:v>
                </c:pt>
                <c:pt idx="6">
                  <c:v>10.165433499999999</c:v>
                </c:pt>
                <c:pt idx="7">
                  <c:v>10.819393000000002</c:v>
                </c:pt>
                <c:pt idx="8">
                  <c:v>11.753613999999999</c:v>
                </c:pt>
                <c:pt idx="9">
                  <c:v>13.110144999999999</c:v>
                </c:pt>
                <c:pt idx="10">
                  <c:v>14.41554</c:v>
                </c:pt>
                <c:pt idx="11">
                  <c:v>15.72739</c:v>
                </c:pt>
                <c:pt idx="12">
                  <c:v>17.373629999999999</c:v>
                </c:pt>
                <c:pt idx="13">
                  <c:v>18.575065000000002</c:v>
                </c:pt>
                <c:pt idx="14">
                  <c:v>20.029170000000001</c:v>
                </c:pt>
                <c:pt idx="15">
                  <c:v>21.913834999999999</c:v>
                </c:pt>
                <c:pt idx="16">
                  <c:v>23.93441</c:v>
                </c:pt>
                <c:pt idx="17">
                  <c:v>26.46237</c:v>
                </c:pt>
                <c:pt idx="18">
                  <c:v>28.775970000000001</c:v>
                </c:pt>
                <c:pt idx="19">
                  <c:v>31.211865</c:v>
                </c:pt>
                <c:pt idx="20">
                  <c:v>33.826740000000001</c:v>
                </c:pt>
                <c:pt idx="21">
                  <c:v>36.505310000000001</c:v>
                </c:pt>
                <c:pt idx="22">
                  <c:v>39.978674999999996</c:v>
                </c:pt>
                <c:pt idx="23">
                  <c:v>42.978125000000006</c:v>
                </c:pt>
                <c:pt idx="24">
                  <c:v>46.301559999999995</c:v>
                </c:pt>
                <c:pt idx="25">
                  <c:v>48.667230000000004</c:v>
                </c:pt>
                <c:pt idx="26">
                  <c:v>52.713324999999998</c:v>
                </c:pt>
                <c:pt idx="27">
                  <c:v>56.006259999999997</c:v>
                </c:pt>
                <c:pt idx="28">
                  <c:v>59.887645000000006</c:v>
                </c:pt>
                <c:pt idx="29">
                  <c:v>63.440919999999998</c:v>
                </c:pt>
                <c:pt idx="30">
                  <c:v>67.277029999999996</c:v>
                </c:pt>
                <c:pt idx="31">
                  <c:v>70.831095000000005</c:v>
                </c:pt>
                <c:pt idx="32">
                  <c:v>74.30716000000001</c:v>
                </c:pt>
                <c:pt idx="33">
                  <c:v>78.145949999999999</c:v>
                </c:pt>
                <c:pt idx="34">
                  <c:v>81.492180000000005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054D-90FB-9C594AB347A5}"/>
            </c:ext>
          </c:extLst>
        </c:ser>
        <c:ser>
          <c:idx val="5"/>
          <c:order val="5"/>
          <c:tx>
            <c:strRef>
              <c:f>Sheet1!$H$44</c:f>
              <c:strCache>
                <c:ptCount val="1"/>
                <c:pt idx="0">
                  <c:v>5</c:v>
                </c:pt>
              </c:strCache>
            </c:strRef>
          </c:tx>
          <c:spPr>
            <a:ln w="44450" cap="rnd" cmpd="sng">
              <a:solidFill>
                <a:srgbClr val="E5FFF7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Sheet1!$H$45:$H$79</c:f>
              <c:numCache>
                <c:formatCode>General</c:formatCode>
                <c:ptCount val="35"/>
                <c:pt idx="0">
                  <c:v>4.4084400000000006</c:v>
                </c:pt>
                <c:pt idx="1">
                  <c:v>5.1084350000000001</c:v>
                </c:pt>
                <c:pt idx="2">
                  <c:v>6.3710909999999998</c:v>
                </c:pt>
                <c:pt idx="3">
                  <c:v>7.0538885000000002</c:v>
                </c:pt>
                <c:pt idx="4">
                  <c:v>7.6571610000000003</c:v>
                </c:pt>
                <c:pt idx="5">
                  <c:v>8.3322295000000004</c:v>
                </c:pt>
                <c:pt idx="6">
                  <c:v>8.7986135000000001</c:v>
                </c:pt>
                <c:pt idx="7">
                  <c:v>9.1054240000000011</c:v>
                </c:pt>
                <c:pt idx="8">
                  <c:v>10.001225999999999</c:v>
                </c:pt>
                <c:pt idx="9">
                  <c:v>10.891334000000001</c:v>
                </c:pt>
                <c:pt idx="10">
                  <c:v>12.031895500000001</c:v>
                </c:pt>
                <c:pt idx="11">
                  <c:v>13.196517500000001</c:v>
                </c:pt>
                <c:pt idx="12">
                  <c:v>14.662130000000001</c:v>
                </c:pt>
                <c:pt idx="13">
                  <c:v>16.017469999999999</c:v>
                </c:pt>
                <c:pt idx="14">
                  <c:v>17.375845000000002</c:v>
                </c:pt>
                <c:pt idx="15">
                  <c:v>19.431370000000001</c:v>
                </c:pt>
                <c:pt idx="16">
                  <c:v>21.581834999999998</c:v>
                </c:pt>
                <c:pt idx="17">
                  <c:v>24.476095000000001</c:v>
                </c:pt>
                <c:pt idx="18">
                  <c:v>28.174285000000001</c:v>
                </c:pt>
                <c:pt idx="19">
                  <c:v>31.140895</c:v>
                </c:pt>
                <c:pt idx="20">
                  <c:v>34.243670000000002</c:v>
                </c:pt>
                <c:pt idx="21">
                  <c:v>38.737275000000004</c:v>
                </c:pt>
                <c:pt idx="22">
                  <c:v>43.156880000000001</c:v>
                </c:pt>
                <c:pt idx="23">
                  <c:v>48.060079999999999</c:v>
                </c:pt>
                <c:pt idx="24">
                  <c:v>52.650255000000001</c:v>
                </c:pt>
                <c:pt idx="25">
                  <c:v>57.141730000000003</c:v>
                </c:pt>
                <c:pt idx="26">
                  <c:v>61.774209999999997</c:v>
                </c:pt>
                <c:pt idx="27">
                  <c:v>67.296989999999994</c:v>
                </c:pt>
                <c:pt idx="28">
                  <c:v>71.394694999999999</c:v>
                </c:pt>
                <c:pt idx="29">
                  <c:v>76.479280000000003</c:v>
                </c:pt>
                <c:pt idx="30">
                  <c:v>79.517364999999998</c:v>
                </c:pt>
                <c:pt idx="31">
                  <c:v>82.843874999999997</c:v>
                </c:pt>
                <c:pt idx="32">
                  <c:v>86.23060000000001</c:v>
                </c:pt>
                <c:pt idx="33">
                  <c:v>89.575089999999989</c:v>
                </c:pt>
                <c:pt idx="34">
                  <c:v>92.004555000000011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86-054D-90FB-9C594AB347A5}"/>
            </c:ext>
          </c:extLst>
        </c:ser>
        <c:ser>
          <c:idx val="6"/>
          <c:order val="6"/>
          <c:tx>
            <c:strRef>
              <c:f>Sheet1!$I$44</c:f>
              <c:strCache>
                <c:ptCount val="1"/>
                <c:pt idx="0">
                  <c:v>7</c:v>
                </c:pt>
              </c:strCache>
            </c:strRef>
          </c:tx>
          <c:spPr>
            <a:ln w="44450" cap="rnd">
              <a:solidFill>
                <a:srgbClr val="FFF0FF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Sheet1!$I$45:$I$79</c:f>
              <c:numCache>
                <c:formatCode>General</c:formatCode>
                <c:ptCount val="35"/>
                <c:pt idx="0">
                  <c:v>3.9584130000000002</c:v>
                </c:pt>
                <c:pt idx="1">
                  <c:v>4.8624045000000002</c:v>
                </c:pt>
                <c:pt idx="2">
                  <c:v>6.1916679999999999</c:v>
                </c:pt>
                <c:pt idx="3">
                  <c:v>6.6668479999999999</c:v>
                </c:pt>
                <c:pt idx="4">
                  <c:v>7.1180814999999997</c:v>
                </c:pt>
                <c:pt idx="5">
                  <c:v>7.4653864999999993</c:v>
                </c:pt>
                <c:pt idx="6">
                  <c:v>7.4074999999999998</c:v>
                </c:pt>
                <c:pt idx="7">
                  <c:v>7.8105764999999998</c:v>
                </c:pt>
                <c:pt idx="8">
                  <c:v>7.7772160000000001</c:v>
                </c:pt>
                <c:pt idx="9">
                  <c:v>8.2178749999999994</c:v>
                </c:pt>
                <c:pt idx="10">
                  <c:v>8.3619354999999995</c:v>
                </c:pt>
                <c:pt idx="11">
                  <c:v>8.6285900000000009</c:v>
                </c:pt>
                <c:pt idx="12">
                  <c:v>8.8393479999999993</c:v>
                </c:pt>
                <c:pt idx="13">
                  <c:v>9.2342189999999995</c:v>
                </c:pt>
                <c:pt idx="14">
                  <c:v>9.3848120000000002</c:v>
                </c:pt>
                <c:pt idx="15">
                  <c:v>9.5306010000000008</c:v>
                </c:pt>
                <c:pt idx="16">
                  <c:v>10.203686999999999</c:v>
                </c:pt>
                <c:pt idx="17">
                  <c:v>10.3491955</c:v>
                </c:pt>
                <c:pt idx="18">
                  <c:v>10.621684999999999</c:v>
                </c:pt>
                <c:pt idx="19">
                  <c:v>11.0957895</c:v>
                </c:pt>
                <c:pt idx="20">
                  <c:v>11.165765</c:v>
                </c:pt>
                <c:pt idx="21">
                  <c:v>11.55368</c:v>
                </c:pt>
                <c:pt idx="22">
                  <c:v>11.946035</c:v>
                </c:pt>
                <c:pt idx="23">
                  <c:v>12.139900000000001</c:v>
                </c:pt>
                <c:pt idx="24">
                  <c:v>12.669635</c:v>
                </c:pt>
                <c:pt idx="25">
                  <c:v>12.83123</c:v>
                </c:pt>
                <c:pt idx="26">
                  <c:v>12.96144</c:v>
                </c:pt>
                <c:pt idx="27">
                  <c:v>13.274355</c:v>
                </c:pt>
                <c:pt idx="28">
                  <c:v>14.002220000000001</c:v>
                </c:pt>
                <c:pt idx="29">
                  <c:v>14.378230000000002</c:v>
                </c:pt>
                <c:pt idx="30">
                  <c:v>14.458494999999999</c:v>
                </c:pt>
                <c:pt idx="31">
                  <c:v>15.248704999999999</c:v>
                </c:pt>
                <c:pt idx="32">
                  <c:v>15.380575</c:v>
                </c:pt>
                <c:pt idx="33">
                  <c:v>16.179594999999999</c:v>
                </c:pt>
                <c:pt idx="34">
                  <c:v>16.577304999999999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86-054D-90FB-9C594AB347A5}"/>
            </c:ext>
          </c:extLst>
        </c:ser>
        <c:ser>
          <c:idx val="7"/>
          <c:order val="7"/>
          <c:tx>
            <c:strRef>
              <c:f>Sheet1!$J$44</c:f>
              <c:strCache>
                <c:ptCount val="1"/>
                <c:pt idx="0">
                  <c:v>8</c:v>
                </c:pt>
              </c:strCache>
            </c:strRef>
          </c:tx>
          <c:spPr>
            <a:ln w="444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Sheet1!$J$45:$J$79</c:f>
              <c:numCache>
                <c:formatCode>General</c:formatCode>
                <c:ptCount val="35"/>
                <c:pt idx="0">
                  <c:v>8.0956340000000004</c:v>
                </c:pt>
                <c:pt idx="1">
                  <c:v>9.3350374999999985</c:v>
                </c:pt>
                <c:pt idx="2">
                  <c:v>10.436630000000001</c:v>
                </c:pt>
                <c:pt idx="3">
                  <c:v>11.42469</c:v>
                </c:pt>
                <c:pt idx="4">
                  <c:v>13.288350000000001</c:v>
                </c:pt>
                <c:pt idx="5">
                  <c:v>14.484579999999999</c:v>
                </c:pt>
                <c:pt idx="6">
                  <c:v>16.169265000000003</c:v>
                </c:pt>
                <c:pt idx="7">
                  <c:v>17.896414999999998</c:v>
                </c:pt>
                <c:pt idx="8">
                  <c:v>19.982015000000001</c:v>
                </c:pt>
                <c:pt idx="9">
                  <c:v>22.829880000000003</c:v>
                </c:pt>
                <c:pt idx="10">
                  <c:v>25.135804999999998</c:v>
                </c:pt>
                <c:pt idx="11">
                  <c:v>28.060289999999998</c:v>
                </c:pt>
                <c:pt idx="12">
                  <c:v>30.707815</c:v>
                </c:pt>
                <c:pt idx="13">
                  <c:v>34.517105000000001</c:v>
                </c:pt>
                <c:pt idx="14">
                  <c:v>38.92306</c:v>
                </c:pt>
                <c:pt idx="15">
                  <c:v>42.651250000000005</c:v>
                </c:pt>
                <c:pt idx="16">
                  <c:v>47.080455000000001</c:v>
                </c:pt>
                <c:pt idx="17">
                  <c:v>51.305109999999999</c:v>
                </c:pt>
                <c:pt idx="18">
                  <c:v>56.738680000000002</c:v>
                </c:pt>
                <c:pt idx="19">
                  <c:v>62.15605</c:v>
                </c:pt>
                <c:pt idx="20">
                  <c:v>67.019030000000001</c:v>
                </c:pt>
                <c:pt idx="21">
                  <c:v>72.481339999999989</c:v>
                </c:pt>
                <c:pt idx="22">
                  <c:v>77.591409999999996</c:v>
                </c:pt>
                <c:pt idx="23">
                  <c:v>82.060829999999996</c:v>
                </c:pt>
                <c:pt idx="24">
                  <c:v>85.956275000000005</c:v>
                </c:pt>
                <c:pt idx="25">
                  <c:v>89.372115000000008</c:v>
                </c:pt>
                <c:pt idx="26">
                  <c:v>92.605725000000007</c:v>
                </c:pt>
                <c:pt idx="27">
                  <c:v>95.210395000000005</c:v>
                </c:pt>
                <c:pt idx="28">
                  <c:v>97.066699999999997</c:v>
                </c:pt>
                <c:pt idx="29">
                  <c:v>98.315455</c:v>
                </c:pt>
                <c:pt idx="30">
                  <c:v>99.171975000000003</c:v>
                </c:pt>
                <c:pt idx="31">
                  <c:v>99.514129999999994</c:v>
                </c:pt>
                <c:pt idx="32">
                  <c:v>99.770870000000002</c:v>
                </c:pt>
                <c:pt idx="33">
                  <c:v>99.88449</c:v>
                </c:pt>
                <c:pt idx="34">
                  <c:v>99.940995000000001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86-054D-90FB-9C594AB347A5}"/>
            </c:ext>
          </c:extLst>
        </c:ser>
        <c:ser>
          <c:idx val="8"/>
          <c:order val="8"/>
          <c:tx>
            <c:strRef>
              <c:f>Sheet1!$K$44</c:f>
              <c:strCache>
                <c:ptCount val="1"/>
                <c:pt idx="0">
                  <c:v>9</c:v>
                </c:pt>
              </c:strCache>
            </c:strRef>
          </c:tx>
          <c:spPr>
            <a:ln w="44450" cap="rnd">
              <a:solidFill>
                <a:srgbClr val="CBFFD4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Sheet1!$K$45:$K$79</c:f>
              <c:numCache>
                <c:formatCode>General</c:formatCode>
                <c:ptCount val="35"/>
                <c:pt idx="0">
                  <c:v>1.7419229999999999</c:v>
                </c:pt>
                <c:pt idx="1">
                  <c:v>2.0764469999999999</c:v>
                </c:pt>
                <c:pt idx="2">
                  <c:v>2.4273730000000002</c:v>
                </c:pt>
                <c:pt idx="3">
                  <c:v>2.8143665000000002</c:v>
                </c:pt>
                <c:pt idx="4">
                  <c:v>3.051974</c:v>
                </c:pt>
                <c:pt idx="5">
                  <c:v>3.1796664999999997</c:v>
                </c:pt>
                <c:pt idx="6">
                  <c:v>3.5027634999999999</c:v>
                </c:pt>
                <c:pt idx="7">
                  <c:v>3.5282475</c:v>
                </c:pt>
                <c:pt idx="8">
                  <c:v>3.9855815000000003</c:v>
                </c:pt>
                <c:pt idx="9">
                  <c:v>4.1804159999999992</c:v>
                </c:pt>
                <c:pt idx="10">
                  <c:v>4.3418100000000006</c:v>
                </c:pt>
                <c:pt idx="11">
                  <c:v>4.7519434999999994</c:v>
                </c:pt>
                <c:pt idx="12">
                  <c:v>4.9603679999999999</c:v>
                </c:pt>
                <c:pt idx="13">
                  <c:v>5.201117</c:v>
                </c:pt>
                <c:pt idx="14">
                  <c:v>5.7219844999999996</c:v>
                </c:pt>
                <c:pt idx="15">
                  <c:v>6.1572034999999996</c:v>
                </c:pt>
                <c:pt idx="16">
                  <c:v>6.5929125000000006</c:v>
                </c:pt>
                <c:pt idx="17">
                  <c:v>6.9546045000000003</c:v>
                </c:pt>
                <c:pt idx="18">
                  <c:v>7.4391295</c:v>
                </c:pt>
                <c:pt idx="19">
                  <c:v>7.6194410000000001</c:v>
                </c:pt>
                <c:pt idx="20">
                  <c:v>8.1521105000000009</c:v>
                </c:pt>
                <c:pt idx="21">
                  <c:v>8.7353290000000001</c:v>
                </c:pt>
                <c:pt idx="22">
                  <c:v>9.2153920000000014</c:v>
                </c:pt>
                <c:pt idx="23">
                  <c:v>9.9531075000000016</c:v>
                </c:pt>
                <c:pt idx="24">
                  <c:v>10.758645000000001</c:v>
                </c:pt>
                <c:pt idx="25">
                  <c:v>11.512274999999999</c:v>
                </c:pt>
                <c:pt idx="26">
                  <c:v>11.989705000000001</c:v>
                </c:pt>
                <c:pt idx="27">
                  <c:v>13.04092</c:v>
                </c:pt>
                <c:pt idx="28">
                  <c:v>13.798670000000001</c:v>
                </c:pt>
                <c:pt idx="29">
                  <c:v>14.867345</c:v>
                </c:pt>
                <c:pt idx="30">
                  <c:v>15.89508</c:v>
                </c:pt>
                <c:pt idx="31">
                  <c:v>16.877179999999999</c:v>
                </c:pt>
                <c:pt idx="32">
                  <c:v>17.802619999999997</c:v>
                </c:pt>
                <c:pt idx="33">
                  <c:v>18.829050000000002</c:v>
                </c:pt>
                <c:pt idx="34">
                  <c:v>19.916879999999999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86-054D-90FB-9C594AB347A5}"/>
            </c:ext>
          </c:extLst>
        </c:ser>
        <c:ser>
          <c:idx val="9"/>
          <c:order val="9"/>
          <c:tx>
            <c:strRef>
              <c:f>Sheet1!$L$44</c:f>
              <c:strCache>
                <c:ptCount val="1"/>
                <c:pt idx="0">
                  <c:v>10</c:v>
                </c:pt>
              </c:strCache>
            </c:strRef>
          </c:tx>
          <c:spPr>
            <a:ln w="44450" cap="rnd">
              <a:solidFill>
                <a:srgbClr val="FFD8E3"/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Sheet1!$L$45:$L$79</c:f>
              <c:numCache>
                <c:formatCode>General</c:formatCode>
                <c:ptCount val="35"/>
                <c:pt idx="0">
                  <c:v>2.1938165000000001</c:v>
                </c:pt>
                <c:pt idx="1">
                  <c:v>2.8428550000000001</c:v>
                </c:pt>
                <c:pt idx="2">
                  <c:v>3.8180399999999999</c:v>
                </c:pt>
                <c:pt idx="3">
                  <c:v>4.1653579999999994</c:v>
                </c:pt>
                <c:pt idx="4">
                  <c:v>4.5166579999999996</c:v>
                </c:pt>
                <c:pt idx="5">
                  <c:v>4.6257190000000001</c:v>
                </c:pt>
                <c:pt idx="6">
                  <c:v>4.6753214999999999</c:v>
                </c:pt>
                <c:pt idx="7">
                  <c:v>4.7138945000000003</c:v>
                </c:pt>
                <c:pt idx="8">
                  <c:v>5.0016160000000003</c:v>
                </c:pt>
                <c:pt idx="9">
                  <c:v>5.2525624999999998</c:v>
                </c:pt>
                <c:pt idx="10">
                  <c:v>5.4628544999999997</c:v>
                </c:pt>
                <c:pt idx="11">
                  <c:v>5.7603860000000005</c:v>
                </c:pt>
                <c:pt idx="12">
                  <c:v>5.9191400000000005</c:v>
                </c:pt>
                <c:pt idx="13">
                  <c:v>6.2563624999999998</c:v>
                </c:pt>
                <c:pt idx="14">
                  <c:v>6.5156179999999999</c:v>
                </c:pt>
                <c:pt idx="15">
                  <c:v>6.8715169999999999</c:v>
                </c:pt>
                <c:pt idx="16">
                  <c:v>7.3182309999999999</c:v>
                </c:pt>
                <c:pt idx="17">
                  <c:v>7.4755965</c:v>
                </c:pt>
                <c:pt idx="18">
                  <c:v>7.465125500000001</c:v>
                </c:pt>
                <c:pt idx="19">
                  <c:v>8.0168379999999999</c:v>
                </c:pt>
                <c:pt idx="20">
                  <c:v>8.2659064999999998</c:v>
                </c:pt>
                <c:pt idx="21">
                  <c:v>8.6427019999999999</c:v>
                </c:pt>
                <c:pt idx="22">
                  <c:v>9.2352779999999992</c:v>
                </c:pt>
                <c:pt idx="23">
                  <c:v>9.5003335</c:v>
                </c:pt>
                <c:pt idx="24">
                  <c:v>9.7352369999999997</c:v>
                </c:pt>
                <c:pt idx="25">
                  <c:v>10.482773</c:v>
                </c:pt>
                <c:pt idx="26">
                  <c:v>11.0204615</c:v>
                </c:pt>
                <c:pt idx="27">
                  <c:v>11.624623</c:v>
                </c:pt>
                <c:pt idx="28">
                  <c:v>12.475804999999999</c:v>
                </c:pt>
                <c:pt idx="29">
                  <c:v>12.93702</c:v>
                </c:pt>
                <c:pt idx="30">
                  <c:v>13.2894445</c:v>
                </c:pt>
                <c:pt idx="31">
                  <c:v>14.068504999999998</c:v>
                </c:pt>
                <c:pt idx="32">
                  <c:v>15.18319</c:v>
                </c:pt>
                <c:pt idx="33">
                  <c:v>15.37312</c:v>
                </c:pt>
                <c:pt idx="34">
                  <c:v>16.230995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86-054D-90FB-9C594AB347A5}"/>
            </c:ext>
          </c:extLst>
        </c:ser>
        <c:ser>
          <c:idx val="10"/>
          <c:order val="10"/>
          <c:tx>
            <c:strRef>
              <c:f>Sheet1!$M$44</c:f>
              <c:strCache>
                <c:ptCount val="1"/>
                <c:pt idx="0">
                  <c:v>hek</c:v>
                </c:pt>
              </c:strCache>
            </c:strRef>
          </c:tx>
          <c:spPr>
            <a:ln w="444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Sheet1!$B$45:$B$79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cat>
          <c:val>
            <c:numRef>
              <c:f>Sheet1!$M$45:$M$79</c:f>
              <c:numCache>
                <c:formatCode>General</c:formatCode>
                <c:ptCount val="35"/>
                <c:pt idx="0">
                  <c:v>2.2966860000000002</c:v>
                </c:pt>
                <c:pt idx="1">
                  <c:v>2.6390975000000001</c:v>
                </c:pt>
                <c:pt idx="2">
                  <c:v>2.9719484999999999</c:v>
                </c:pt>
                <c:pt idx="3">
                  <c:v>3.2590325</c:v>
                </c:pt>
                <c:pt idx="4">
                  <c:v>3.4915750000000001</c:v>
                </c:pt>
                <c:pt idx="5">
                  <c:v>3.6040960000000002</c:v>
                </c:pt>
                <c:pt idx="6">
                  <c:v>3.739096</c:v>
                </c:pt>
                <c:pt idx="7">
                  <c:v>4.0758625000000004</c:v>
                </c:pt>
                <c:pt idx="8">
                  <c:v>3.9160379999999995</c:v>
                </c:pt>
                <c:pt idx="9">
                  <c:v>4.4003129999999997</c:v>
                </c:pt>
                <c:pt idx="10">
                  <c:v>4.7519894999999996</c:v>
                </c:pt>
                <c:pt idx="11">
                  <c:v>5.1453799999999994</c:v>
                </c:pt>
                <c:pt idx="12">
                  <c:v>5.4607825000000005</c:v>
                </c:pt>
                <c:pt idx="13">
                  <c:v>5.9642590000000002</c:v>
                </c:pt>
                <c:pt idx="14">
                  <c:v>6.4854555000000005</c:v>
                </c:pt>
                <c:pt idx="15">
                  <c:v>6.5120094999999996</c:v>
                </c:pt>
                <c:pt idx="16">
                  <c:v>7.6574675000000001</c:v>
                </c:pt>
                <c:pt idx="17">
                  <c:v>7.7674155000000003</c:v>
                </c:pt>
                <c:pt idx="18">
                  <c:v>8.5308069999999994</c:v>
                </c:pt>
                <c:pt idx="19">
                  <c:v>9.3391839999999995</c:v>
                </c:pt>
                <c:pt idx="20">
                  <c:v>10.3499555</c:v>
                </c:pt>
                <c:pt idx="21">
                  <c:v>11.367940000000001</c:v>
                </c:pt>
                <c:pt idx="22">
                  <c:v>12.940455</c:v>
                </c:pt>
                <c:pt idx="23">
                  <c:v>13.668859999999999</c:v>
                </c:pt>
                <c:pt idx="24">
                  <c:v>15.201245</c:v>
                </c:pt>
                <c:pt idx="25">
                  <c:v>16.195779999999999</c:v>
                </c:pt>
                <c:pt idx="26">
                  <c:v>17.952849999999998</c:v>
                </c:pt>
                <c:pt idx="27">
                  <c:v>19.488479999999999</c:v>
                </c:pt>
                <c:pt idx="28">
                  <c:v>21.520429999999998</c:v>
                </c:pt>
                <c:pt idx="29">
                  <c:v>22.875454999999999</c:v>
                </c:pt>
                <c:pt idx="30">
                  <c:v>24.818925</c:v>
                </c:pt>
                <c:pt idx="31">
                  <c:v>27.317080000000001</c:v>
                </c:pt>
                <c:pt idx="32">
                  <c:v>28.610444999999999</c:v>
                </c:pt>
                <c:pt idx="33">
                  <c:v>30.533560000000001</c:v>
                </c:pt>
                <c:pt idx="34">
                  <c:v>32.290684999999996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86-054D-90FB-9C594AB3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99904"/>
        <c:axId val="567542176"/>
      </c:lineChart>
      <c:catAx>
        <c:axId val="20821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95119560478668985"/>
              <c:y val="0.9599113667000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42176"/>
        <c:crosses val="autoZero"/>
        <c:auto val="1"/>
        <c:lblAlgn val="ctr"/>
        <c:lblOffset val="100"/>
        <c:noMultiLvlLbl val="0"/>
      </c:catAx>
      <c:valAx>
        <c:axId val="567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9990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0418639619200144"/>
          <c:y val="0.96344582202757345"/>
          <c:w val="0.47976280083633616"/>
          <c:h val="2.4798116253102458E-2"/>
        </c:manualLayout>
      </c:layout>
      <c:overlay val="0"/>
      <c:spPr>
        <a:noFill/>
        <a:ln>
          <a:solidFill>
            <a:srgbClr val="FFD7E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MB49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MB49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Sheet1!$C$9:$C$43</c:f>
              <c:numCache>
                <c:formatCode>General</c:formatCode>
                <c:ptCount val="35"/>
                <c:pt idx="0">
                  <c:v>3.9030399999999998</c:v>
                </c:pt>
                <c:pt idx="1">
                  <c:v>4.3638219999999999</c:v>
                </c:pt>
                <c:pt idx="2">
                  <c:v>4.4069820000000002</c:v>
                </c:pt>
                <c:pt idx="3">
                  <c:v>4.7607080000000002</c:v>
                </c:pt>
                <c:pt idx="4">
                  <c:v>5.0936260000000004</c:v>
                </c:pt>
                <c:pt idx="5">
                  <c:v>4.9987709999999996</c:v>
                </c:pt>
                <c:pt idx="6">
                  <c:v>4.9675149999999997</c:v>
                </c:pt>
                <c:pt idx="7">
                  <c:v>5.3913539999999998</c:v>
                </c:pt>
                <c:pt idx="8">
                  <c:v>5.867775</c:v>
                </c:pt>
                <c:pt idx="9">
                  <c:v>6.3858540000000001</c:v>
                </c:pt>
                <c:pt idx="10">
                  <c:v>6.491886</c:v>
                </c:pt>
                <c:pt idx="11">
                  <c:v>7.2501230000000003</c:v>
                </c:pt>
                <c:pt idx="12">
                  <c:v>7.7009569999999998</c:v>
                </c:pt>
                <c:pt idx="13">
                  <c:v>8.5319000000000003</c:v>
                </c:pt>
                <c:pt idx="14">
                  <c:v>9.5363030000000002</c:v>
                </c:pt>
                <c:pt idx="15">
                  <c:v>10.41122</c:v>
                </c:pt>
                <c:pt idx="16">
                  <c:v>11.874700000000001</c:v>
                </c:pt>
                <c:pt idx="17">
                  <c:v>13.114050000000001</c:v>
                </c:pt>
                <c:pt idx="18">
                  <c:v>14.670949999999999</c:v>
                </c:pt>
                <c:pt idx="19">
                  <c:v>16.12546</c:v>
                </c:pt>
                <c:pt idx="20">
                  <c:v>17.961849999999998</c:v>
                </c:pt>
                <c:pt idx="21">
                  <c:v>19.993829999999999</c:v>
                </c:pt>
                <c:pt idx="22">
                  <c:v>22.15606</c:v>
                </c:pt>
                <c:pt idx="23">
                  <c:v>24.448619999999998</c:v>
                </c:pt>
                <c:pt idx="24">
                  <c:v>26.715540000000001</c:v>
                </c:pt>
                <c:pt idx="25">
                  <c:v>29.20975</c:v>
                </c:pt>
                <c:pt idx="26">
                  <c:v>31.765750000000001</c:v>
                </c:pt>
                <c:pt idx="27">
                  <c:v>34.222479999999997</c:v>
                </c:pt>
                <c:pt idx="28">
                  <c:v>37.26576</c:v>
                </c:pt>
                <c:pt idx="29">
                  <c:v>39.601930000000003</c:v>
                </c:pt>
                <c:pt idx="30">
                  <c:v>42.197560000000003</c:v>
                </c:pt>
                <c:pt idx="31">
                  <c:v>44.812539999999998</c:v>
                </c:pt>
                <c:pt idx="32">
                  <c:v>47.30462</c:v>
                </c:pt>
                <c:pt idx="33">
                  <c:v>49.711739999999999</c:v>
                </c:pt>
                <c:pt idx="34">
                  <c:v>52.283740000000002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994F-89B2-C1A993E80DBE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MB49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Sheet1!$G$9:$G$43</c:f>
              <c:numCache>
                <c:formatCode>General</c:formatCode>
                <c:ptCount val="35"/>
                <c:pt idx="0">
                  <c:v>1.579596</c:v>
                </c:pt>
                <c:pt idx="1">
                  <c:v>2.0052759999999998</c:v>
                </c:pt>
                <c:pt idx="2">
                  <c:v>2.3551540000000002</c:v>
                </c:pt>
                <c:pt idx="3">
                  <c:v>2.666744</c:v>
                </c:pt>
                <c:pt idx="4">
                  <c:v>2.9645389999999998</c:v>
                </c:pt>
                <c:pt idx="5">
                  <c:v>3.1521789999999998</c:v>
                </c:pt>
                <c:pt idx="6">
                  <c:v>3.404652</c:v>
                </c:pt>
                <c:pt idx="7">
                  <c:v>3.8771800000000001</c:v>
                </c:pt>
                <c:pt idx="8">
                  <c:v>4.0802100000000001</c:v>
                </c:pt>
                <c:pt idx="9">
                  <c:v>4.6794190000000002</c:v>
                </c:pt>
                <c:pt idx="10">
                  <c:v>5.2392690000000002</c:v>
                </c:pt>
                <c:pt idx="11">
                  <c:v>5.7975250000000003</c:v>
                </c:pt>
                <c:pt idx="12">
                  <c:v>6.4508900000000002</c:v>
                </c:pt>
                <c:pt idx="13">
                  <c:v>7.2299759999999997</c:v>
                </c:pt>
                <c:pt idx="14">
                  <c:v>8.0345829999999996</c:v>
                </c:pt>
                <c:pt idx="15">
                  <c:v>8.5967529999999996</c:v>
                </c:pt>
                <c:pt idx="16">
                  <c:v>10.0868</c:v>
                </c:pt>
                <c:pt idx="17">
                  <c:v>10.8696</c:v>
                </c:pt>
                <c:pt idx="18">
                  <c:v>12.308529999999999</c:v>
                </c:pt>
                <c:pt idx="19">
                  <c:v>13.569800000000001</c:v>
                </c:pt>
                <c:pt idx="20">
                  <c:v>15.02825</c:v>
                </c:pt>
                <c:pt idx="21">
                  <c:v>16.719000000000001</c:v>
                </c:pt>
                <c:pt idx="22">
                  <c:v>18.797619999999998</c:v>
                </c:pt>
                <c:pt idx="23">
                  <c:v>20.652660000000001</c:v>
                </c:pt>
                <c:pt idx="24">
                  <c:v>22.61889</c:v>
                </c:pt>
                <c:pt idx="25">
                  <c:v>24.69096</c:v>
                </c:pt>
                <c:pt idx="26">
                  <c:v>27.0566</c:v>
                </c:pt>
                <c:pt idx="27">
                  <c:v>29.40682</c:v>
                </c:pt>
                <c:pt idx="28">
                  <c:v>32.154969999999999</c:v>
                </c:pt>
                <c:pt idx="29">
                  <c:v>33.971159999999998</c:v>
                </c:pt>
                <c:pt idx="30">
                  <c:v>36.485010000000003</c:v>
                </c:pt>
                <c:pt idx="31">
                  <c:v>38.861400000000003</c:v>
                </c:pt>
                <c:pt idx="32">
                  <c:v>41.382849999999998</c:v>
                </c:pt>
                <c:pt idx="33">
                  <c:v>43.928510000000003</c:v>
                </c:pt>
                <c:pt idx="34">
                  <c:v>46.266370000000002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994F-89B2-C1A993E8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42015"/>
        <c:axId val="1567350607"/>
      </c:lineChart>
      <c:catAx>
        <c:axId val="13929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50607"/>
        <c:crosses val="autoZero"/>
        <c:auto val="1"/>
        <c:lblAlgn val="ctr"/>
        <c:lblOffset val="100"/>
        <c:noMultiLvlLbl val="0"/>
      </c:catAx>
      <c:valAx>
        <c:axId val="15673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BC5 Replicates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BC5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Sheet1!$E$9:$E$43</c:f>
              <c:numCache>
                <c:formatCode>General</c:formatCode>
                <c:ptCount val="35"/>
                <c:pt idx="0">
                  <c:v>6.1153300000000002</c:v>
                </c:pt>
                <c:pt idx="1">
                  <c:v>6.418793</c:v>
                </c:pt>
                <c:pt idx="2">
                  <c:v>7.7783090000000001</c:v>
                </c:pt>
                <c:pt idx="3">
                  <c:v>8.3395010000000003</c:v>
                </c:pt>
                <c:pt idx="4">
                  <c:v>9.2257390000000008</c:v>
                </c:pt>
                <c:pt idx="5">
                  <c:v>10.16695</c:v>
                </c:pt>
                <c:pt idx="6">
                  <c:v>11.006</c:v>
                </c:pt>
                <c:pt idx="7">
                  <c:v>11.762600000000001</c:v>
                </c:pt>
                <c:pt idx="8">
                  <c:v>12.85586</c:v>
                </c:pt>
                <c:pt idx="9">
                  <c:v>14.301880000000001</c:v>
                </c:pt>
                <c:pt idx="10">
                  <c:v>15.78623</c:v>
                </c:pt>
                <c:pt idx="11">
                  <c:v>17.271100000000001</c:v>
                </c:pt>
                <c:pt idx="12">
                  <c:v>19.26708</c:v>
                </c:pt>
                <c:pt idx="13">
                  <c:v>21.13691</c:v>
                </c:pt>
                <c:pt idx="14">
                  <c:v>23.443850000000001</c:v>
                </c:pt>
                <c:pt idx="15">
                  <c:v>25.940449999999998</c:v>
                </c:pt>
                <c:pt idx="16">
                  <c:v>29.05189</c:v>
                </c:pt>
                <c:pt idx="17">
                  <c:v>32.576099999999997</c:v>
                </c:pt>
                <c:pt idx="18">
                  <c:v>38.011940000000003</c:v>
                </c:pt>
                <c:pt idx="19">
                  <c:v>41.942889999999998</c:v>
                </c:pt>
                <c:pt idx="20">
                  <c:v>46.481520000000003</c:v>
                </c:pt>
                <c:pt idx="21">
                  <c:v>52.865630000000003</c:v>
                </c:pt>
                <c:pt idx="22">
                  <c:v>58.274720000000002</c:v>
                </c:pt>
                <c:pt idx="23">
                  <c:v>64.846119999999999</c:v>
                </c:pt>
                <c:pt idx="24">
                  <c:v>70.440010000000001</c:v>
                </c:pt>
                <c:pt idx="25">
                  <c:v>75.247240000000005</c:v>
                </c:pt>
                <c:pt idx="26">
                  <c:v>80.460329999999999</c:v>
                </c:pt>
                <c:pt idx="27">
                  <c:v>86.098939999999999</c:v>
                </c:pt>
                <c:pt idx="28">
                  <c:v>89.981560000000002</c:v>
                </c:pt>
                <c:pt idx="29">
                  <c:v>93.801940000000002</c:v>
                </c:pt>
                <c:pt idx="30">
                  <c:v>95.54016</c:v>
                </c:pt>
                <c:pt idx="31">
                  <c:v>97.088539999999995</c:v>
                </c:pt>
                <c:pt idx="32">
                  <c:v>97.904750000000007</c:v>
                </c:pt>
                <c:pt idx="33">
                  <c:v>98.959199999999996</c:v>
                </c:pt>
                <c:pt idx="34">
                  <c:v>99.439260000000004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F246-91DD-78B71FC02D36}"/>
            </c:ext>
          </c:extLst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BC5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Sheet1!$I$9:$I$43</c:f>
              <c:numCache>
                <c:formatCode>General</c:formatCode>
                <c:ptCount val="35"/>
                <c:pt idx="0">
                  <c:v>2.7015500000000001</c:v>
                </c:pt>
                <c:pt idx="1">
                  <c:v>3.7980770000000001</c:v>
                </c:pt>
                <c:pt idx="2">
                  <c:v>4.9638730000000004</c:v>
                </c:pt>
                <c:pt idx="3">
                  <c:v>5.7682760000000002</c:v>
                </c:pt>
                <c:pt idx="4">
                  <c:v>6.0885829999999999</c:v>
                </c:pt>
                <c:pt idx="5">
                  <c:v>6.497509</c:v>
                </c:pt>
                <c:pt idx="6">
                  <c:v>6.5912269999999999</c:v>
                </c:pt>
                <c:pt idx="7">
                  <c:v>6.4482480000000004</c:v>
                </c:pt>
                <c:pt idx="8">
                  <c:v>7.1465920000000001</c:v>
                </c:pt>
                <c:pt idx="9">
                  <c:v>7.4807880000000004</c:v>
                </c:pt>
                <c:pt idx="10">
                  <c:v>8.2775610000000004</c:v>
                </c:pt>
                <c:pt idx="11">
                  <c:v>9.1219350000000006</c:v>
                </c:pt>
                <c:pt idx="12">
                  <c:v>10.057180000000001</c:v>
                </c:pt>
                <c:pt idx="13">
                  <c:v>10.89803</c:v>
                </c:pt>
                <c:pt idx="14">
                  <c:v>11.307840000000001</c:v>
                </c:pt>
                <c:pt idx="15">
                  <c:v>12.92229</c:v>
                </c:pt>
                <c:pt idx="16">
                  <c:v>14.11178</c:v>
                </c:pt>
                <c:pt idx="17">
                  <c:v>16.376090000000001</c:v>
                </c:pt>
                <c:pt idx="18">
                  <c:v>18.33663</c:v>
                </c:pt>
                <c:pt idx="19">
                  <c:v>20.338899999999999</c:v>
                </c:pt>
                <c:pt idx="20">
                  <c:v>22.00582</c:v>
                </c:pt>
                <c:pt idx="21">
                  <c:v>24.608920000000001</c:v>
                </c:pt>
                <c:pt idx="22">
                  <c:v>28.03904</c:v>
                </c:pt>
                <c:pt idx="23">
                  <c:v>31.274039999999999</c:v>
                </c:pt>
                <c:pt idx="24">
                  <c:v>34.860500000000002</c:v>
                </c:pt>
                <c:pt idx="25">
                  <c:v>39.03622</c:v>
                </c:pt>
                <c:pt idx="26">
                  <c:v>43.088090000000001</c:v>
                </c:pt>
                <c:pt idx="27">
                  <c:v>48.495040000000003</c:v>
                </c:pt>
                <c:pt idx="28">
                  <c:v>52.807830000000003</c:v>
                </c:pt>
                <c:pt idx="29">
                  <c:v>59.156619999999997</c:v>
                </c:pt>
                <c:pt idx="30">
                  <c:v>63.494570000000003</c:v>
                </c:pt>
                <c:pt idx="31">
                  <c:v>68.599209999999999</c:v>
                </c:pt>
                <c:pt idx="32">
                  <c:v>74.556449999999998</c:v>
                </c:pt>
                <c:pt idx="33">
                  <c:v>80.190979999999996</c:v>
                </c:pt>
                <c:pt idx="34">
                  <c:v>84.569850000000002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7-F246-91DD-78B71FC0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734239"/>
        <c:axId val="258735951"/>
      </c:lineChart>
      <c:catAx>
        <c:axId val="25873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5951"/>
        <c:crosses val="autoZero"/>
        <c:auto val="1"/>
        <c:lblAlgn val="ctr"/>
        <c:lblOffset val="100"/>
        <c:noMultiLvlLbl val="0"/>
      </c:catAx>
      <c:valAx>
        <c:axId val="2587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Confluence</a:t>
            </a:r>
            <a:r>
              <a:rPr lang="en-US" baseline="0"/>
              <a:t> over time (starting from ≈8%)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Sheet1!$Q$92</c:f>
              <c:strCache>
                <c:ptCount val="1"/>
                <c:pt idx="0">
                  <c:v>MB49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Sheet1!$Q$93:$Q$107</c:f>
              <c:numCache>
                <c:formatCode>General</c:formatCode>
                <c:ptCount val="15"/>
                <c:pt idx="0">
                  <c:v>7.8809380000000004</c:v>
                </c:pt>
                <c:pt idx="1">
                  <c:v>8.7854430000000008</c:v>
                </c:pt>
                <c:pt idx="2">
                  <c:v>9.5039864999999999</c:v>
                </c:pt>
                <c:pt idx="3">
                  <c:v>10.98075</c:v>
                </c:pt>
                <c:pt idx="4">
                  <c:v>11.991825</c:v>
                </c:pt>
                <c:pt idx="5">
                  <c:v>13.489739999999999</c:v>
                </c:pt>
                <c:pt idx="6">
                  <c:v>14.847630000000001</c:v>
                </c:pt>
                <c:pt idx="7">
                  <c:v>16.495049999999999</c:v>
                </c:pt>
                <c:pt idx="8">
                  <c:v>18.356414999999998</c:v>
                </c:pt>
                <c:pt idx="9">
                  <c:v>20.476839999999999</c:v>
                </c:pt>
                <c:pt idx="10">
                  <c:v>22.550640000000001</c:v>
                </c:pt>
                <c:pt idx="11">
                  <c:v>24.667214999999999</c:v>
                </c:pt>
                <c:pt idx="12">
                  <c:v>26.950355000000002</c:v>
                </c:pt>
                <c:pt idx="13">
                  <c:v>29.411175</c:v>
                </c:pt>
                <c:pt idx="14">
                  <c:v>31.81465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B-6A42-8B92-A6DE5C8349D2}"/>
            </c:ext>
          </c:extLst>
        </c:ser>
        <c:ser>
          <c:idx val="1"/>
          <c:order val="1"/>
          <c:tx>
            <c:strRef>
              <c:f>Sheet1!$R$92</c:f>
              <c:strCache>
                <c:ptCount val="1"/>
                <c:pt idx="0">
                  <c:v>BC1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Sheet1!$R$93:$R$107</c:f>
              <c:numCache>
                <c:formatCode>General</c:formatCode>
                <c:ptCount val="15"/>
                <c:pt idx="0">
                  <c:v>7.5466990000000003</c:v>
                </c:pt>
                <c:pt idx="1">
                  <c:v>8.6535489999999999</c:v>
                </c:pt>
                <c:pt idx="2">
                  <c:v>9.3749874999999996</c:v>
                </c:pt>
                <c:pt idx="3">
                  <c:v>10.308287</c:v>
                </c:pt>
                <c:pt idx="4">
                  <c:v>11.334305000000001</c:v>
                </c:pt>
                <c:pt idx="5">
                  <c:v>12.379954999999999</c:v>
                </c:pt>
                <c:pt idx="6">
                  <c:v>13.67817</c:v>
                </c:pt>
                <c:pt idx="7">
                  <c:v>15.456990000000001</c:v>
                </c:pt>
                <c:pt idx="8">
                  <c:v>16.60181</c:v>
                </c:pt>
                <c:pt idx="9">
                  <c:v>18.773364999999998</c:v>
                </c:pt>
                <c:pt idx="10">
                  <c:v>19.908079999999998</c:v>
                </c:pt>
                <c:pt idx="11">
                  <c:v>21.420124999999999</c:v>
                </c:pt>
                <c:pt idx="12">
                  <c:v>24.05921</c:v>
                </c:pt>
                <c:pt idx="13">
                  <c:v>26.412040000000001</c:v>
                </c:pt>
                <c:pt idx="14">
                  <c:v>28.874434999999998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B-6A42-8B92-A6DE5C8349D2}"/>
            </c:ext>
          </c:extLst>
        </c:ser>
        <c:ser>
          <c:idx val="2"/>
          <c:order val="2"/>
          <c:tx>
            <c:strRef>
              <c:f>Sheet1!$S$92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Sheet1!$S$93:$S$107</c:f>
              <c:numCache>
                <c:formatCode>General</c:formatCode>
                <c:ptCount val="15"/>
                <c:pt idx="0">
                  <c:v>8.177994</c:v>
                </c:pt>
                <c:pt idx="1">
                  <c:v>9.4953079999999996</c:v>
                </c:pt>
                <c:pt idx="2">
                  <c:v>10.544245500000001</c:v>
                </c:pt>
                <c:pt idx="3">
                  <c:v>11.7024475</c:v>
                </c:pt>
                <c:pt idx="4">
                  <c:v>13.046735</c:v>
                </c:pt>
                <c:pt idx="5">
                  <c:v>14.234035</c:v>
                </c:pt>
                <c:pt idx="6">
                  <c:v>15.45242</c:v>
                </c:pt>
                <c:pt idx="7">
                  <c:v>16.829815</c:v>
                </c:pt>
                <c:pt idx="8">
                  <c:v>18.755769999999998</c:v>
                </c:pt>
                <c:pt idx="9">
                  <c:v>20.313140000000001</c:v>
                </c:pt>
                <c:pt idx="10">
                  <c:v>22.46321</c:v>
                </c:pt>
                <c:pt idx="11">
                  <c:v>24.525915000000001</c:v>
                </c:pt>
                <c:pt idx="12">
                  <c:v>26.877875</c:v>
                </c:pt>
                <c:pt idx="13">
                  <c:v>29.461604999999999</c:v>
                </c:pt>
                <c:pt idx="14">
                  <c:v>31.560095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B-6A42-8B92-A6DE5C8349D2}"/>
            </c:ext>
          </c:extLst>
        </c:ser>
        <c:ser>
          <c:idx val="3"/>
          <c:order val="3"/>
          <c:tx>
            <c:strRef>
              <c:f>Sheet1!$T$92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Sheet1!$T$93:$T$107</c:f>
              <c:numCache>
                <c:formatCode>General</c:formatCode>
                <c:ptCount val="15"/>
                <c:pt idx="0">
                  <c:v>7.7560680000000009</c:v>
                </c:pt>
                <c:pt idx="1">
                  <c:v>8.2546949999999999</c:v>
                </c:pt>
                <c:pt idx="2">
                  <c:v>9.3349589999999996</c:v>
                </c:pt>
                <c:pt idx="3">
                  <c:v>10.276339999999999</c:v>
                </c:pt>
                <c:pt idx="4">
                  <c:v>10.78256</c:v>
                </c:pt>
                <c:pt idx="5">
                  <c:v>11.833765</c:v>
                </c:pt>
                <c:pt idx="6">
                  <c:v>12.23775</c:v>
                </c:pt>
                <c:pt idx="7">
                  <c:v>13.930759999999999</c:v>
                </c:pt>
                <c:pt idx="8">
                  <c:v>15.23321</c:v>
                </c:pt>
                <c:pt idx="9">
                  <c:v>16.498440000000002</c:v>
                </c:pt>
                <c:pt idx="10">
                  <c:v>18.0824</c:v>
                </c:pt>
                <c:pt idx="11">
                  <c:v>19.403205</c:v>
                </c:pt>
                <c:pt idx="12">
                  <c:v>20.537889999999997</c:v>
                </c:pt>
                <c:pt idx="13">
                  <c:v>22.110790000000001</c:v>
                </c:pt>
                <c:pt idx="14">
                  <c:v>24.701410000000003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B-6A42-8B92-A6DE5C8349D2}"/>
            </c:ext>
          </c:extLst>
        </c:ser>
        <c:ser>
          <c:idx val="4"/>
          <c:order val="4"/>
          <c:tx>
            <c:strRef>
              <c:f>Sheet1!$U$92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Sheet1!$U$93:$U$107</c:f>
              <c:numCache>
                <c:formatCode>General</c:formatCode>
                <c:ptCount val="15"/>
                <c:pt idx="0">
                  <c:v>8.0960789999999996</c:v>
                </c:pt>
                <c:pt idx="1">
                  <c:v>9.3690724999999997</c:v>
                </c:pt>
                <c:pt idx="2">
                  <c:v>10.165433499999999</c:v>
                </c:pt>
                <c:pt idx="3">
                  <c:v>10.819393000000002</c:v>
                </c:pt>
                <c:pt idx="4">
                  <c:v>11.753613999999999</c:v>
                </c:pt>
                <c:pt idx="5">
                  <c:v>13.110144999999999</c:v>
                </c:pt>
                <c:pt idx="6">
                  <c:v>14.41554</c:v>
                </c:pt>
                <c:pt idx="7">
                  <c:v>15.72739</c:v>
                </c:pt>
                <c:pt idx="8">
                  <c:v>17.373629999999999</c:v>
                </c:pt>
                <c:pt idx="9">
                  <c:v>18.575065000000002</c:v>
                </c:pt>
                <c:pt idx="10">
                  <c:v>20.029170000000001</c:v>
                </c:pt>
                <c:pt idx="11">
                  <c:v>21.913834999999999</c:v>
                </c:pt>
                <c:pt idx="12">
                  <c:v>23.93441</c:v>
                </c:pt>
                <c:pt idx="13">
                  <c:v>26.46237</c:v>
                </c:pt>
                <c:pt idx="14">
                  <c:v>28.775970000000001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B-6A42-8B92-A6DE5C8349D2}"/>
            </c:ext>
          </c:extLst>
        </c:ser>
        <c:ser>
          <c:idx val="5"/>
          <c:order val="5"/>
          <c:tx>
            <c:strRef>
              <c:f>Sheet1!$V$92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Sheet1!$V$93:$V$107</c:f>
              <c:numCache>
                <c:formatCode>General</c:formatCode>
                <c:ptCount val="15"/>
                <c:pt idx="0">
                  <c:v>8.3322295000000004</c:v>
                </c:pt>
                <c:pt idx="1">
                  <c:v>8.7986135000000001</c:v>
                </c:pt>
                <c:pt idx="2">
                  <c:v>9.1054240000000011</c:v>
                </c:pt>
                <c:pt idx="3">
                  <c:v>10.001225999999999</c:v>
                </c:pt>
                <c:pt idx="4">
                  <c:v>10.891334000000001</c:v>
                </c:pt>
                <c:pt idx="5">
                  <c:v>12.031895500000001</c:v>
                </c:pt>
                <c:pt idx="6">
                  <c:v>13.196517500000001</c:v>
                </c:pt>
                <c:pt idx="7">
                  <c:v>14.662130000000001</c:v>
                </c:pt>
                <c:pt idx="8">
                  <c:v>16.017469999999999</c:v>
                </c:pt>
                <c:pt idx="9">
                  <c:v>17.375845000000002</c:v>
                </c:pt>
                <c:pt idx="10">
                  <c:v>19.431370000000001</c:v>
                </c:pt>
                <c:pt idx="11">
                  <c:v>21.581834999999998</c:v>
                </c:pt>
                <c:pt idx="12">
                  <c:v>24.476095000000001</c:v>
                </c:pt>
                <c:pt idx="13">
                  <c:v>28.174285000000001</c:v>
                </c:pt>
                <c:pt idx="14">
                  <c:v>31.140895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B-6A42-8B92-A6DE5C8349D2}"/>
            </c:ext>
          </c:extLst>
        </c:ser>
        <c:ser>
          <c:idx val="6"/>
          <c:order val="6"/>
          <c:tx>
            <c:strRef>
              <c:f>Sheet1!$W$92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Sheet1!$W$93:$W$107</c:f>
              <c:numCache>
                <c:formatCode>General</c:formatCode>
                <c:ptCount val="15"/>
                <c:pt idx="0">
                  <c:v>8.2178749999999994</c:v>
                </c:pt>
                <c:pt idx="1">
                  <c:v>8.3619354999999995</c:v>
                </c:pt>
                <c:pt idx="2">
                  <c:v>8.6285900000000009</c:v>
                </c:pt>
                <c:pt idx="3">
                  <c:v>8.8393479999999993</c:v>
                </c:pt>
                <c:pt idx="4">
                  <c:v>9.2342189999999995</c:v>
                </c:pt>
                <c:pt idx="5">
                  <c:v>9.3848120000000002</c:v>
                </c:pt>
                <c:pt idx="6">
                  <c:v>9.5306010000000008</c:v>
                </c:pt>
                <c:pt idx="7">
                  <c:v>10.203686999999999</c:v>
                </c:pt>
                <c:pt idx="8">
                  <c:v>10.3491955</c:v>
                </c:pt>
                <c:pt idx="9">
                  <c:v>10.621684999999999</c:v>
                </c:pt>
                <c:pt idx="10">
                  <c:v>11.0957895</c:v>
                </c:pt>
                <c:pt idx="11">
                  <c:v>11.165765</c:v>
                </c:pt>
                <c:pt idx="12">
                  <c:v>11.55368</c:v>
                </c:pt>
                <c:pt idx="13">
                  <c:v>11.946035</c:v>
                </c:pt>
                <c:pt idx="14">
                  <c:v>12.139900000000001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B-6A42-8B92-A6DE5C8349D2}"/>
            </c:ext>
          </c:extLst>
        </c:ser>
        <c:ser>
          <c:idx val="7"/>
          <c:order val="7"/>
          <c:tx>
            <c:strRef>
              <c:f>Sheet1!$X$92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Sheet1!$X$93:$X$107</c:f>
              <c:numCache>
                <c:formatCode>General</c:formatCode>
                <c:ptCount val="15"/>
                <c:pt idx="0">
                  <c:v>8.0956340000000004</c:v>
                </c:pt>
                <c:pt idx="1">
                  <c:v>9.3350374999999985</c:v>
                </c:pt>
                <c:pt idx="2">
                  <c:v>10.436630000000001</c:v>
                </c:pt>
                <c:pt idx="3">
                  <c:v>11.42469</c:v>
                </c:pt>
                <c:pt idx="4">
                  <c:v>13.288350000000001</c:v>
                </c:pt>
                <c:pt idx="5">
                  <c:v>14.484579999999999</c:v>
                </c:pt>
                <c:pt idx="6">
                  <c:v>16.169265000000003</c:v>
                </c:pt>
                <c:pt idx="7">
                  <c:v>17.896414999999998</c:v>
                </c:pt>
                <c:pt idx="8">
                  <c:v>19.982015000000001</c:v>
                </c:pt>
                <c:pt idx="9">
                  <c:v>22.829880000000003</c:v>
                </c:pt>
                <c:pt idx="10">
                  <c:v>25.135804999999998</c:v>
                </c:pt>
                <c:pt idx="11">
                  <c:v>28.060289999999998</c:v>
                </c:pt>
                <c:pt idx="12">
                  <c:v>30.707815</c:v>
                </c:pt>
                <c:pt idx="13">
                  <c:v>34.517105000000001</c:v>
                </c:pt>
                <c:pt idx="14">
                  <c:v>38.92306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B-6A42-8B92-A6DE5C8349D2}"/>
            </c:ext>
          </c:extLst>
        </c:ser>
        <c:ser>
          <c:idx val="8"/>
          <c:order val="8"/>
          <c:tx>
            <c:strRef>
              <c:f>Sheet1!$Y$92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Sheet1!$Y$93:$Y$107</c:f>
              <c:numCache>
                <c:formatCode>General</c:formatCode>
                <c:ptCount val="15"/>
                <c:pt idx="0">
                  <c:v>8.1521105000000009</c:v>
                </c:pt>
                <c:pt idx="1">
                  <c:v>8.7353290000000001</c:v>
                </c:pt>
                <c:pt idx="2">
                  <c:v>9.2153920000000014</c:v>
                </c:pt>
                <c:pt idx="3">
                  <c:v>9.9531075000000016</c:v>
                </c:pt>
                <c:pt idx="4">
                  <c:v>10.758645000000001</c:v>
                </c:pt>
                <c:pt idx="5">
                  <c:v>11.512274999999999</c:v>
                </c:pt>
                <c:pt idx="6">
                  <c:v>11.989705000000001</c:v>
                </c:pt>
                <c:pt idx="7">
                  <c:v>13.04092</c:v>
                </c:pt>
                <c:pt idx="8">
                  <c:v>13.798670000000001</c:v>
                </c:pt>
                <c:pt idx="9">
                  <c:v>14.867345</c:v>
                </c:pt>
                <c:pt idx="10">
                  <c:v>15.89508</c:v>
                </c:pt>
                <c:pt idx="11">
                  <c:v>16.877179999999999</c:v>
                </c:pt>
                <c:pt idx="12">
                  <c:v>17.802619999999997</c:v>
                </c:pt>
                <c:pt idx="13">
                  <c:v>18.829050000000002</c:v>
                </c:pt>
                <c:pt idx="14">
                  <c:v>19.916879999999999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B-6A42-8B92-A6DE5C8349D2}"/>
            </c:ext>
          </c:extLst>
        </c:ser>
        <c:ser>
          <c:idx val="9"/>
          <c:order val="9"/>
          <c:tx>
            <c:strRef>
              <c:f>Sheet1!$Z$92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Sheet1!$Z$93:$Z$107</c:f>
              <c:numCache>
                <c:formatCode>General</c:formatCode>
                <c:ptCount val="15"/>
                <c:pt idx="0">
                  <c:v>8.0168379999999999</c:v>
                </c:pt>
                <c:pt idx="1">
                  <c:v>8.2659064999999998</c:v>
                </c:pt>
                <c:pt idx="2">
                  <c:v>8.6427019999999999</c:v>
                </c:pt>
                <c:pt idx="3">
                  <c:v>9.2352779999999992</c:v>
                </c:pt>
                <c:pt idx="4">
                  <c:v>9.5003335</c:v>
                </c:pt>
                <c:pt idx="5">
                  <c:v>9.7352369999999997</c:v>
                </c:pt>
                <c:pt idx="6">
                  <c:v>10.482773</c:v>
                </c:pt>
                <c:pt idx="7">
                  <c:v>11.0204615</c:v>
                </c:pt>
                <c:pt idx="8">
                  <c:v>11.624623</c:v>
                </c:pt>
                <c:pt idx="9">
                  <c:v>12.475804999999999</c:v>
                </c:pt>
                <c:pt idx="10">
                  <c:v>12.93702</c:v>
                </c:pt>
                <c:pt idx="11">
                  <c:v>13.2894445</c:v>
                </c:pt>
                <c:pt idx="12">
                  <c:v>14.068504999999998</c:v>
                </c:pt>
                <c:pt idx="13">
                  <c:v>15.18319</c:v>
                </c:pt>
                <c:pt idx="14">
                  <c:v>15.37312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B-6A42-8B92-A6DE5C8349D2}"/>
            </c:ext>
          </c:extLst>
        </c:ser>
        <c:ser>
          <c:idx val="10"/>
          <c:order val="10"/>
          <c:tx>
            <c:strRef>
              <c:f>Sheet1!$AA$92</c:f>
              <c:strCache>
                <c:ptCount val="1"/>
                <c:pt idx="0">
                  <c:v>hek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Sheet1!$P$93:$P$107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</c:numCache>
            </c:numRef>
          </c:cat>
          <c:val>
            <c:numRef>
              <c:f>Sheet1!$AA$93:$AA$107</c:f>
              <c:numCache>
                <c:formatCode>General</c:formatCode>
                <c:ptCount val="15"/>
                <c:pt idx="0">
                  <c:v>7.7674155000000003</c:v>
                </c:pt>
                <c:pt idx="1">
                  <c:v>8.5308069999999994</c:v>
                </c:pt>
                <c:pt idx="2">
                  <c:v>9.3391839999999995</c:v>
                </c:pt>
                <c:pt idx="3">
                  <c:v>10.3499555</c:v>
                </c:pt>
                <c:pt idx="4">
                  <c:v>11.367940000000001</c:v>
                </c:pt>
                <c:pt idx="5">
                  <c:v>12.940455</c:v>
                </c:pt>
                <c:pt idx="6">
                  <c:v>13.668859999999999</c:v>
                </c:pt>
                <c:pt idx="7">
                  <c:v>15.201245</c:v>
                </c:pt>
                <c:pt idx="8">
                  <c:v>16.195779999999999</c:v>
                </c:pt>
                <c:pt idx="9">
                  <c:v>17.952849999999998</c:v>
                </c:pt>
                <c:pt idx="10">
                  <c:v>19.488479999999999</c:v>
                </c:pt>
                <c:pt idx="11">
                  <c:v>21.520429999999998</c:v>
                </c:pt>
                <c:pt idx="12">
                  <c:v>22.875454999999999</c:v>
                </c:pt>
                <c:pt idx="13">
                  <c:v>24.818925</c:v>
                </c:pt>
                <c:pt idx="14">
                  <c:v>27.317080000000001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FB-6A42-8B92-A6DE5C83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38927"/>
        <c:axId val="258940639"/>
      </c:lineChart>
      <c:catAx>
        <c:axId val="2589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40639"/>
        <c:crosses val="autoZero"/>
        <c:auto val="1"/>
        <c:lblAlgn val="ctr"/>
        <c:lblOffset val="100"/>
        <c:noMultiLvlLbl val="0"/>
      </c:catAx>
      <c:valAx>
        <c:axId val="258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45</xdr:row>
      <xdr:rowOff>31750</xdr:rowOff>
    </xdr:from>
    <xdr:to>
      <xdr:col>26</xdr:col>
      <xdr:colOff>736600</xdr:colOff>
      <xdr:row>87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2590C-4C99-8DC7-11A5-59AF4380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533400</xdr:colOff>
      <xdr:row>0</xdr:row>
      <xdr:rowOff>133350</xdr:rowOff>
    </xdr:from>
    <xdr:to>
      <xdr:col>33</xdr:col>
      <xdr:colOff>215900</xdr:colOff>
      <xdr:row>20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D704F-4CA5-8290-CB8D-C9B4EA58C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596900</xdr:colOff>
      <xdr:row>22</xdr:row>
      <xdr:rowOff>107950</xdr:rowOff>
    </xdr:from>
    <xdr:to>
      <xdr:col>32</xdr:col>
      <xdr:colOff>215900</xdr:colOff>
      <xdr:row>36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E61BF-B3AF-BDEC-E691-BD95F76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660400</xdr:colOff>
      <xdr:row>109</xdr:row>
      <xdr:rowOff>171450</xdr:rowOff>
    </xdr:from>
    <xdr:to>
      <xdr:col>26</xdr:col>
      <xdr:colOff>723900</xdr:colOff>
      <xdr:row>148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35AFB-0CA9-CA6D-1C4E-5E4C1E88A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42AE-AD8F-8445-BB0B-F927957DE841}">
  <dimension ref="A1:AD191"/>
  <sheetViews>
    <sheetView tabSelected="1" topLeftCell="A146" workbookViewId="0">
      <selection activeCell="M166" sqref="M166"/>
    </sheetView>
  </sheetViews>
  <sheetFormatPr baseColWidth="10" defaultRowHeight="16" x14ac:dyDescent="0.2"/>
  <sheetData>
    <row r="1" spans="1:24" x14ac:dyDescent="0.2">
      <c r="A1" t="s">
        <v>0</v>
      </c>
    </row>
    <row r="2" spans="1:24" x14ac:dyDescent="0.2">
      <c r="A2" t="s">
        <v>1</v>
      </c>
    </row>
    <row r="3" spans="1:24" x14ac:dyDescent="0.2">
      <c r="A3" t="s">
        <v>2</v>
      </c>
    </row>
    <row r="4" spans="1:24" x14ac:dyDescent="0.2">
      <c r="A4" t="s">
        <v>3</v>
      </c>
    </row>
    <row r="5" spans="1:24" x14ac:dyDescent="0.2">
      <c r="A5" t="s">
        <v>4</v>
      </c>
    </row>
    <row r="6" spans="1:24" x14ac:dyDescent="0.2">
      <c r="A6" t="s">
        <v>5</v>
      </c>
    </row>
    <row r="7" spans="1:24" ht="17" thickBot="1" x14ac:dyDescent="0.25"/>
    <row r="8" spans="1:24" ht="17" thickBot="1" x14ac:dyDescent="0.25">
      <c r="B8" t="s">
        <v>6</v>
      </c>
      <c r="C8" s="15" t="s">
        <v>25</v>
      </c>
      <c r="D8" s="38" t="s">
        <v>9</v>
      </c>
      <c r="E8" s="16" t="s">
        <v>12</v>
      </c>
      <c r="F8" s="17" t="s">
        <v>15</v>
      </c>
      <c r="G8" s="18" t="s">
        <v>26</v>
      </c>
      <c r="H8" s="38" t="s">
        <v>9</v>
      </c>
      <c r="I8" s="16" t="s">
        <v>12</v>
      </c>
      <c r="J8" s="17" t="s">
        <v>15</v>
      </c>
      <c r="K8" s="19" t="s">
        <v>10</v>
      </c>
      <c r="L8" s="20" t="s">
        <v>13</v>
      </c>
      <c r="M8" s="21" t="s">
        <v>16</v>
      </c>
      <c r="N8" s="19" t="s">
        <v>10</v>
      </c>
      <c r="O8" s="20" t="s">
        <v>13</v>
      </c>
      <c r="P8" s="21" t="s">
        <v>16</v>
      </c>
      <c r="Q8" s="22" t="s">
        <v>8</v>
      </c>
      <c r="R8" s="23" t="s">
        <v>11</v>
      </c>
      <c r="S8" s="24" t="s">
        <v>14</v>
      </c>
      <c r="T8" s="25" t="s">
        <v>17</v>
      </c>
      <c r="U8" s="22" t="s">
        <v>8</v>
      </c>
      <c r="V8" s="23" t="s">
        <v>11</v>
      </c>
      <c r="W8" s="24" t="s">
        <v>14</v>
      </c>
      <c r="X8" s="26" t="s">
        <v>17</v>
      </c>
    </row>
    <row r="9" spans="1:24" x14ac:dyDescent="0.2">
      <c r="A9" s="1"/>
      <c r="B9">
        <v>0</v>
      </c>
      <c r="C9" s="5">
        <v>3.9030399999999998</v>
      </c>
      <c r="D9" s="39">
        <v>7.0219630000000004</v>
      </c>
      <c r="E9" s="6">
        <v>6.1153300000000002</v>
      </c>
      <c r="F9" s="7">
        <v>1.8001069999999999</v>
      </c>
      <c r="G9" s="5">
        <v>1.579596</v>
      </c>
      <c r="H9" s="39">
        <v>4.3196839999999996</v>
      </c>
      <c r="I9" s="6">
        <v>2.7015500000000001</v>
      </c>
      <c r="J9" s="7">
        <v>1.6837390000000001</v>
      </c>
      <c r="K9" s="8">
        <v>5.5233610000000004</v>
      </c>
      <c r="L9" s="9">
        <v>3.3327870000000002</v>
      </c>
      <c r="M9" s="10">
        <v>1.9871110000000001</v>
      </c>
      <c r="N9" s="8">
        <v>6.452528</v>
      </c>
      <c r="O9" s="9">
        <v>4.5840389999999998</v>
      </c>
      <c r="P9" s="10">
        <v>2.400522</v>
      </c>
      <c r="Q9" s="11">
        <v>4.7018180000000003</v>
      </c>
      <c r="R9" s="12">
        <v>3.943924</v>
      </c>
      <c r="S9" s="13">
        <v>7.9245419999999998</v>
      </c>
      <c r="T9" s="14">
        <v>2.4033449999999998</v>
      </c>
      <c r="U9" s="11">
        <v>5.7218819999999999</v>
      </c>
      <c r="V9" s="12">
        <v>6.3365470000000004</v>
      </c>
      <c r="W9" s="13">
        <v>8.2667260000000002</v>
      </c>
      <c r="X9" s="14">
        <v>2.1900270000000002</v>
      </c>
    </row>
    <row r="10" spans="1:24" x14ac:dyDescent="0.2">
      <c r="A10" s="1"/>
      <c r="B10">
        <v>2</v>
      </c>
      <c r="C10" s="5">
        <v>4.3638219999999999</v>
      </c>
      <c r="D10" s="39">
        <v>7.5542470000000002</v>
      </c>
      <c r="E10" s="6">
        <v>6.418793</v>
      </c>
      <c r="F10" s="7">
        <v>2.1070530000000001</v>
      </c>
      <c r="G10" s="5">
        <v>2.0052759999999998</v>
      </c>
      <c r="H10" s="39">
        <v>5.2225149999999996</v>
      </c>
      <c r="I10" s="6">
        <v>3.7980770000000001</v>
      </c>
      <c r="J10" s="7">
        <v>2.0458409999999998</v>
      </c>
      <c r="K10" s="8">
        <v>6.1523209999999997</v>
      </c>
      <c r="L10" s="9">
        <v>4.6218269999999997</v>
      </c>
      <c r="M10" s="10">
        <v>2.667313</v>
      </c>
      <c r="N10" s="8">
        <v>7.3961980000000001</v>
      </c>
      <c r="O10" s="9">
        <v>5.1029819999999999</v>
      </c>
      <c r="P10" s="10">
        <v>3.0183970000000002</v>
      </c>
      <c r="Q10" s="11">
        <v>5.2557029999999996</v>
      </c>
      <c r="R10" s="12">
        <v>4.716183</v>
      </c>
      <c r="S10" s="13">
        <v>9.3502989999999997</v>
      </c>
      <c r="T10" s="14">
        <v>2.679287</v>
      </c>
      <c r="U10" s="11">
        <v>6.685492</v>
      </c>
      <c r="V10" s="12">
        <v>7.4054849999999997</v>
      </c>
      <c r="W10" s="13">
        <v>9.3197759999999992</v>
      </c>
      <c r="X10" s="14">
        <v>2.5989080000000002</v>
      </c>
    </row>
    <row r="11" spans="1:24" x14ac:dyDescent="0.2">
      <c r="A11" s="1"/>
      <c r="B11">
        <v>4</v>
      </c>
      <c r="C11" s="5">
        <v>4.4069820000000002</v>
      </c>
      <c r="D11" s="39">
        <v>9.8144989999999996</v>
      </c>
      <c r="E11" s="6">
        <v>7.7783090000000001</v>
      </c>
      <c r="F11" s="7">
        <v>2.5363540000000002</v>
      </c>
      <c r="G11" s="5">
        <v>2.3551540000000002</v>
      </c>
      <c r="H11" s="39">
        <v>6.5414890000000003</v>
      </c>
      <c r="I11" s="6">
        <v>4.9638730000000004</v>
      </c>
      <c r="J11" s="7">
        <v>2.3183919999999998</v>
      </c>
      <c r="K11" s="8">
        <v>7.337421</v>
      </c>
      <c r="L11" s="9">
        <v>5.7603530000000003</v>
      </c>
      <c r="M11" s="10">
        <v>3.6817989999999998</v>
      </c>
      <c r="N11" s="8">
        <v>8.1747150000000008</v>
      </c>
      <c r="O11" s="9">
        <v>6.6229829999999996</v>
      </c>
      <c r="P11" s="10">
        <v>3.9542809999999999</v>
      </c>
      <c r="Q11" s="11">
        <v>5.7646559999999996</v>
      </c>
      <c r="R11" s="12">
        <v>5.1374009999999997</v>
      </c>
      <c r="S11" s="13">
        <v>10.207879999999999</v>
      </c>
      <c r="T11" s="14">
        <v>3.0162580000000001</v>
      </c>
      <c r="U11" s="11">
        <v>7.2509189999999997</v>
      </c>
      <c r="V11" s="12">
        <v>8.1998689999999996</v>
      </c>
      <c r="W11" s="13">
        <v>10.665380000000001</v>
      </c>
      <c r="X11" s="14">
        <v>2.9276390000000001</v>
      </c>
    </row>
    <row r="12" spans="1:24" x14ac:dyDescent="0.2">
      <c r="A12" s="1"/>
      <c r="B12">
        <v>6</v>
      </c>
      <c r="C12" s="5">
        <v>4.7607080000000002</v>
      </c>
      <c r="D12" s="39">
        <v>11.21909</v>
      </c>
      <c r="E12" s="6">
        <v>8.3395010000000003</v>
      </c>
      <c r="F12" s="7">
        <v>2.850492</v>
      </c>
      <c r="G12" s="5">
        <v>2.666744</v>
      </c>
      <c r="H12" s="39">
        <v>7.7715259999999997</v>
      </c>
      <c r="I12" s="6">
        <v>5.7682760000000002</v>
      </c>
      <c r="J12" s="7">
        <v>2.778241</v>
      </c>
      <c r="K12" s="8">
        <v>7.9447099999999997</v>
      </c>
      <c r="L12" s="9">
        <v>6.2652739999999998</v>
      </c>
      <c r="M12" s="10">
        <v>4.0136719999999997</v>
      </c>
      <c r="N12" s="8">
        <v>8.5646799999999992</v>
      </c>
      <c r="O12" s="9">
        <v>7.068422</v>
      </c>
      <c r="P12" s="10">
        <v>4.3170440000000001</v>
      </c>
      <c r="Q12" s="11">
        <v>6.0107309999999998</v>
      </c>
      <c r="R12" s="12">
        <v>6.0316729999999996</v>
      </c>
      <c r="S12" s="13">
        <v>11.36687</v>
      </c>
      <c r="T12" s="14">
        <v>3.4024209999999999</v>
      </c>
      <c r="U12" s="11">
        <v>7.2591150000000004</v>
      </c>
      <c r="V12" s="12">
        <v>8.5600140000000007</v>
      </c>
      <c r="W12" s="13">
        <v>11.48251</v>
      </c>
      <c r="X12" s="14">
        <v>3.1156440000000001</v>
      </c>
    </row>
    <row r="13" spans="1:24" x14ac:dyDescent="0.2">
      <c r="A13" s="1"/>
      <c r="B13">
        <v>8</v>
      </c>
      <c r="C13" s="5">
        <v>5.0936260000000004</v>
      </c>
      <c r="D13" s="39">
        <v>12.437810000000001</v>
      </c>
      <c r="E13" s="6">
        <v>9.2257390000000008</v>
      </c>
      <c r="F13" s="7">
        <v>3.1238619999999999</v>
      </c>
      <c r="G13" s="5">
        <v>2.9645389999999998</v>
      </c>
      <c r="H13" s="39">
        <v>8.6506810000000005</v>
      </c>
      <c r="I13" s="6">
        <v>6.0885829999999999</v>
      </c>
      <c r="J13" s="7">
        <v>2.980086</v>
      </c>
      <c r="K13" s="8">
        <v>9.1205929999999995</v>
      </c>
      <c r="L13" s="9">
        <v>6.5093009999999998</v>
      </c>
      <c r="M13" s="10">
        <v>4.411626</v>
      </c>
      <c r="N13" s="8">
        <v>9.5493249999999996</v>
      </c>
      <c r="O13" s="9">
        <v>7.7268619999999997</v>
      </c>
      <c r="P13" s="10">
        <v>4.6216900000000001</v>
      </c>
      <c r="Q13" s="11">
        <v>6.8193190000000001</v>
      </c>
      <c r="R13" s="12">
        <v>6.3080930000000004</v>
      </c>
      <c r="S13" s="13">
        <v>13.20754</v>
      </c>
      <c r="T13" s="14">
        <v>3.7167880000000002</v>
      </c>
      <c r="U13" s="11">
        <v>8.2740790000000004</v>
      </c>
      <c r="V13" s="12">
        <v>9.8840649999999997</v>
      </c>
      <c r="W13" s="13">
        <v>13.369160000000001</v>
      </c>
      <c r="X13" s="14">
        <v>3.266362</v>
      </c>
    </row>
    <row r="14" spans="1:24" x14ac:dyDescent="0.2">
      <c r="A14" s="1"/>
      <c r="B14">
        <v>10</v>
      </c>
      <c r="C14" s="5">
        <v>4.9987709999999996</v>
      </c>
      <c r="D14" s="39">
        <v>13.50863</v>
      </c>
      <c r="E14" s="6">
        <v>10.16695</v>
      </c>
      <c r="F14" s="7">
        <v>3.283093</v>
      </c>
      <c r="G14" s="5">
        <v>3.1521789999999998</v>
      </c>
      <c r="H14" s="39">
        <v>9.8962649999999996</v>
      </c>
      <c r="I14" s="6">
        <v>6.497509</v>
      </c>
      <c r="J14" s="7">
        <v>3.0762399999999999</v>
      </c>
      <c r="K14" s="8">
        <v>10.367839999999999</v>
      </c>
      <c r="L14" s="9">
        <v>7.0126739999999996</v>
      </c>
      <c r="M14" s="10">
        <v>4.4900929999999999</v>
      </c>
      <c r="N14" s="8">
        <v>10.184839999999999</v>
      </c>
      <c r="O14" s="9">
        <v>7.9180989999999998</v>
      </c>
      <c r="P14" s="10">
        <v>4.7613450000000004</v>
      </c>
      <c r="Q14" s="11">
        <v>8.0580049999999996</v>
      </c>
      <c r="R14" s="12">
        <v>7.1853150000000001</v>
      </c>
      <c r="S14" s="13">
        <v>14.308999999999999</v>
      </c>
      <c r="T14" s="14">
        <v>3.9235730000000002</v>
      </c>
      <c r="U14" s="11">
        <v>9.2490930000000002</v>
      </c>
      <c r="V14" s="12">
        <v>11.55283</v>
      </c>
      <c r="W14" s="13">
        <v>14.660159999999999</v>
      </c>
      <c r="X14" s="14">
        <v>3.2846190000000002</v>
      </c>
    </row>
    <row r="15" spans="1:24" x14ac:dyDescent="0.2">
      <c r="A15" s="1"/>
      <c r="B15">
        <v>12</v>
      </c>
      <c r="C15" s="5">
        <v>4.9675149999999997</v>
      </c>
      <c r="D15" s="39">
        <v>15.5099</v>
      </c>
      <c r="E15" s="6">
        <v>11.006</v>
      </c>
      <c r="F15" s="7">
        <v>3.778295</v>
      </c>
      <c r="G15" s="5">
        <v>3.404652</v>
      </c>
      <c r="H15" s="39">
        <v>10.58357</v>
      </c>
      <c r="I15" s="6">
        <v>6.5912269999999999</v>
      </c>
      <c r="J15" s="7">
        <v>3.2272319999999999</v>
      </c>
      <c r="K15" s="8">
        <v>10.689719999999999</v>
      </c>
      <c r="L15" s="9">
        <v>6.707573</v>
      </c>
      <c r="M15" s="10">
        <v>4.3480249999999998</v>
      </c>
      <c r="N15" s="8">
        <v>10.875400000000001</v>
      </c>
      <c r="O15" s="9">
        <v>8.1074269999999995</v>
      </c>
      <c r="P15" s="10">
        <v>5.002618</v>
      </c>
      <c r="Q15" s="11">
        <v>8.9628150000000009</v>
      </c>
      <c r="R15" s="12">
        <v>7.5546769999999999</v>
      </c>
      <c r="S15" s="13">
        <v>15.813140000000001</v>
      </c>
      <c r="T15" s="14">
        <v>3.9658679999999999</v>
      </c>
      <c r="U15" s="11">
        <v>9.7871600000000001</v>
      </c>
      <c r="V15" s="12">
        <v>12.77619</v>
      </c>
      <c r="W15" s="13">
        <v>16.525390000000002</v>
      </c>
      <c r="X15" s="14">
        <v>3.512324</v>
      </c>
    </row>
    <row r="16" spans="1:24" x14ac:dyDescent="0.2">
      <c r="A16" s="1"/>
      <c r="B16">
        <v>14</v>
      </c>
      <c r="C16" s="5">
        <v>5.3913539999999998</v>
      </c>
      <c r="D16" s="39">
        <v>17.065190000000001</v>
      </c>
      <c r="E16" s="6">
        <v>11.762600000000001</v>
      </c>
      <c r="F16" s="7">
        <v>3.6516380000000002</v>
      </c>
      <c r="G16" s="5">
        <v>3.8771800000000001</v>
      </c>
      <c r="H16" s="39">
        <v>11.40288</v>
      </c>
      <c r="I16" s="6">
        <v>6.4482480000000004</v>
      </c>
      <c r="J16" s="7">
        <v>3.4048569999999998</v>
      </c>
      <c r="K16" s="8">
        <v>11.710900000000001</v>
      </c>
      <c r="L16" s="9">
        <v>7.1679219999999999</v>
      </c>
      <c r="M16" s="10">
        <v>4.5887060000000002</v>
      </c>
      <c r="N16" s="8">
        <v>11.956630000000001</v>
      </c>
      <c r="O16" s="9">
        <v>8.4532310000000006</v>
      </c>
      <c r="P16" s="10">
        <v>4.8390829999999996</v>
      </c>
      <c r="Q16" s="11">
        <v>9.8012040000000002</v>
      </c>
      <c r="R16" s="32">
        <v>8.2923360000000006</v>
      </c>
      <c r="S16" s="13">
        <v>17.73396</v>
      </c>
      <c r="T16" s="14">
        <v>4.4034550000000001</v>
      </c>
      <c r="U16" s="11">
        <v>10.81537</v>
      </c>
      <c r="V16" s="12">
        <v>13.346450000000001</v>
      </c>
      <c r="W16" s="13">
        <v>18.058869999999999</v>
      </c>
      <c r="X16" s="14">
        <v>3.7482700000000002</v>
      </c>
    </row>
    <row r="17" spans="1:24" x14ac:dyDescent="0.2">
      <c r="A17" s="1"/>
      <c r="B17">
        <v>16</v>
      </c>
      <c r="C17" s="5">
        <v>5.867775</v>
      </c>
      <c r="D17" s="39">
        <v>18.251919999999998</v>
      </c>
      <c r="E17" s="6">
        <v>12.85586</v>
      </c>
      <c r="F17" s="7">
        <v>4.1767510000000003</v>
      </c>
      <c r="G17" s="5">
        <v>4.0802100000000001</v>
      </c>
      <c r="H17" s="39">
        <v>12.65292</v>
      </c>
      <c r="I17" s="6">
        <v>7.1465920000000001</v>
      </c>
      <c r="J17" s="7">
        <v>3.7944119999999999</v>
      </c>
      <c r="K17" s="8">
        <v>11.97728</v>
      </c>
      <c r="L17" s="9">
        <v>7.1136309999999998</v>
      </c>
      <c r="M17" s="10">
        <v>4.5700159999999999</v>
      </c>
      <c r="N17" s="8">
        <v>12.49822</v>
      </c>
      <c r="O17" s="9">
        <v>8.4408010000000004</v>
      </c>
      <c r="P17" s="10">
        <v>5.4332159999999998</v>
      </c>
      <c r="Q17" s="11">
        <v>10.9696</v>
      </c>
      <c r="R17" s="12">
        <v>9.0362080000000002</v>
      </c>
      <c r="S17" s="13">
        <v>19.84038</v>
      </c>
      <c r="T17" s="14">
        <v>4.0745189999999996</v>
      </c>
      <c r="U17" s="11">
        <v>11.699009999999999</v>
      </c>
      <c r="V17" s="12">
        <v>14.471019999999999</v>
      </c>
      <c r="W17" s="13">
        <v>20.123650000000001</v>
      </c>
      <c r="X17" s="14">
        <v>3.7575569999999998</v>
      </c>
    </row>
    <row r="18" spans="1:24" x14ac:dyDescent="0.2">
      <c r="A18" s="1"/>
      <c r="B18">
        <v>18</v>
      </c>
      <c r="C18" s="5">
        <v>6.3858540000000001</v>
      </c>
      <c r="D18" s="39">
        <v>19.557289999999998</v>
      </c>
      <c r="E18" s="6">
        <v>14.301880000000001</v>
      </c>
      <c r="F18" s="7">
        <v>4.3054119999999996</v>
      </c>
      <c r="G18" s="5">
        <v>4.6794190000000002</v>
      </c>
      <c r="H18" s="39">
        <v>14.10234</v>
      </c>
      <c r="I18" s="6">
        <v>7.4807880000000004</v>
      </c>
      <c r="J18" s="7">
        <v>4.0554199999999998</v>
      </c>
      <c r="K18" s="8">
        <v>13.777979999999999</v>
      </c>
      <c r="L18" s="9">
        <v>7.5391979999999998</v>
      </c>
      <c r="M18" s="10">
        <v>4.8357590000000004</v>
      </c>
      <c r="N18" s="8">
        <v>14.083539999999999</v>
      </c>
      <c r="O18" s="9">
        <v>8.8965519999999998</v>
      </c>
      <c r="P18" s="10">
        <v>5.6693660000000001</v>
      </c>
      <c r="Q18" s="11">
        <v>11.699199999999999</v>
      </c>
      <c r="R18" s="12">
        <v>10.115589999999999</v>
      </c>
      <c r="S18" s="13">
        <v>22.523720000000001</v>
      </c>
      <c r="T18" s="14">
        <v>4.7533329999999996</v>
      </c>
      <c r="U18" s="11">
        <v>13.06071</v>
      </c>
      <c r="V18" s="12">
        <v>16.104700000000001</v>
      </c>
      <c r="W18" s="13">
        <v>23.136040000000001</v>
      </c>
      <c r="X18" s="14">
        <v>4.0472929999999998</v>
      </c>
    </row>
    <row r="19" spans="1:24" x14ac:dyDescent="0.2">
      <c r="A19" s="1"/>
      <c r="B19">
        <v>20</v>
      </c>
      <c r="C19" s="5">
        <v>6.491886</v>
      </c>
      <c r="D19" s="39">
        <v>22.228179999999998</v>
      </c>
      <c r="E19" s="6">
        <v>15.78623</v>
      </c>
      <c r="F19" s="7">
        <v>4.4331370000000003</v>
      </c>
      <c r="G19" s="5">
        <v>5.2392690000000002</v>
      </c>
      <c r="H19" s="39">
        <v>15.28336</v>
      </c>
      <c r="I19" s="6">
        <v>8.2775610000000004</v>
      </c>
      <c r="J19" s="7">
        <v>4.250483</v>
      </c>
      <c r="K19" s="8">
        <v>15.01905</v>
      </c>
      <c r="L19" s="9">
        <v>7.543615</v>
      </c>
      <c r="M19" s="10">
        <v>4.9809469999999996</v>
      </c>
      <c r="N19" s="8">
        <v>15.447369999999999</v>
      </c>
      <c r="O19" s="9">
        <v>9.180256</v>
      </c>
      <c r="P19" s="10">
        <v>5.9447619999999999</v>
      </c>
      <c r="Q19" s="11">
        <v>12.791259999999999</v>
      </c>
      <c r="R19" s="12">
        <v>11.04881</v>
      </c>
      <c r="S19" s="13">
        <v>24.603680000000001</v>
      </c>
      <c r="T19" s="14">
        <v>5.1708869999999996</v>
      </c>
      <c r="U19" s="11">
        <v>14.56508</v>
      </c>
      <c r="V19" s="12">
        <v>17.78227</v>
      </c>
      <c r="W19" s="13">
        <v>25.667929999999998</v>
      </c>
      <c r="X19" s="14">
        <v>4.3330919999999997</v>
      </c>
    </row>
    <row r="20" spans="1:24" x14ac:dyDescent="0.2">
      <c r="A20" s="1"/>
      <c r="B20">
        <v>22</v>
      </c>
      <c r="C20" s="5">
        <v>7.2501230000000003</v>
      </c>
      <c r="D20" s="39">
        <v>24.32715</v>
      </c>
      <c r="E20" s="6">
        <v>17.271100000000001</v>
      </c>
      <c r="F20" s="7">
        <v>4.8415419999999996</v>
      </c>
      <c r="G20" s="5">
        <v>5.7975250000000003</v>
      </c>
      <c r="H20" s="39">
        <v>16.299130000000002</v>
      </c>
      <c r="I20" s="6">
        <v>9.1219350000000006</v>
      </c>
      <c r="J20" s="7">
        <v>4.6623450000000002</v>
      </c>
      <c r="K20" s="8">
        <v>16.361969999999999</v>
      </c>
      <c r="L20" s="9">
        <v>7.9945870000000001</v>
      </c>
      <c r="M20" s="10">
        <v>5.1030959999999999</v>
      </c>
      <c r="N20" s="8">
        <v>16.634910000000001</v>
      </c>
      <c r="O20" s="9">
        <v>9.2625930000000007</v>
      </c>
      <c r="P20" s="10">
        <v>6.4176760000000002</v>
      </c>
      <c r="Q20" s="11">
        <v>14.461589999999999</v>
      </c>
      <c r="R20" s="12">
        <v>11.98265</v>
      </c>
      <c r="S20" s="13">
        <v>27.684629999999999</v>
      </c>
      <c r="T20" s="14">
        <v>5.7180569999999999</v>
      </c>
      <c r="U20" s="11">
        <v>16.452390000000001</v>
      </c>
      <c r="V20" s="12">
        <v>19.47213</v>
      </c>
      <c r="W20" s="13">
        <v>28.435949999999998</v>
      </c>
      <c r="X20" s="14">
        <v>4.5727029999999997</v>
      </c>
    </row>
    <row r="21" spans="1:24" x14ac:dyDescent="0.2">
      <c r="A21" s="1"/>
      <c r="B21">
        <v>24</v>
      </c>
      <c r="C21" s="5">
        <v>7.7009569999999998</v>
      </c>
      <c r="D21" s="39">
        <v>26.96949</v>
      </c>
      <c r="E21" s="6">
        <v>19.26708</v>
      </c>
      <c r="F21" s="7">
        <v>5.0291139999999999</v>
      </c>
      <c r="G21" s="5">
        <v>6.4508900000000002</v>
      </c>
      <c r="H21" s="39">
        <v>17.95693</v>
      </c>
      <c r="I21" s="6">
        <v>10.057180000000001</v>
      </c>
      <c r="J21" s="7">
        <v>4.8916219999999999</v>
      </c>
      <c r="K21" s="8">
        <v>17.915579999999999</v>
      </c>
      <c r="L21" s="9">
        <v>7.9721880000000001</v>
      </c>
      <c r="M21" s="10">
        <v>5.01755</v>
      </c>
      <c r="N21" s="8">
        <v>18.249220000000001</v>
      </c>
      <c r="O21" s="9">
        <v>9.7065079999999995</v>
      </c>
      <c r="P21" s="10">
        <v>6.8207300000000002</v>
      </c>
      <c r="Q21" s="11">
        <v>15.386799999999999</v>
      </c>
      <c r="R21" s="12">
        <v>13.16971</v>
      </c>
      <c r="S21" s="13">
        <v>29.983429999999998</v>
      </c>
      <c r="T21" s="14">
        <v>6.1418270000000001</v>
      </c>
      <c r="U21" s="11">
        <v>17.81682</v>
      </c>
      <c r="V21" s="12">
        <v>21.577549999999999</v>
      </c>
      <c r="W21" s="13">
        <v>31.432200000000002</v>
      </c>
      <c r="X21" s="14">
        <v>4.779738</v>
      </c>
    </row>
    <row r="22" spans="1:24" x14ac:dyDescent="0.2">
      <c r="A22" s="1"/>
      <c r="B22">
        <v>26</v>
      </c>
      <c r="C22" s="5">
        <v>8.5319000000000003</v>
      </c>
      <c r="D22" s="39">
        <v>29.115960000000001</v>
      </c>
      <c r="E22" s="6">
        <v>21.13691</v>
      </c>
      <c r="F22" s="7">
        <v>5.2687710000000001</v>
      </c>
      <c r="G22" s="5">
        <v>7.2299759999999997</v>
      </c>
      <c r="H22" s="39">
        <v>19.935870000000001</v>
      </c>
      <c r="I22" s="6">
        <v>10.89803</v>
      </c>
      <c r="J22" s="7">
        <v>5.1334629999999999</v>
      </c>
      <c r="K22" s="8">
        <v>19.393799999999999</v>
      </c>
      <c r="L22" s="9">
        <v>8.2341280000000001</v>
      </c>
      <c r="M22" s="10">
        <v>5.4085400000000003</v>
      </c>
      <c r="N22" s="8">
        <v>19.412610000000001</v>
      </c>
      <c r="O22" s="9">
        <v>10.234310000000001</v>
      </c>
      <c r="P22" s="10">
        <v>7.1041850000000002</v>
      </c>
      <c r="Q22" s="11">
        <v>17.87341</v>
      </c>
      <c r="R22" s="12">
        <v>13.97869</v>
      </c>
      <c r="S22" s="13">
        <v>33.873629999999999</v>
      </c>
      <c r="T22" s="14">
        <v>6.5564220000000004</v>
      </c>
      <c r="U22" s="11">
        <v>19.67332</v>
      </c>
      <c r="V22" s="12">
        <v>23.17144</v>
      </c>
      <c r="W22" s="13">
        <v>35.160580000000003</v>
      </c>
      <c r="X22" s="14">
        <v>5.372096</v>
      </c>
    </row>
    <row r="23" spans="1:24" x14ac:dyDescent="0.2">
      <c r="A23" s="1"/>
      <c r="B23">
        <v>28</v>
      </c>
      <c r="C23" s="5">
        <v>9.5363030000000002</v>
      </c>
      <c r="D23" s="39">
        <v>32.05856</v>
      </c>
      <c r="E23" s="6">
        <v>23.443850000000001</v>
      </c>
      <c r="F23" s="7">
        <v>5.894158</v>
      </c>
      <c r="G23" s="5">
        <v>8.0345829999999996</v>
      </c>
      <c r="H23" s="39">
        <v>21.697189999999999</v>
      </c>
      <c r="I23" s="6">
        <v>11.307840000000001</v>
      </c>
      <c r="J23" s="7">
        <v>5.549811</v>
      </c>
      <c r="K23" s="8">
        <v>20.60605</v>
      </c>
      <c r="L23" s="9">
        <v>8.3308739999999997</v>
      </c>
      <c r="M23" s="10">
        <v>5.6008250000000004</v>
      </c>
      <c r="N23" s="8">
        <v>20.469729999999998</v>
      </c>
      <c r="O23" s="9">
        <v>10.438750000000001</v>
      </c>
      <c r="P23" s="10">
        <v>7.4304110000000003</v>
      </c>
      <c r="Q23" s="11">
        <v>18.829989999999999</v>
      </c>
      <c r="R23" s="12">
        <v>15.14767</v>
      </c>
      <c r="S23" s="13">
        <v>38.11054</v>
      </c>
      <c r="T23" s="14">
        <v>7.1741140000000003</v>
      </c>
      <c r="U23" s="11">
        <v>20.986170000000001</v>
      </c>
      <c r="V23" s="12">
        <v>24.91067</v>
      </c>
      <c r="W23" s="13">
        <v>39.735579999999999</v>
      </c>
      <c r="X23" s="14">
        <v>5.7967969999999998</v>
      </c>
    </row>
    <row r="24" spans="1:24" x14ac:dyDescent="0.2">
      <c r="A24" s="1"/>
      <c r="B24">
        <v>30</v>
      </c>
      <c r="C24" s="5">
        <v>10.41122</v>
      </c>
      <c r="D24" s="39">
        <v>35.73359</v>
      </c>
      <c r="E24" s="6">
        <v>25.940449999999998</v>
      </c>
      <c r="F24" s="7">
        <v>6.2039720000000003</v>
      </c>
      <c r="G24" s="5">
        <v>8.5967529999999996</v>
      </c>
      <c r="H24" s="39">
        <v>23.189620000000001</v>
      </c>
      <c r="I24" s="6">
        <v>12.92229</v>
      </c>
      <c r="J24" s="7">
        <v>6.1104349999999998</v>
      </c>
      <c r="K24" s="8">
        <v>22.423629999999999</v>
      </c>
      <c r="L24" s="9">
        <v>8.8377520000000001</v>
      </c>
      <c r="M24" s="10">
        <v>6.0621770000000001</v>
      </c>
      <c r="N24" s="8">
        <v>21.79795</v>
      </c>
      <c r="O24" s="9">
        <v>10.22345</v>
      </c>
      <c r="P24" s="10">
        <v>7.6808569999999996</v>
      </c>
      <c r="Q24" s="11">
        <v>21.302129999999998</v>
      </c>
      <c r="R24" s="12">
        <v>16.82394</v>
      </c>
      <c r="S24" s="13">
        <v>41.533819999999999</v>
      </c>
      <c r="T24" s="14">
        <v>6.9431079999999996</v>
      </c>
      <c r="U24" s="11">
        <v>21.538119999999999</v>
      </c>
      <c r="V24" s="12">
        <v>27.003730000000001</v>
      </c>
      <c r="W24" s="13">
        <v>43.768680000000003</v>
      </c>
      <c r="X24" s="14">
        <v>6.0809110000000004</v>
      </c>
    </row>
    <row r="25" spans="1:24" x14ac:dyDescent="0.2">
      <c r="A25" s="1"/>
      <c r="B25">
        <v>32</v>
      </c>
      <c r="C25" s="5">
        <v>11.874700000000001</v>
      </c>
      <c r="D25" s="39">
        <v>37.716720000000002</v>
      </c>
      <c r="E25" s="6">
        <v>29.05189</v>
      </c>
      <c r="F25" s="7">
        <v>6.5530530000000002</v>
      </c>
      <c r="G25" s="5">
        <v>10.0868</v>
      </c>
      <c r="H25" s="39">
        <v>25.403469999999999</v>
      </c>
      <c r="I25" s="6">
        <v>14.11178</v>
      </c>
      <c r="J25" s="7">
        <v>6.6327720000000001</v>
      </c>
      <c r="K25" s="8">
        <v>25.077220000000001</v>
      </c>
      <c r="L25" s="9">
        <v>9.0010139999999996</v>
      </c>
      <c r="M25" s="10">
        <v>6.6025410000000004</v>
      </c>
      <c r="N25" s="8">
        <v>24.325600000000001</v>
      </c>
      <c r="O25" s="9">
        <v>11.406359999999999</v>
      </c>
      <c r="P25" s="10">
        <v>8.0339209999999994</v>
      </c>
      <c r="Q25" s="11">
        <v>22.797910000000002</v>
      </c>
      <c r="R25" s="12">
        <v>18.062529999999999</v>
      </c>
      <c r="S25" s="13">
        <v>45.924390000000002</v>
      </c>
      <c r="T25" s="14">
        <v>8.5461510000000001</v>
      </c>
      <c r="U25" s="11">
        <v>25.320509999999999</v>
      </c>
      <c r="V25" s="12">
        <v>29.806290000000001</v>
      </c>
      <c r="W25" s="13">
        <v>48.236519999999999</v>
      </c>
      <c r="X25" s="14">
        <v>6.7687840000000001</v>
      </c>
    </row>
    <row r="26" spans="1:24" x14ac:dyDescent="0.2">
      <c r="A26" s="1"/>
      <c r="B26">
        <v>34</v>
      </c>
      <c r="C26" s="5">
        <v>13.114050000000001</v>
      </c>
      <c r="D26" s="39">
        <v>42.806780000000003</v>
      </c>
      <c r="E26" s="6">
        <v>32.576099999999997</v>
      </c>
      <c r="F26" s="7">
        <v>7.0335939999999999</v>
      </c>
      <c r="G26" s="5">
        <v>10.8696</v>
      </c>
      <c r="H26" s="39">
        <v>27.434799999999999</v>
      </c>
      <c r="I26" s="6">
        <v>16.376090000000001</v>
      </c>
      <c r="J26" s="7">
        <v>6.8756149999999998</v>
      </c>
      <c r="K26" s="8">
        <v>27.002310000000001</v>
      </c>
      <c r="L26" s="9">
        <v>8.9761109999999995</v>
      </c>
      <c r="M26" s="10">
        <v>6.6264200000000004</v>
      </c>
      <c r="N26" s="8">
        <v>26.6356</v>
      </c>
      <c r="O26" s="9">
        <v>11.72228</v>
      </c>
      <c r="P26" s="10">
        <v>8.3247730000000004</v>
      </c>
      <c r="Q26" s="11">
        <v>25.418690000000002</v>
      </c>
      <c r="R26" s="12">
        <v>19.811260000000001</v>
      </c>
      <c r="S26" s="13">
        <v>49.899839999999998</v>
      </c>
      <c r="T26" s="14">
        <v>8.3688439999999993</v>
      </c>
      <c r="U26" s="11">
        <v>27.405390000000001</v>
      </c>
      <c r="V26" s="12">
        <v>33.113480000000003</v>
      </c>
      <c r="W26" s="13">
        <v>52.710380000000001</v>
      </c>
      <c r="X26" s="14">
        <v>7.1659870000000003</v>
      </c>
    </row>
    <row r="27" spans="1:24" x14ac:dyDescent="0.2">
      <c r="A27" s="1"/>
      <c r="B27">
        <v>36</v>
      </c>
      <c r="C27" s="5">
        <v>14.670949999999999</v>
      </c>
      <c r="D27" s="39">
        <v>46.008879999999998</v>
      </c>
      <c r="E27" s="6">
        <v>38.011940000000003</v>
      </c>
      <c r="F27" s="7">
        <v>7.5278850000000004</v>
      </c>
      <c r="G27" s="5">
        <v>12.308529999999999</v>
      </c>
      <c r="H27" s="39">
        <v>29.868289999999998</v>
      </c>
      <c r="I27" s="6">
        <v>18.33663</v>
      </c>
      <c r="J27" s="7">
        <v>7.3503740000000004</v>
      </c>
      <c r="K27" s="8">
        <v>29.28904</v>
      </c>
      <c r="L27" s="9">
        <v>9.0702400000000001</v>
      </c>
      <c r="M27" s="10">
        <v>6.8413320000000004</v>
      </c>
      <c r="N27" s="8">
        <v>29.432020000000001</v>
      </c>
      <c r="O27" s="9">
        <v>12.17313</v>
      </c>
      <c r="P27" s="10">
        <v>8.0889190000000006</v>
      </c>
      <c r="Q27" s="11">
        <v>27.707650000000001</v>
      </c>
      <c r="R27" s="12">
        <v>21.680029999999999</v>
      </c>
      <c r="S27" s="13">
        <v>55.093339999999998</v>
      </c>
      <c r="T27" s="14">
        <v>9.3106910000000003</v>
      </c>
      <c r="U27" s="11">
        <v>30.041219999999999</v>
      </c>
      <c r="V27" s="12">
        <v>35.87191</v>
      </c>
      <c r="W27" s="13">
        <v>58.38402</v>
      </c>
      <c r="X27" s="14">
        <v>7.7509230000000002</v>
      </c>
    </row>
    <row r="28" spans="1:24" x14ac:dyDescent="0.2">
      <c r="A28" s="1"/>
      <c r="B28">
        <v>38</v>
      </c>
      <c r="C28" s="5">
        <v>16.12546</v>
      </c>
      <c r="D28" s="39">
        <v>49.470500000000001</v>
      </c>
      <c r="E28" s="6">
        <v>41.942889999999998</v>
      </c>
      <c r="F28" s="7">
        <v>7.4861599999999999</v>
      </c>
      <c r="G28" s="5">
        <v>13.569800000000001</v>
      </c>
      <c r="H28" s="39">
        <v>31.78004</v>
      </c>
      <c r="I28" s="6">
        <v>20.338899999999999</v>
      </c>
      <c r="J28" s="7">
        <v>7.7527220000000003</v>
      </c>
      <c r="K28" s="8">
        <v>31.647680000000001</v>
      </c>
      <c r="L28" s="9">
        <v>9.6470490000000009</v>
      </c>
      <c r="M28" s="10">
        <v>6.7679650000000002</v>
      </c>
      <c r="N28" s="8">
        <v>31.863980000000002</v>
      </c>
      <c r="O28" s="9">
        <v>12.54453</v>
      </c>
      <c r="P28" s="10">
        <v>9.2657109999999996</v>
      </c>
      <c r="Q28" s="11">
        <v>30.287410000000001</v>
      </c>
      <c r="R28" s="12">
        <v>24.08173</v>
      </c>
      <c r="S28" s="13">
        <v>60.058480000000003</v>
      </c>
      <c r="T28" s="14">
        <v>10.19131</v>
      </c>
      <c r="U28" s="11">
        <v>31.709849999999999</v>
      </c>
      <c r="V28" s="12">
        <v>38.341999999999999</v>
      </c>
      <c r="W28" s="13">
        <v>64.253619999999998</v>
      </c>
      <c r="X28" s="14">
        <v>8.4870579999999993</v>
      </c>
    </row>
    <row r="29" spans="1:24" x14ac:dyDescent="0.2">
      <c r="A29" s="1"/>
      <c r="B29">
        <v>40</v>
      </c>
      <c r="C29" s="5">
        <v>17.961849999999998</v>
      </c>
      <c r="D29" s="39">
        <v>52.48001</v>
      </c>
      <c r="E29" s="6">
        <v>46.481520000000003</v>
      </c>
      <c r="F29" s="7">
        <v>7.9436410000000004</v>
      </c>
      <c r="G29" s="5">
        <v>15.02825</v>
      </c>
      <c r="H29" s="39">
        <v>34.263269999999999</v>
      </c>
      <c r="I29" s="6">
        <v>22.00582</v>
      </c>
      <c r="J29" s="7">
        <v>8.3605800000000006</v>
      </c>
      <c r="K29" s="8">
        <v>33.993200000000002</v>
      </c>
      <c r="L29" s="9">
        <v>10.01052</v>
      </c>
      <c r="M29" s="10">
        <v>6.9550380000000001</v>
      </c>
      <c r="N29" s="8">
        <v>35.188319999999997</v>
      </c>
      <c r="O29" s="9">
        <v>12.321009999999999</v>
      </c>
      <c r="P29" s="10">
        <v>9.5767749999999996</v>
      </c>
      <c r="Q29" s="11">
        <v>33.307929999999999</v>
      </c>
      <c r="R29" s="12">
        <v>25.781960000000002</v>
      </c>
      <c r="S29" s="13">
        <v>65.169550000000001</v>
      </c>
      <c r="T29" s="14">
        <v>11.163629999999999</v>
      </c>
      <c r="U29" s="11">
        <v>34.456380000000003</v>
      </c>
      <c r="V29" s="12">
        <v>41.871519999999997</v>
      </c>
      <c r="W29" s="13">
        <v>68.868510000000001</v>
      </c>
      <c r="X29" s="14">
        <v>9.5362810000000007</v>
      </c>
    </row>
    <row r="30" spans="1:24" x14ac:dyDescent="0.2">
      <c r="A30" s="1"/>
      <c r="B30">
        <v>42</v>
      </c>
      <c r="C30" s="5">
        <v>19.993829999999999</v>
      </c>
      <c r="D30" s="39">
        <v>56.616430000000001</v>
      </c>
      <c r="E30" s="6">
        <v>52.865630000000003</v>
      </c>
      <c r="F30" s="7">
        <v>8.4950460000000003</v>
      </c>
      <c r="G30" s="5">
        <v>16.719000000000001</v>
      </c>
      <c r="H30" s="39">
        <v>37.4831</v>
      </c>
      <c r="I30" s="6">
        <v>24.608920000000001</v>
      </c>
      <c r="J30" s="7">
        <v>8.9756119999999999</v>
      </c>
      <c r="K30" s="8">
        <v>36.987870000000001</v>
      </c>
      <c r="L30" s="9">
        <v>10.04532</v>
      </c>
      <c r="M30" s="10">
        <v>7.071974</v>
      </c>
      <c r="N30" s="8">
        <v>37.569789999999998</v>
      </c>
      <c r="O30" s="9">
        <v>13.06204</v>
      </c>
      <c r="P30" s="10">
        <v>10.213430000000001</v>
      </c>
      <c r="Q30" s="11">
        <v>35.505879999999998</v>
      </c>
      <c r="R30" s="12">
        <v>27.455490000000001</v>
      </c>
      <c r="S30" s="13">
        <v>70.300929999999994</v>
      </c>
      <c r="T30" s="14">
        <v>12.30369</v>
      </c>
      <c r="U30" s="11">
        <v>37.37576</v>
      </c>
      <c r="V30" s="12">
        <v>45.555129999999998</v>
      </c>
      <c r="W30" s="13">
        <v>74.661749999999998</v>
      </c>
      <c r="X30" s="14">
        <v>10.43219</v>
      </c>
    </row>
    <row r="31" spans="1:24" x14ac:dyDescent="0.2">
      <c r="A31" s="1"/>
      <c r="B31">
        <v>44</v>
      </c>
      <c r="C31" s="5">
        <v>22.15606</v>
      </c>
      <c r="D31" s="39">
        <v>60.944839999999999</v>
      </c>
      <c r="E31" s="6">
        <v>58.274720000000002</v>
      </c>
      <c r="F31" s="7">
        <v>8.7828020000000002</v>
      </c>
      <c r="G31" s="5">
        <v>18.797619999999998</v>
      </c>
      <c r="H31" s="39">
        <v>40.542099999999998</v>
      </c>
      <c r="I31" s="6">
        <v>28.03904</v>
      </c>
      <c r="J31" s="7">
        <v>9.6479820000000007</v>
      </c>
      <c r="K31" s="8">
        <v>40.096879999999999</v>
      </c>
      <c r="L31" s="9">
        <v>10.158390000000001</v>
      </c>
      <c r="M31" s="10">
        <v>7.7814959999999997</v>
      </c>
      <c r="N31" s="8">
        <v>40.351109999999998</v>
      </c>
      <c r="O31" s="9">
        <v>13.73368</v>
      </c>
      <c r="P31" s="10">
        <v>10.68906</v>
      </c>
      <c r="Q31" s="11">
        <v>38.555869999999999</v>
      </c>
      <c r="R31" s="12">
        <v>30.762830000000001</v>
      </c>
      <c r="S31" s="13">
        <v>75.232429999999994</v>
      </c>
      <c r="T31" s="14">
        <v>14.6351</v>
      </c>
      <c r="U31" s="11">
        <v>40.762059999999998</v>
      </c>
      <c r="V31" s="12">
        <v>49.194519999999997</v>
      </c>
      <c r="W31" s="13">
        <v>79.950389999999999</v>
      </c>
      <c r="X31" s="14">
        <v>11.245810000000001</v>
      </c>
    </row>
    <row r="32" spans="1:24" x14ac:dyDescent="0.2">
      <c r="A32" s="1"/>
      <c r="B32">
        <v>46</v>
      </c>
      <c r="C32" s="5">
        <v>24.448619999999998</v>
      </c>
      <c r="D32" s="39">
        <v>63.970419999999997</v>
      </c>
      <c r="E32" s="6">
        <v>64.846119999999999</v>
      </c>
      <c r="F32" s="7">
        <v>9.5044350000000009</v>
      </c>
      <c r="G32" s="5">
        <v>20.652660000000001</v>
      </c>
      <c r="H32" s="39">
        <v>44.314880000000002</v>
      </c>
      <c r="I32" s="6">
        <v>31.274039999999999</v>
      </c>
      <c r="J32" s="7">
        <v>10.40178</v>
      </c>
      <c r="K32" s="8">
        <v>43.062379999999997</v>
      </c>
      <c r="L32" s="9">
        <v>10.562810000000001</v>
      </c>
      <c r="M32" s="10">
        <v>8.0014369999999992</v>
      </c>
      <c r="N32" s="8">
        <v>44.177930000000003</v>
      </c>
      <c r="O32" s="9">
        <v>13.716989999999999</v>
      </c>
      <c r="P32" s="10">
        <v>10.999230000000001</v>
      </c>
      <c r="Q32" s="11">
        <v>41.252850000000002</v>
      </c>
      <c r="R32" s="12">
        <v>33.799810000000001</v>
      </c>
      <c r="S32" s="13">
        <v>79.770179999999996</v>
      </c>
      <c r="T32" s="14">
        <v>15.026</v>
      </c>
      <c r="U32" s="11">
        <v>43.722140000000003</v>
      </c>
      <c r="V32" s="12">
        <v>52.156440000000003</v>
      </c>
      <c r="W32" s="13">
        <v>84.351479999999995</v>
      </c>
      <c r="X32" s="14">
        <v>12.311719999999999</v>
      </c>
    </row>
    <row r="33" spans="1:24" x14ac:dyDescent="0.2">
      <c r="A33" s="1"/>
      <c r="B33">
        <v>48</v>
      </c>
      <c r="C33" s="5">
        <v>26.715540000000001</v>
      </c>
      <c r="D33" s="39">
        <v>67.409490000000005</v>
      </c>
      <c r="E33" s="6">
        <v>70.440010000000001</v>
      </c>
      <c r="F33" s="7">
        <v>10.056430000000001</v>
      </c>
      <c r="G33" s="5">
        <v>22.61889</v>
      </c>
      <c r="H33" s="39">
        <v>47.212040000000002</v>
      </c>
      <c r="I33" s="6">
        <v>34.860500000000002</v>
      </c>
      <c r="J33" s="7">
        <v>11.46086</v>
      </c>
      <c r="K33" s="8">
        <v>46.040889999999997</v>
      </c>
      <c r="L33" s="9">
        <v>10.921519999999999</v>
      </c>
      <c r="M33" s="10">
        <v>7.8657440000000003</v>
      </c>
      <c r="N33" s="8">
        <v>48.030250000000002</v>
      </c>
      <c r="O33" s="9">
        <v>14.41775</v>
      </c>
      <c r="P33" s="10">
        <v>11.60473</v>
      </c>
      <c r="Q33" s="11">
        <v>43.975299999999997</v>
      </c>
      <c r="R33" s="12">
        <v>36.457509999999999</v>
      </c>
      <c r="S33" s="13">
        <v>83.531139999999994</v>
      </c>
      <c r="T33" s="14">
        <v>17.03838</v>
      </c>
      <c r="U33" s="11">
        <v>47.45966</v>
      </c>
      <c r="V33" s="12">
        <v>56.145609999999998</v>
      </c>
      <c r="W33" s="13">
        <v>88.381410000000002</v>
      </c>
      <c r="X33" s="14">
        <v>13.36411</v>
      </c>
    </row>
    <row r="34" spans="1:24" x14ac:dyDescent="0.2">
      <c r="A34" s="1"/>
      <c r="B34">
        <v>50</v>
      </c>
      <c r="C34" s="5">
        <v>29.20975</v>
      </c>
      <c r="D34" s="39">
        <v>71.012460000000004</v>
      </c>
      <c r="E34" s="6">
        <v>75.247240000000005</v>
      </c>
      <c r="F34" s="7">
        <v>11.01943</v>
      </c>
      <c r="G34" s="5">
        <v>24.69096</v>
      </c>
      <c r="H34" s="39">
        <v>50.45393</v>
      </c>
      <c r="I34" s="6">
        <v>39.03622</v>
      </c>
      <c r="J34" s="7">
        <v>12.00512</v>
      </c>
      <c r="K34" s="8">
        <v>48.854259999999996</v>
      </c>
      <c r="L34" s="9">
        <v>11.160629999999999</v>
      </c>
      <c r="M34" s="10">
        <v>8.5833460000000006</v>
      </c>
      <c r="N34" s="8">
        <v>50.9664</v>
      </c>
      <c r="O34" s="9">
        <v>14.50183</v>
      </c>
      <c r="P34" s="10">
        <v>12.382199999999999</v>
      </c>
      <c r="Q34" s="11">
        <v>47.512340000000002</v>
      </c>
      <c r="R34" s="12">
        <v>38.511369999999999</v>
      </c>
      <c r="S34" s="13">
        <v>87.294579999999996</v>
      </c>
      <c r="T34" s="14">
        <v>17.68355</v>
      </c>
      <c r="U34" s="11">
        <v>48.874029999999998</v>
      </c>
      <c r="V34" s="12">
        <v>58.823090000000001</v>
      </c>
      <c r="W34" s="13">
        <v>91.449650000000005</v>
      </c>
      <c r="X34" s="14">
        <v>14.70801</v>
      </c>
    </row>
    <row r="35" spans="1:24" x14ac:dyDescent="0.2">
      <c r="A35" s="1"/>
      <c r="B35">
        <v>52</v>
      </c>
      <c r="C35" s="5">
        <v>31.765750000000001</v>
      </c>
      <c r="D35" s="39">
        <v>73.881420000000006</v>
      </c>
      <c r="E35" s="6">
        <v>80.460329999999999</v>
      </c>
      <c r="F35" s="7">
        <v>11.53318</v>
      </c>
      <c r="G35" s="5">
        <v>27.0566</v>
      </c>
      <c r="H35" s="39">
        <v>52.699979999999996</v>
      </c>
      <c r="I35" s="6">
        <v>43.088090000000001</v>
      </c>
      <c r="J35" s="7">
        <v>12.44623</v>
      </c>
      <c r="K35" s="8">
        <v>52.088569999999997</v>
      </c>
      <c r="L35" s="9">
        <v>11.31385</v>
      </c>
      <c r="M35" s="10">
        <v>8.479203</v>
      </c>
      <c r="N35" s="8">
        <v>54.850009999999997</v>
      </c>
      <c r="O35" s="9">
        <v>14.609030000000001</v>
      </c>
      <c r="P35" s="10">
        <v>13.561719999999999</v>
      </c>
      <c r="Q35" s="11">
        <v>51.534680000000002</v>
      </c>
      <c r="R35" s="12">
        <v>42.51097</v>
      </c>
      <c r="S35" s="13">
        <v>91.024780000000007</v>
      </c>
      <c r="T35" s="14">
        <v>19.578489999999999</v>
      </c>
      <c r="U35" s="11">
        <v>53.329259999999998</v>
      </c>
      <c r="V35" s="12">
        <v>62.915680000000002</v>
      </c>
      <c r="W35" s="13">
        <v>94.186670000000007</v>
      </c>
      <c r="X35" s="14">
        <v>16.327210000000001</v>
      </c>
    </row>
    <row r="36" spans="1:24" x14ac:dyDescent="0.2">
      <c r="A36" s="1"/>
      <c r="B36">
        <v>54</v>
      </c>
      <c r="C36" s="5">
        <v>34.222479999999997</v>
      </c>
      <c r="D36" s="39">
        <v>76.950739999999996</v>
      </c>
      <c r="E36" s="6">
        <v>86.098939999999999</v>
      </c>
      <c r="F36" s="7">
        <v>12.42258</v>
      </c>
      <c r="G36" s="5">
        <v>29.40682</v>
      </c>
      <c r="H36" s="39">
        <v>55.151200000000003</v>
      </c>
      <c r="I36" s="6">
        <v>48.495040000000003</v>
      </c>
      <c r="J36" s="7">
        <v>13.65926</v>
      </c>
      <c r="K36" s="8">
        <v>55.068739999999998</v>
      </c>
      <c r="L36" s="9">
        <v>11.38292</v>
      </c>
      <c r="M36" s="10">
        <v>9.3796660000000003</v>
      </c>
      <c r="N36" s="8">
        <v>58.258420000000001</v>
      </c>
      <c r="O36" s="9">
        <v>15.165789999999999</v>
      </c>
      <c r="P36" s="10">
        <v>13.869579999999999</v>
      </c>
      <c r="Q36" s="11">
        <v>54.952710000000003</v>
      </c>
      <c r="R36" s="12">
        <v>45.597659999999998</v>
      </c>
      <c r="S36" s="13">
        <v>93.741429999999994</v>
      </c>
      <c r="T36" s="14">
        <v>21.524419999999999</v>
      </c>
      <c r="U36" s="11">
        <v>56.911160000000002</v>
      </c>
      <c r="V36" s="12">
        <v>66.414860000000004</v>
      </c>
      <c r="W36" s="13">
        <v>96.679360000000003</v>
      </c>
      <c r="X36" s="14">
        <v>17.452539999999999</v>
      </c>
    </row>
    <row r="37" spans="1:24" x14ac:dyDescent="0.2">
      <c r="A37" s="1"/>
      <c r="B37">
        <v>56</v>
      </c>
      <c r="C37" s="5">
        <v>37.26576</v>
      </c>
      <c r="D37" s="39">
        <v>79.299440000000004</v>
      </c>
      <c r="E37" s="6">
        <v>89.981560000000002</v>
      </c>
      <c r="F37" s="7">
        <v>13.28701</v>
      </c>
      <c r="G37" s="5">
        <v>32.154969999999999</v>
      </c>
      <c r="H37" s="39">
        <v>59.441330000000001</v>
      </c>
      <c r="I37" s="6">
        <v>52.807830000000003</v>
      </c>
      <c r="J37" s="7">
        <v>14.31033</v>
      </c>
      <c r="K37" s="8">
        <v>59.117229999999999</v>
      </c>
      <c r="L37" s="9">
        <v>11.89362</v>
      </c>
      <c r="M37" s="10">
        <v>10.263059999999999</v>
      </c>
      <c r="N37" s="8">
        <v>62.384979999999999</v>
      </c>
      <c r="O37" s="9">
        <v>16.11082</v>
      </c>
      <c r="P37" s="10">
        <v>14.688549999999999</v>
      </c>
      <c r="Q37" s="11">
        <v>57.407350000000001</v>
      </c>
      <c r="R37" s="12">
        <v>50.00177</v>
      </c>
      <c r="S37" s="13">
        <v>96.089969999999994</v>
      </c>
      <c r="T37" s="14">
        <v>24.695029999999999</v>
      </c>
      <c r="U37" s="11">
        <v>61.622450000000001</v>
      </c>
      <c r="V37" s="12">
        <v>69.773520000000005</v>
      </c>
      <c r="W37" s="13">
        <v>98.043430000000001</v>
      </c>
      <c r="X37" s="14">
        <v>18.345829999999999</v>
      </c>
    </row>
    <row r="38" spans="1:24" x14ac:dyDescent="0.2">
      <c r="A38" s="1"/>
      <c r="B38">
        <v>58</v>
      </c>
      <c r="C38" s="5">
        <v>39.601930000000003</v>
      </c>
      <c r="D38" s="39">
        <v>82.845140000000001</v>
      </c>
      <c r="E38" s="6">
        <v>93.801940000000002</v>
      </c>
      <c r="F38" s="7">
        <v>14.23409</v>
      </c>
      <c r="G38" s="5">
        <v>33.971159999999998</v>
      </c>
      <c r="H38" s="39">
        <v>62.621229999999997</v>
      </c>
      <c r="I38" s="6">
        <v>59.156619999999997</v>
      </c>
      <c r="J38" s="7">
        <v>15.5006</v>
      </c>
      <c r="K38" s="8">
        <v>61.164059999999999</v>
      </c>
      <c r="L38" s="9">
        <v>12.380280000000001</v>
      </c>
      <c r="M38" s="10">
        <v>10.52186</v>
      </c>
      <c r="N38" s="8">
        <v>65.942639999999997</v>
      </c>
      <c r="O38" s="9">
        <v>16.376180000000002</v>
      </c>
      <c r="P38" s="10">
        <v>15.352180000000001</v>
      </c>
      <c r="Q38" s="11">
        <v>61.064660000000003</v>
      </c>
      <c r="R38" s="12">
        <v>54.403379999999999</v>
      </c>
      <c r="S38" s="13">
        <v>97.850189999999998</v>
      </c>
      <c r="T38" s="14">
        <v>24.990279999999998</v>
      </c>
      <c r="U38" s="11">
        <v>63.32985</v>
      </c>
      <c r="V38" s="12">
        <v>72.478459999999998</v>
      </c>
      <c r="W38" s="13">
        <v>98.780720000000002</v>
      </c>
      <c r="X38" s="14">
        <v>20.760629999999999</v>
      </c>
    </row>
    <row r="39" spans="1:24" x14ac:dyDescent="0.2">
      <c r="A39" s="1"/>
      <c r="B39">
        <v>60</v>
      </c>
      <c r="C39" s="5">
        <v>42.197560000000003</v>
      </c>
      <c r="D39" s="39">
        <v>86.33117</v>
      </c>
      <c r="E39" s="6">
        <v>95.54016</v>
      </c>
      <c r="F39" s="7">
        <v>14.87903</v>
      </c>
      <c r="G39" s="5">
        <v>36.485010000000003</v>
      </c>
      <c r="H39" s="39">
        <v>66.213399999999993</v>
      </c>
      <c r="I39" s="6">
        <v>63.494570000000003</v>
      </c>
      <c r="J39" s="7">
        <v>16.91113</v>
      </c>
      <c r="K39" s="8">
        <v>64.049379999999999</v>
      </c>
      <c r="L39" s="9">
        <v>12.5626</v>
      </c>
      <c r="M39" s="10">
        <v>9.9711789999999993</v>
      </c>
      <c r="N39" s="8">
        <v>69.120050000000006</v>
      </c>
      <c r="O39" s="9">
        <v>16.354389999999999</v>
      </c>
      <c r="P39" s="10">
        <v>16.607710000000001</v>
      </c>
      <c r="Q39" s="11">
        <v>64.749570000000006</v>
      </c>
      <c r="R39" s="12">
        <v>58.344380000000001</v>
      </c>
      <c r="S39" s="13">
        <v>98.797020000000003</v>
      </c>
      <c r="T39" s="14">
        <v>27.344339999999999</v>
      </c>
      <c r="U39" s="11">
        <v>66.235879999999995</v>
      </c>
      <c r="V39" s="12">
        <v>76.209680000000006</v>
      </c>
      <c r="W39" s="13">
        <v>99.546930000000003</v>
      </c>
      <c r="X39" s="14">
        <v>22.293510000000001</v>
      </c>
    </row>
    <row r="40" spans="1:24" x14ac:dyDescent="0.2">
      <c r="A40" s="1"/>
      <c r="B40">
        <v>62</v>
      </c>
      <c r="C40" s="5">
        <v>44.812539999999998</v>
      </c>
      <c r="D40" s="39">
        <v>87.866110000000006</v>
      </c>
      <c r="E40" s="6">
        <v>97.088539999999995</v>
      </c>
      <c r="F40" s="7">
        <v>15.920920000000001</v>
      </c>
      <c r="G40" s="5">
        <v>38.861400000000003</v>
      </c>
      <c r="H40" s="39">
        <v>68.974100000000007</v>
      </c>
      <c r="I40" s="6">
        <v>68.599209999999999</v>
      </c>
      <c r="J40" s="7">
        <v>17.83344</v>
      </c>
      <c r="K40" s="8">
        <v>67.91883</v>
      </c>
      <c r="L40" s="9">
        <v>13.018789999999999</v>
      </c>
      <c r="M40" s="10">
        <v>10.77558</v>
      </c>
      <c r="N40" s="8">
        <v>72.43835</v>
      </c>
      <c r="O40" s="9">
        <v>17.478619999999999</v>
      </c>
      <c r="P40" s="10">
        <v>17.361429999999999</v>
      </c>
      <c r="Q40" s="11">
        <v>67.401759999999996</v>
      </c>
      <c r="R40" s="12">
        <v>62.40419</v>
      </c>
      <c r="S40" s="13">
        <v>99.274659999999997</v>
      </c>
      <c r="T40" s="14">
        <v>30.77824</v>
      </c>
      <c r="U40" s="11">
        <v>69.234719999999996</v>
      </c>
      <c r="V40" s="12">
        <v>79.257999999999996</v>
      </c>
      <c r="W40" s="13">
        <v>99.753600000000006</v>
      </c>
      <c r="X40" s="14">
        <v>23.855920000000001</v>
      </c>
    </row>
    <row r="41" spans="1:24" x14ac:dyDescent="0.2">
      <c r="A41" s="1"/>
      <c r="B41">
        <v>64</v>
      </c>
      <c r="C41" s="5">
        <v>47.30462</v>
      </c>
      <c r="D41" s="39">
        <v>90.473500000000001</v>
      </c>
      <c r="E41" s="6">
        <v>97.904750000000007</v>
      </c>
      <c r="F41" s="7">
        <v>16.75328</v>
      </c>
      <c r="G41" s="5">
        <v>41.382849999999998</v>
      </c>
      <c r="H41" s="39">
        <v>71.778980000000004</v>
      </c>
      <c r="I41" s="6">
        <v>74.556449999999998</v>
      </c>
      <c r="J41" s="7">
        <v>18.851959999999998</v>
      </c>
      <c r="K41" s="8">
        <v>69.727779999999996</v>
      </c>
      <c r="L41" s="9">
        <v>13.048220000000001</v>
      </c>
      <c r="M41" s="10">
        <v>11.150729999999999</v>
      </c>
      <c r="N41" s="8">
        <v>75.543019999999999</v>
      </c>
      <c r="O41" s="9">
        <v>17.71293</v>
      </c>
      <c r="P41" s="10">
        <v>19.21565</v>
      </c>
      <c r="Q41" s="11">
        <v>71.070070000000001</v>
      </c>
      <c r="R41" s="12">
        <v>66.61139</v>
      </c>
      <c r="S41" s="13">
        <v>99.681209999999993</v>
      </c>
      <c r="T41" s="14">
        <v>31.728809999999999</v>
      </c>
      <c r="U41" s="11">
        <v>72.835579999999993</v>
      </c>
      <c r="V41" s="12">
        <v>82.002930000000006</v>
      </c>
      <c r="W41" s="13">
        <v>99.860529999999997</v>
      </c>
      <c r="X41" s="14">
        <v>25.492080000000001</v>
      </c>
    </row>
    <row r="42" spans="1:24" x14ac:dyDescent="0.2">
      <c r="A42" s="1"/>
      <c r="B42">
        <v>66</v>
      </c>
      <c r="C42" s="5">
        <v>49.711739999999999</v>
      </c>
      <c r="D42" s="39">
        <v>92.323120000000003</v>
      </c>
      <c r="E42" s="6">
        <v>98.959199999999996</v>
      </c>
      <c r="F42" s="7">
        <v>18.15334</v>
      </c>
      <c r="G42" s="5">
        <v>43.928510000000003</v>
      </c>
      <c r="H42" s="39">
        <v>74.469989999999996</v>
      </c>
      <c r="I42" s="6">
        <v>80.190979999999996</v>
      </c>
      <c r="J42" s="7">
        <v>19.504760000000001</v>
      </c>
      <c r="K42" s="8">
        <v>72.694220000000001</v>
      </c>
      <c r="L42" s="9">
        <v>13.589359999999999</v>
      </c>
      <c r="M42" s="10">
        <v>11.41067</v>
      </c>
      <c r="N42" s="8">
        <v>78.473479999999995</v>
      </c>
      <c r="O42" s="9">
        <v>18.769829999999999</v>
      </c>
      <c r="P42" s="10">
        <v>19.335570000000001</v>
      </c>
      <c r="Q42" s="11">
        <v>74.357259999999997</v>
      </c>
      <c r="R42" s="12">
        <v>70.579989999999995</v>
      </c>
      <c r="S42" s="13">
        <v>99.847359999999995</v>
      </c>
      <c r="T42" s="14">
        <v>33.73254</v>
      </c>
      <c r="U42" s="11">
        <v>75.446529999999996</v>
      </c>
      <c r="V42" s="12">
        <v>85.711910000000003</v>
      </c>
      <c r="W42" s="13">
        <v>99.921620000000004</v>
      </c>
      <c r="X42" s="14">
        <v>27.334579999999999</v>
      </c>
    </row>
    <row r="43" spans="1:24" ht="17" thickBot="1" x14ac:dyDescent="0.25">
      <c r="A43" s="1"/>
      <c r="B43">
        <v>68</v>
      </c>
      <c r="C43" s="5">
        <v>52.283740000000002</v>
      </c>
      <c r="D43" s="39">
        <v>94.603309999999993</v>
      </c>
      <c r="E43" s="6">
        <v>99.439260000000004</v>
      </c>
      <c r="F43" s="7">
        <v>19.448119999999999</v>
      </c>
      <c r="G43" s="5">
        <v>46.266370000000002</v>
      </c>
      <c r="H43" s="39">
        <v>78.386589999999998</v>
      </c>
      <c r="I43" s="6">
        <v>84.569850000000002</v>
      </c>
      <c r="J43" s="7">
        <v>20.385639999999999</v>
      </c>
      <c r="K43" s="8">
        <v>75.419399999999996</v>
      </c>
      <c r="L43" s="9">
        <v>13.95783</v>
      </c>
      <c r="M43" s="10">
        <v>11.91705</v>
      </c>
      <c r="N43" s="8">
        <v>81.183070000000001</v>
      </c>
      <c r="O43" s="9">
        <v>19.19678</v>
      </c>
      <c r="P43" s="10">
        <v>20.54494</v>
      </c>
      <c r="Q43" s="11">
        <v>76.983440000000002</v>
      </c>
      <c r="R43" s="12">
        <v>74.432910000000007</v>
      </c>
      <c r="S43" s="13">
        <v>99.904979999999995</v>
      </c>
      <c r="T43" s="14">
        <v>35.566719999999997</v>
      </c>
      <c r="U43" s="11">
        <v>78.803740000000005</v>
      </c>
      <c r="V43" s="12">
        <v>88.551450000000003</v>
      </c>
      <c r="W43" s="13">
        <v>99.977010000000007</v>
      </c>
      <c r="X43" s="14">
        <v>29.01465</v>
      </c>
    </row>
    <row r="44" spans="1:24" ht="17" thickBot="1" x14ac:dyDescent="0.25">
      <c r="C44" s="27" t="s">
        <v>7</v>
      </c>
      <c r="D44" s="30" t="s">
        <v>8</v>
      </c>
      <c r="E44" s="40">
        <v>2</v>
      </c>
      <c r="F44" s="31">
        <v>3</v>
      </c>
      <c r="G44" s="33">
        <v>4</v>
      </c>
      <c r="H44" s="29">
        <v>5</v>
      </c>
      <c r="I44" s="34">
        <v>7</v>
      </c>
      <c r="J44" s="35">
        <v>8</v>
      </c>
      <c r="K44" s="28">
        <v>9</v>
      </c>
      <c r="L44" s="36">
        <v>10</v>
      </c>
      <c r="M44" s="37" t="s">
        <v>18</v>
      </c>
    </row>
    <row r="45" spans="1:24" x14ac:dyDescent="0.2">
      <c r="B45">
        <v>0</v>
      </c>
      <c r="C45">
        <f>AVERAGE(C9,G9)</f>
        <v>2.7413179999999997</v>
      </c>
      <c r="D45">
        <f>AVERAGE(Q9,U9)</f>
        <v>5.2118500000000001</v>
      </c>
      <c r="E45">
        <f>AVERAGE(H9,D9)</f>
        <v>5.6708235</v>
      </c>
      <c r="F45">
        <f>AVERAGE(K9,N9)</f>
        <v>5.9879445000000002</v>
      </c>
      <c r="G45">
        <f>AVERAGE(R9,V9)</f>
        <v>5.1402355000000002</v>
      </c>
      <c r="H45">
        <f>AVERAGE(I9,E9)</f>
        <v>4.4084400000000006</v>
      </c>
      <c r="I45">
        <f>AVERAGE(L9,O9)</f>
        <v>3.9584130000000002</v>
      </c>
      <c r="J45">
        <f>AVERAGE(S9,W9)</f>
        <v>8.0956340000000004</v>
      </c>
      <c r="K45">
        <f>AVERAGE(J9,F9)</f>
        <v>1.7419229999999999</v>
      </c>
      <c r="L45">
        <f>AVERAGE(M9,P9)</f>
        <v>2.1938165000000001</v>
      </c>
      <c r="M45">
        <f>AVERAGE(T9,X9)</f>
        <v>2.2966860000000002</v>
      </c>
    </row>
    <row r="46" spans="1:24" x14ac:dyDescent="0.2">
      <c r="B46">
        <v>2</v>
      </c>
      <c r="C46">
        <f t="shared" ref="C46:C79" si="0">AVERAGE(C10,G10)</f>
        <v>3.1845489999999996</v>
      </c>
      <c r="D46">
        <f t="shared" ref="D46:D79" si="1">AVERAGE(Q10,U10)</f>
        <v>5.9705975000000002</v>
      </c>
      <c r="E46">
        <f t="shared" ref="E46:E79" si="2">AVERAGE(H10,D10)</f>
        <v>6.3883809999999999</v>
      </c>
      <c r="F46">
        <f t="shared" ref="F46:F79" si="3">AVERAGE(K10,N10)</f>
        <v>6.7742594999999994</v>
      </c>
      <c r="G46">
        <f t="shared" ref="G46:G79" si="4">AVERAGE(R10,V10)</f>
        <v>6.0608339999999998</v>
      </c>
      <c r="H46">
        <f t="shared" ref="H46:H79" si="5">AVERAGE(I10,E10)</f>
        <v>5.1084350000000001</v>
      </c>
      <c r="I46">
        <f t="shared" ref="I46:I79" si="6">AVERAGE(L10,O10)</f>
        <v>4.8624045000000002</v>
      </c>
      <c r="J46">
        <f t="shared" ref="J46:J79" si="7">AVERAGE(S10,W10)</f>
        <v>9.3350374999999985</v>
      </c>
      <c r="K46">
        <f t="shared" ref="K46:K79" si="8">AVERAGE(J10,F10)</f>
        <v>2.0764469999999999</v>
      </c>
      <c r="L46">
        <f t="shared" ref="L46:L79" si="9">AVERAGE(M10,P10)</f>
        <v>2.8428550000000001</v>
      </c>
      <c r="M46">
        <f t="shared" ref="M46:M79" si="10">AVERAGE(T10,X10)</f>
        <v>2.6390975000000001</v>
      </c>
    </row>
    <row r="47" spans="1:24" x14ac:dyDescent="0.2">
      <c r="B47">
        <v>4</v>
      </c>
      <c r="C47">
        <f t="shared" si="0"/>
        <v>3.381068</v>
      </c>
      <c r="D47">
        <f t="shared" si="1"/>
        <v>6.5077874999999992</v>
      </c>
      <c r="E47">
        <f t="shared" si="2"/>
        <v>8.177994</v>
      </c>
      <c r="F47">
        <f t="shared" si="3"/>
        <v>7.7560680000000009</v>
      </c>
      <c r="G47">
        <f t="shared" si="4"/>
        <v>6.6686350000000001</v>
      </c>
      <c r="H47">
        <f t="shared" si="5"/>
        <v>6.3710909999999998</v>
      </c>
      <c r="I47">
        <f t="shared" si="6"/>
        <v>6.1916679999999999</v>
      </c>
      <c r="J47">
        <f t="shared" si="7"/>
        <v>10.436630000000001</v>
      </c>
      <c r="K47">
        <f t="shared" si="8"/>
        <v>2.4273730000000002</v>
      </c>
      <c r="L47">
        <f t="shared" si="9"/>
        <v>3.8180399999999999</v>
      </c>
      <c r="M47">
        <f t="shared" si="10"/>
        <v>2.9719484999999999</v>
      </c>
    </row>
    <row r="48" spans="1:24" x14ac:dyDescent="0.2">
      <c r="B48">
        <v>6</v>
      </c>
      <c r="C48">
        <f t="shared" si="0"/>
        <v>3.7137260000000003</v>
      </c>
      <c r="D48">
        <f t="shared" si="1"/>
        <v>6.6349230000000006</v>
      </c>
      <c r="E48">
        <f t="shared" si="2"/>
        <v>9.4953079999999996</v>
      </c>
      <c r="F48">
        <f t="shared" si="3"/>
        <v>8.2546949999999999</v>
      </c>
      <c r="G48">
        <f t="shared" si="4"/>
        <v>7.2958435000000001</v>
      </c>
      <c r="H48">
        <f t="shared" si="5"/>
        <v>7.0538885000000002</v>
      </c>
      <c r="I48">
        <f t="shared" si="6"/>
        <v>6.6668479999999999</v>
      </c>
      <c r="J48">
        <f t="shared" si="7"/>
        <v>11.42469</v>
      </c>
      <c r="K48">
        <f t="shared" si="8"/>
        <v>2.8143665000000002</v>
      </c>
      <c r="L48">
        <f t="shared" si="9"/>
        <v>4.1653579999999994</v>
      </c>
      <c r="M48">
        <f t="shared" si="10"/>
        <v>3.2590325</v>
      </c>
    </row>
    <row r="49" spans="2:13" x14ac:dyDescent="0.2">
      <c r="B49">
        <v>8</v>
      </c>
      <c r="C49">
        <f t="shared" si="0"/>
        <v>4.0290825000000003</v>
      </c>
      <c r="D49">
        <f t="shared" si="1"/>
        <v>7.5466990000000003</v>
      </c>
      <c r="E49">
        <f t="shared" si="2"/>
        <v>10.544245500000001</v>
      </c>
      <c r="F49">
        <f t="shared" si="3"/>
        <v>9.3349589999999996</v>
      </c>
      <c r="G49">
        <f t="shared" si="4"/>
        <v>8.0960789999999996</v>
      </c>
      <c r="H49">
        <f t="shared" si="5"/>
        <v>7.6571610000000003</v>
      </c>
      <c r="I49">
        <f t="shared" si="6"/>
        <v>7.1180814999999997</v>
      </c>
      <c r="J49">
        <f t="shared" si="7"/>
        <v>13.288350000000001</v>
      </c>
      <c r="K49">
        <f t="shared" si="8"/>
        <v>3.051974</v>
      </c>
      <c r="L49">
        <f t="shared" si="9"/>
        <v>4.5166579999999996</v>
      </c>
      <c r="M49">
        <f t="shared" si="10"/>
        <v>3.4915750000000001</v>
      </c>
    </row>
    <row r="50" spans="2:13" x14ac:dyDescent="0.2">
      <c r="B50">
        <v>10</v>
      </c>
      <c r="C50">
        <f t="shared" si="0"/>
        <v>4.075475</v>
      </c>
      <c r="D50">
        <f t="shared" si="1"/>
        <v>8.6535489999999999</v>
      </c>
      <c r="E50">
        <f t="shared" si="2"/>
        <v>11.7024475</v>
      </c>
      <c r="F50">
        <f t="shared" si="3"/>
        <v>10.276339999999999</v>
      </c>
      <c r="G50">
        <f t="shared" si="4"/>
        <v>9.3690724999999997</v>
      </c>
      <c r="H50">
        <f t="shared" si="5"/>
        <v>8.3322295000000004</v>
      </c>
      <c r="I50">
        <f t="shared" si="6"/>
        <v>7.4653864999999993</v>
      </c>
      <c r="J50">
        <f t="shared" si="7"/>
        <v>14.484579999999999</v>
      </c>
      <c r="K50">
        <f t="shared" si="8"/>
        <v>3.1796664999999997</v>
      </c>
      <c r="L50">
        <f t="shared" si="9"/>
        <v>4.6257190000000001</v>
      </c>
      <c r="M50">
        <f t="shared" si="10"/>
        <v>3.6040960000000002</v>
      </c>
    </row>
    <row r="51" spans="2:13" x14ac:dyDescent="0.2">
      <c r="B51">
        <v>12</v>
      </c>
      <c r="C51">
        <f t="shared" si="0"/>
        <v>4.1860834999999996</v>
      </c>
      <c r="D51">
        <f t="shared" si="1"/>
        <v>9.3749874999999996</v>
      </c>
      <c r="E51">
        <f t="shared" si="2"/>
        <v>13.046735</v>
      </c>
      <c r="F51">
        <f t="shared" si="3"/>
        <v>10.78256</v>
      </c>
      <c r="G51">
        <f t="shared" si="4"/>
        <v>10.165433499999999</v>
      </c>
      <c r="H51">
        <f t="shared" si="5"/>
        <v>8.7986135000000001</v>
      </c>
      <c r="I51">
        <f t="shared" si="6"/>
        <v>7.4074999999999998</v>
      </c>
      <c r="J51">
        <f t="shared" si="7"/>
        <v>16.169265000000003</v>
      </c>
      <c r="K51">
        <f t="shared" si="8"/>
        <v>3.5027634999999999</v>
      </c>
      <c r="L51">
        <f t="shared" si="9"/>
        <v>4.6753214999999999</v>
      </c>
      <c r="M51">
        <f t="shared" si="10"/>
        <v>3.739096</v>
      </c>
    </row>
    <row r="52" spans="2:13" x14ac:dyDescent="0.2">
      <c r="B52">
        <v>14</v>
      </c>
      <c r="C52">
        <f t="shared" si="0"/>
        <v>4.6342669999999995</v>
      </c>
      <c r="D52">
        <f t="shared" si="1"/>
        <v>10.308287</v>
      </c>
      <c r="E52">
        <f t="shared" si="2"/>
        <v>14.234035</v>
      </c>
      <c r="F52">
        <f t="shared" si="3"/>
        <v>11.833765</v>
      </c>
      <c r="G52">
        <f t="shared" si="4"/>
        <v>10.819393000000002</v>
      </c>
      <c r="H52">
        <f t="shared" si="5"/>
        <v>9.1054240000000011</v>
      </c>
      <c r="I52">
        <f t="shared" si="6"/>
        <v>7.8105764999999998</v>
      </c>
      <c r="J52">
        <f t="shared" si="7"/>
        <v>17.896414999999998</v>
      </c>
      <c r="K52">
        <f t="shared" si="8"/>
        <v>3.5282475</v>
      </c>
      <c r="L52">
        <f t="shared" si="9"/>
        <v>4.7138945000000003</v>
      </c>
      <c r="M52">
        <f t="shared" si="10"/>
        <v>4.0758625000000004</v>
      </c>
    </row>
    <row r="53" spans="2:13" x14ac:dyDescent="0.2">
      <c r="B53">
        <v>16</v>
      </c>
      <c r="C53">
        <f t="shared" si="0"/>
        <v>4.9739924999999996</v>
      </c>
      <c r="D53">
        <f t="shared" si="1"/>
        <v>11.334305000000001</v>
      </c>
      <c r="E53">
        <f t="shared" si="2"/>
        <v>15.45242</v>
      </c>
      <c r="F53">
        <f t="shared" si="3"/>
        <v>12.23775</v>
      </c>
      <c r="G53">
        <f t="shared" si="4"/>
        <v>11.753613999999999</v>
      </c>
      <c r="H53">
        <f t="shared" si="5"/>
        <v>10.001225999999999</v>
      </c>
      <c r="I53">
        <f t="shared" si="6"/>
        <v>7.7772160000000001</v>
      </c>
      <c r="J53">
        <f t="shared" si="7"/>
        <v>19.982015000000001</v>
      </c>
      <c r="K53">
        <f t="shared" si="8"/>
        <v>3.9855815000000003</v>
      </c>
      <c r="L53">
        <f t="shared" si="9"/>
        <v>5.0016160000000003</v>
      </c>
      <c r="M53">
        <f t="shared" si="10"/>
        <v>3.9160379999999995</v>
      </c>
    </row>
    <row r="54" spans="2:13" x14ac:dyDescent="0.2">
      <c r="B54">
        <v>18</v>
      </c>
      <c r="C54">
        <f t="shared" si="0"/>
        <v>5.5326365000000006</v>
      </c>
      <c r="D54">
        <f t="shared" si="1"/>
        <v>12.379954999999999</v>
      </c>
      <c r="E54">
        <f t="shared" si="2"/>
        <v>16.829815</v>
      </c>
      <c r="F54">
        <f t="shared" si="3"/>
        <v>13.930759999999999</v>
      </c>
      <c r="G54">
        <f t="shared" si="4"/>
        <v>13.110144999999999</v>
      </c>
      <c r="H54">
        <f t="shared" si="5"/>
        <v>10.891334000000001</v>
      </c>
      <c r="I54">
        <f t="shared" si="6"/>
        <v>8.2178749999999994</v>
      </c>
      <c r="J54">
        <f t="shared" si="7"/>
        <v>22.829880000000003</v>
      </c>
      <c r="K54">
        <f t="shared" si="8"/>
        <v>4.1804159999999992</v>
      </c>
      <c r="L54">
        <f t="shared" si="9"/>
        <v>5.2525624999999998</v>
      </c>
      <c r="M54">
        <f t="shared" si="10"/>
        <v>4.4003129999999997</v>
      </c>
    </row>
    <row r="55" spans="2:13" x14ac:dyDescent="0.2">
      <c r="B55">
        <v>20</v>
      </c>
      <c r="C55">
        <f t="shared" si="0"/>
        <v>5.8655775000000006</v>
      </c>
      <c r="D55">
        <f t="shared" si="1"/>
        <v>13.67817</v>
      </c>
      <c r="E55">
        <f t="shared" si="2"/>
        <v>18.755769999999998</v>
      </c>
      <c r="F55">
        <f t="shared" si="3"/>
        <v>15.23321</v>
      </c>
      <c r="G55">
        <f t="shared" si="4"/>
        <v>14.41554</v>
      </c>
      <c r="H55">
        <f t="shared" si="5"/>
        <v>12.031895500000001</v>
      </c>
      <c r="I55">
        <f t="shared" si="6"/>
        <v>8.3619354999999995</v>
      </c>
      <c r="J55">
        <f t="shared" si="7"/>
        <v>25.135804999999998</v>
      </c>
      <c r="K55">
        <f t="shared" si="8"/>
        <v>4.3418100000000006</v>
      </c>
      <c r="L55">
        <f t="shared" si="9"/>
        <v>5.4628544999999997</v>
      </c>
      <c r="M55">
        <f t="shared" si="10"/>
        <v>4.7519894999999996</v>
      </c>
    </row>
    <row r="56" spans="2:13" x14ac:dyDescent="0.2">
      <c r="B56">
        <v>22</v>
      </c>
      <c r="C56">
        <f t="shared" si="0"/>
        <v>6.5238240000000003</v>
      </c>
      <c r="D56">
        <f t="shared" si="1"/>
        <v>15.456990000000001</v>
      </c>
      <c r="E56">
        <f t="shared" si="2"/>
        <v>20.313140000000001</v>
      </c>
      <c r="F56">
        <f t="shared" si="3"/>
        <v>16.498440000000002</v>
      </c>
      <c r="G56">
        <f t="shared" si="4"/>
        <v>15.72739</v>
      </c>
      <c r="H56">
        <f t="shared" si="5"/>
        <v>13.196517500000001</v>
      </c>
      <c r="I56">
        <f t="shared" si="6"/>
        <v>8.6285900000000009</v>
      </c>
      <c r="J56">
        <f t="shared" si="7"/>
        <v>28.060289999999998</v>
      </c>
      <c r="K56">
        <f t="shared" si="8"/>
        <v>4.7519434999999994</v>
      </c>
      <c r="L56">
        <f t="shared" si="9"/>
        <v>5.7603860000000005</v>
      </c>
      <c r="M56">
        <f t="shared" si="10"/>
        <v>5.1453799999999994</v>
      </c>
    </row>
    <row r="57" spans="2:13" x14ac:dyDescent="0.2">
      <c r="B57">
        <v>24</v>
      </c>
      <c r="C57">
        <f t="shared" si="0"/>
        <v>7.0759235</v>
      </c>
      <c r="D57">
        <f t="shared" si="1"/>
        <v>16.60181</v>
      </c>
      <c r="E57">
        <f t="shared" si="2"/>
        <v>22.46321</v>
      </c>
      <c r="F57">
        <f t="shared" si="3"/>
        <v>18.0824</v>
      </c>
      <c r="G57">
        <f t="shared" si="4"/>
        <v>17.373629999999999</v>
      </c>
      <c r="H57">
        <f t="shared" si="5"/>
        <v>14.662130000000001</v>
      </c>
      <c r="I57">
        <f t="shared" si="6"/>
        <v>8.8393479999999993</v>
      </c>
      <c r="J57">
        <f t="shared" si="7"/>
        <v>30.707815</v>
      </c>
      <c r="K57">
        <f t="shared" si="8"/>
        <v>4.9603679999999999</v>
      </c>
      <c r="L57">
        <f t="shared" si="9"/>
        <v>5.9191400000000005</v>
      </c>
      <c r="M57">
        <f t="shared" si="10"/>
        <v>5.4607825000000005</v>
      </c>
    </row>
    <row r="58" spans="2:13" x14ac:dyDescent="0.2">
      <c r="B58">
        <v>26</v>
      </c>
      <c r="C58">
        <f t="shared" si="0"/>
        <v>7.8809380000000004</v>
      </c>
      <c r="D58">
        <f t="shared" si="1"/>
        <v>18.773364999999998</v>
      </c>
      <c r="E58">
        <f t="shared" si="2"/>
        <v>24.525915000000001</v>
      </c>
      <c r="F58">
        <f t="shared" si="3"/>
        <v>19.403205</v>
      </c>
      <c r="G58">
        <f t="shared" si="4"/>
        <v>18.575065000000002</v>
      </c>
      <c r="H58">
        <f t="shared" si="5"/>
        <v>16.017469999999999</v>
      </c>
      <c r="I58">
        <f t="shared" si="6"/>
        <v>9.2342189999999995</v>
      </c>
      <c r="J58">
        <f t="shared" si="7"/>
        <v>34.517105000000001</v>
      </c>
      <c r="K58">
        <f t="shared" si="8"/>
        <v>5.201117</v>
      </c>
      <c r="L58">
        <f t="shared" si="9"/>
        <v>6.2563624999999998</v>
      </c>
      <c r="M58">
        <f t="shared" si="10"/>
        <v>5.9642590000000002</v>
      </c>
    </row>
    <row r="59" spans="2:13" x14ac:dyDescent="0.2">
      <c r="B59">
        <v>28</v>
      </c>
      <c r="C59">
        <f t="shared" si="0"/>
        <v>8.7854430000000008</v>
      </c>
      <c r="D59">
        <f t="shared" si="1"/>
        <v>19.908079999999998</v>
      </c>
      <c r="E59">
        <f t="shared" si="2"/>
        <v>26.877875</v>
      </c>
      <c r="F59">
        <f t="shared" si="3"/>
        <v>20.537889999999997</v>
      </c>
      <c r="G59">
        <f t="shared" si="4"/>
        <v>20.029170000000001</v>
      </c>
      <c r="H59">
        <f t="shared" si="5"/>
        <v>17.375845000000002</v>
      </c>
      <c r="I59">
        <f t="shared" si="6"/>
        <v>9.3848120000000002</v>
      </c>
      <c r="J59">
        <f t="shared" si="7"/>
        <v>38.92306</v>
      </c>
      <c r="K59">
        <f t="shared" si="8"/>
        <v>5.7219844999999996</v>
      </c>
      <c r="L59">
        <f t="shared" si="9"/>
        <v>6.5156179999999999</v>
      </c>
      <c r="M59">
        <f t="shared" si="10"/>
        <v>6.4854555000000005</v>
      </c>
    </row>
    <row r="60" spans="2:13" x14ac:dyDescent="0.2">
      <c r="B60">
        <v>30</v>
      </c>
      <c r="C60">
        <f t="shared" si="0"/>
        <v>9.5039864999999999</v>
      </c>
      <c r="D60">
        <f t="shared" si="1"/>
        <v>21.420124999999999</v>
      </c>
      <c r="E60">
        <f t="shared" si="2"/>
        <v>29.461604999999999</v>
      </c>
      <c r="F60">
        <f t="shared" si="3"/>
        <v>22.110790000000001</v>
      </c>
      <c r="G60">
        <f t="shared" si="4"/>
        <v>21.913834999999999</v>
      </c>
      <c r="H60">
        <f t="shared" si="5"/>
        <v>19.431370000000001</v>
      </c>
      <c r="I60">
        <f t="shared" si="6"/>
        <v>9.5306010000000008</v>
      </c>
      <c r="J60">
        <f t="shared" si="7"/>
        <v>42.651250000000005</v>
      </c>
      <c r="K60">
        <f t="shared" si="8"/>
        <v>6.1572034999999996</v>
      </c>
      <c r="L60">
        <f t="shared" si="9"/>
        <v>6.8715169999999999</v>
      </c>
      <c r="M60">
        <f t="shared" si="10"/>
        <v>6.5120094999999996</v>
      </c>
    </row>
    <row r="61" spans="2:13" x14ac:dyDescent="0.2">
      <c r="B61">
        <v>32</v>
      </c>
      <c r="C61">
        <f t="shared" si="0"/>
        <v>10.98075</v>
      </c>
      <c r="D61">
        <f t="shared" si="1"/>
        <v>24.05921</v>
      </c>
      <c r="E61">
        <f t="shared" si="2"/>
        <v>31.560095</v>
      </c>
      <c r="F61">
        <f t="shared" si="3"/>
        <v>24.701410000000003</v>
      </c>
      <c r="G61">
        <f t="shared" si="4"/>
        <v>23.93441</v>
      </c>
      <c r="H61">
        <f t="shared" si="5"/>
        <v>21.581834999999998</v>
      </c>
      <c r="I61">
        <f t="shared" si="6"/>
        <v>10.203686999999999</v>
      </c>
      <c r="J61">
        <f t="shared" si="7"/>
        <v>47.080455000000001</v>
      </c>
      <c r="K61">
        <f t="shared" si="8"/>
        <v>6.5929125000000006</v>
      </c>
      <c r="L61">
        <f t="shared" si="9"/>
        <v>7.3182309999999999</v>
      </c>
      <c r="M61">
        <f t="shared" si="10"/>
        <v>7.6574675000000001</v>
      </c>
    </row>
    <row r="62" spans="2:13" x14ac:dyDescent="0.2">
      <c r="B62">
        <v>34</v>
      </c>
      <c r="C62">
        <f t="shared" si="0"/>
        <v>11.991825</v>
      </c>
      <c r="D62">
        <f t="shared" si="1"/>
        <v>26.412040000000001</v>
      </c>
      <c r="E62">
        <f t="shared" si="2"/>
        <v>35.12079</v>
      </c>
      <c r="F62">
        <f t="shared" si="3"/>
        <v>26.818955000000003</v>
      </c>
      <c r="G62">
        <f t="shared" si="4"/>
        <v>26.46237</v>
      </c>
      <c r="H62">
        <f t="shared" si="5"/>
        <v>24.476095000000001</v>
      </c>
      <c r="I62">
        <f t="shared" si="6"/>
        <v>10.3491955</v>
      </c>
      <c r="J62">
        <f t="shared" si="7"/>
        <v>51.305109999999999</v>
      </c>
      <c r="K62">
        <f t="shared" si="8"/>
        <v>6.9546045000000003</v>
      </c>
      <c r="L62">
        <f t="shared" si="9"/>
        <v>7.4755965</v>
      </c>
      <c r="M62">
        <f t="shared" si="10"/>
        <v>7.7674155000000003</v>
      </c>
    </row>
    <row r="63" spans="2:13" x14ac:dyDescent="0.2">
      <c r="B63">
        <v>36</v>
      </c>
      <c r="C63">
        <f t="shared" si="0"/>
        <v>13.489739999999999</v>
      </c>
      <c r="D63">
        <f t="shared" si="1"/>
        <v>28.874434999999998</v>
      </c>
      <c r="E63">
        <f t="shared" si="2"/>
        <v>37.938584999999996</v>
      </c>
      <c r="F63">
        <f t="shared" si="3"/>
        <v>29.360530000000001</v>
      </c>
      <c r="G63">
        <f t="shared" si="4"/>
        <v>28.775970000000001</v>
      </c>
      <c r="H63">
        <f t="shared" si="5"/>
        <v>28.174285000000001</v>
      </c>
      <c r="I63">
        <f t="shared" si="6"/>
        <v>10.621684999999999</v>
      </c>
      <c r="J63">
        <f t="shared" si="7"/>
        <v>56.738680000000002</v>
      </c>
      <c r="K63">
        <f t="shared" si="8"/>
        <v>7.4391295</v>
      </c>
      <c r="L63">
        <f t="shared" si="9"/>
        <v>7.465125500000001</v>
      </c>
      <c r="M63">
        <f t="shared" si="10"/>
        <v>8.5308069999999994</v>
      </c>
    </row>
    <row r="64" spans="2:13" x14ac:dyDescent="0.2">
      <c r="B64">
        <v>38</v>
      </c>
      <c r="C64">
        <f t="shared" si="0"/>
        <v>14.847630000000001</v>
      </c>
      <c r="D64">
        <f t="shared" si="1"/>
        <v>30.998629999999999</v>
      </c>
      <c r="E64">
        <f t="shared" si="2"/>
        <v>40.62527</v>
      </c>
      <c r="F64">
        <f t="shared" si="3"/>
        <v>31.755830000000003</v>
      </c>
      <c r="G64">
        <f t="shared" si="4"/>
        <v>31.211865</v>
      </c>
      <c r="H64">
        <f t="shared" si="5"/>
        <v>31.140895</v>
      </c>
      <c r="I64">
        <f t="shared" si="6"/>
        <v>11.0957895</v>
      </c>
      <c r="J64">
        <f t="shared" si="7"/>
        <v>62.15605</v>
      </c>
      <c r="K64">
        <f t="shared" si="8"/>
        <v>7.6194410000000001</v>
      </c>
      <c r="L64">
        <f t="shared" si="9"/>
        <v>8.0168379999999999</v>
      </c>
      <c r="M64">
        <f t="shared" si="10"/>
        <v>9.3391839999999995</v>
      </c>
    </row>
    <row r="65" spans="2:13" x14ac:dyDescent="0.2">
      <c r="B65">
        <v>40</v>
      </c>
      <c r="C65">
        <f t="shared" si="0"/>
        <v>16.495049999999999</v>
      </c>
      <c r="D65">
        <f t="shared" si="1"/>
        <v>33.882154999999997</v>
      </c>
      <c r="E65">
        <f t="shared" si="2"/>
        <v>43.371639999999999</v>
      </c>
      <c r="F65">
        <f t="shared" si="3"/>
        <v>34.590760000000003</v>
      </c>
      <c r="G65">
        <f t="shared" si="4"/>
        <v>33.826740000000001</v>
      </c>
      <c r="H65">
        <f t="shared" si="5"/>
        <v>34.243670000000002</v>
      </c>
      <c r="I65">
        <f t="shared" si="6"/>
        <v>11.165765</v>
      </c>
      <c r="J65">
        <f t="shared" si="7"/>
        <v>67.019030000000001</v>
      </c>
      <c r="K65">
        <f t="shared" si="8"/>
        <v>8.1521105000000009</v>
      </c>
      <c r="L65">
        <f t="shared" si="9"/>
        <v>8.2659064999999998</v>
      </c>
      <c r="M65">
        <f t="shared" si="10"/>
        <v>10.3499555</v>
      </c>
    </row>
    <row r="66" spans="2:13" x14ac:dyDescent="0.2">
      <c r="B66">
        <v>42</v>
      </c>
      <c r="C66">
        <f t="shared" si="0"/>
        <v>18.356414999999998</v>
      </c>
      <c r="D66">
        <f t="shared" si="1"/>
        <v>36.440820000000002</v>
      </c>
      <c r="E66">
        <f t="shared" si="2"/>
        <v>47.049765000000001</v>
      </c>
      <c r="F66">
        <f t="shared" si="3"/>
        <v>37.278829999999999</v>
      </c>
      <c r="G66">
        <f t="shared" si="4"/>
        <v>36.505310000000001</v>
      </c>
      <c r="H66">
        <f t="shared" si="5"/>
        <v>38.737275000000004</v>
      </c>
      <c r="I66">
        <f t="shared" si="6"/>
        <v>11.55368</v>
      </c>
      <c r="J66">
        <f t="shared" si="7"/>
        <v>72.481339999999989</v>
      </c>
      <c r="K66">
        <f t="shared" si="8"/>
        <v>8.7353290000000001</v>
      </c>
      <c r="L66">
        <f t="shared" si="9"/>
        <v>8.6427019999999999</v>
      </c>
      <c r="M66">
        <f t="shared" si="10"/>
        <v>11.367940000000001</v>
      </c>
    </row>
    <row r="67" spans="2:13" x14ac:dyDescent="0.2">
      <c r="B67">
        <v>44</v>
      </c>
      <c r="C67">
        <f t="shared" si="0"/>
        <v>20.476839999999999</v>
      </c>
      <c r="D67">
        <f t="shared" si="1"/>
        <v>39.658964999999995</v>
      </c>
      <c r="E67">
        <f t="shared" si="2"/>
        <v>50.743470000000002</v>
      </c>
      <c r="F67">
        <f t="shared" si="3"/>
        <v>40.223995000000002</v>
      </c>
      <c r="G67">
        <f t="shared" si="4"/>
        <v>39.978674999999996</v>
      </c>
      <c r="H67">
        <f t="shared" si="5"/>
        <v>43.156880000000001</v>
      </c>
      <c r="I67">
        <f t="shared" si="6"/>
        <v>11.946035</v>
      </c>
      <c r="J67">
        <f t="shared" si="7"/>
        <v>77.591409999999996</v>
      </c>
      <c r="K67">
        <f t="shared" si="8"/>
        <v>9.2153920000000014</v>
      </c>
      <c r="L67">
        <f t="shared" si="9"/>
        <v>9.2352779999999992</v>
      </c>
      <c r="M67">
        <f t="shared" si="10"/>
        <v>12.940455</v>
      </c>
    </row>
    <row r="68" spans="2:13" x14ac:dyDescent="0.2">
      <c r="B68">
        <v>46</v>
      </c>
      <c r="C68">
        <f t="shared" si="0"/>
        <v>22.550640000000001</v>
      </c>
      <c r="D68">
        <f t="shared" si="1"/>
        <v>42.487495000000003</v>
      </c>
      <c r="E68">
        <f t="shared" si="2"/>
        <v>54.142650000000003</v>
      </c>
      <c r="F68">
        <f t="shared" si="3"/>
        <v>43.620154999999997</v>
      </c>
      <c r="G68">
        <f t="shared" si="4"/>
        <v>42.978125000000006</v>
      </c>
      <c r="H68">
        <f t="shared" si="5"/>
        <v>48.060079999999999</v>
      </c>
      <c r="I68">
        <f t="shared" si="6"/>
        <v>12.139900000000001</v>
      </c>
      <c r="J68">
        <f t="shared" si="7"/>
        <v>82.060829999999996</v>
      </c>
      <c r="K68">
        <f t="shared" si="8"/>
        <v>9.9531075000000016</v>
      </c>
      <c r="L68">
        <f t="shared" si="9"/>
        <v>9.5003335</v>
      </c>
      <c r="M68">
        <f t="shared" si="10"/>
        <v>13.668859999999999</v>
      </c>
    </row>
    <row r="69" spans="2:13" x14ac:dyDescent="0.2">
      <c r="B69">
        <v>48</v>
      </c>
      <c r="C69">
        <f t="shared" si="0"/>
        <v>24.667214999999999</v>
      </c>
      <c r="D69">
        <f t="shared" si="1"/>
        <v>45.717479999999995</v>
      </c>
      <c r="E69">
        <f t="shared" si="2"/>
        <v>57.310765000000004</v>
      </c>
      <c r="F69">
        <f t="shared" si="3"/>
        <v>47.03557</v>
      </c>
      <c r="G69">
        <f t="shared" si="4"/>
        <v>46.301559999999995</v>
      </c>
      <c r="H69">
        <f t="shared" si="5"/>
        <v>52.650255000000001</v>
      </c>
      <c r="I69">
        <f t="shared" si="6"/>
        <v>12.669635</v>
      </c>
      <c r="J69">
        <f t="shared" si="7"/>
        <v>85.956275000000005</v>
      </c>
      <c r="K69">
        <f t="shared" si="8"/>
        <v>10.758645000000001</v>
      </c>
      <c r="L69">
        <f t="shared" si="9"/>
        <v>9.7352369999999997</v>
      </c>
      <c r="M69">
        <f t="shared" si="10"/>
        <v>15.201245</v>
      </c>
    </row>
    <row r="70" spans="2:13" x14ac:dyDescent="0.2">
      <c r="B70">
        <v>50</v>
      </c>
      <c r="C70">
        <f t="shared" si="0"/>
        <v>26.950355000000002</v>
      </c>
      <c r="D70">
        <f t="shared" si="1"/>
        <v>48.193185</v>
      </c>
      <c r="E70">
        <f t="shared" si="2"/>
        <v>60.733195000000002</v>
      </c>
      <c r="F70">
        <f t="shared" si="3"/>
        <v>49.910330000000002</v>
      </c>
      <c r="G70">
        <f t="shared" si="4"/>
        <v>48.667230000000004</v>
      </c>
      <c r="H70">
        <f t="shared" si="5"/>
        <v>57.141730000000003</v>
      </c>
      <c r="I70">
        <f t="shared" si="6"/>
        <v>12.83123</v>
      </c>
      <c r="J70">
        <f t="shared" si="7"/>
        <v>89.372115000000008</v>
      </c>
      <c r="K70">
        <f t="shared" si="8"/>
        <v>11.512274999999999</v>
      </c>
      <c r="L70">
        <f t="shared" si="9"/>
        <v>10.482773</v>
      </c>
      <c r="M70">
        <f t="shared" si="10"/>
        <v>16.195779999999999</v>
      </c>
    </row>
    <row r="71" spans="2:13" x14ac:dyDescent="0.2">
      <c r="B71">
        <v>52</v>
      </c>
      <c r="C71">
        <f t="shared" si="0"/>
        <v>29.411175</v>
      </c>
      <c r="D71">
        <f t="shared" si="1"/>
        <v>52.43197</v>
      </c>
      <c r="E71">
        <f t="shared" si="2"/>
        <v>63.290700000000001</v>
      </c>
      <c r="F71">
        <f t="shared" si="3"/>
        <v>53.469290000000001</v>
      </c>
      <c r="G71">
        <f t="shared" si="4"/>
        <v>52.713324999999998</v>
      </c>
      <c r="H71">
        <f t="shared" si="5"/>
        <v>61.774209999999997</v>
      </c>
      <c r="I71">
        <f t="shared" si="6"/>
        <v>12.96144</v>
      </c>
      <c r="J71">
        <f t="shared" si="7"/>
        <v>92.605725000000007</v>
      </c>
      <c r="K71">
        <f t="shared" si="8"/>
        <v>11.989705000000001</v>
      </c>
      <c r="L71">
        <f t="shared" si="9"/>
        <v>11.0204615</v>
      </c>
      <c r="M71">
        <f t="shared" si="10"/>
        <v>17.952849999999998</v>
      </c>
    </row>
    <row r="72" spans="2:13" x14ac:dyDescent="0.2">
      <c r="B72">
        <v>54</v>
      </c>
      <c r="C72">
        <f t="shared" si="0"/>
        <v>31.81465</v>
      </c>
      <c r="D72">
        <f t="shared" si="1"/>
        <v>55.931935000000003</v>
      </c>
      <c r="E72">
        <f t="shared" si="2"/>
        <v>66.050970000000007</v>
      </c>
      <c r="F72">
        <f t="shared" si="3"/>
        <v>56.663579999999996</v>
      </c>
      <c r="G72">
        <f t="shared" si="4"/>
        <v>56.006259999999997</v>
      </c>
      <c r="H72">
        <f t="shared" si="5"/>
        <v>67.296989999999994</v>
      </c>
      <c r="I72">
        <f t="shared" si="6"/>
        <v>13.274355</v>
      </c>
      <c r="J72">
        <f t="shared" si="7"/>
        <v>95.210395000000005</v>
      </c>
      <c r="K72">
        <f t="shared" si="8"/>
        <v>13.04092</v>
      </c>
      <c r="L72">
        <f t="shared" si="9"/>
        <v>11.624623</v>
      </c>
      <c r="M72">
        <f t="shared" si="10"/>
        <v>19.488479999999999</v>
      </c>
    </row>
    <row r="73" spans="2:13" x14ac:dyDescent="0.2">
      <c r="B73">
        <v>56</v>
      </c>
      <c r="C73">
        <f t="shared" si="0"/>
        <v>34.710364999999996</v>
      </c>
      <c r="D73">
        <f t="shared" si="1"/>
        <v>59.514899999999997</v>
      </c>
      <c r="E73">
        <f t="shared" si="2"/>
        <v>69.370384999999999</v>
      </c>
      <c r="F73">
        <f t="shared" si="3"/>
        <v>60.751104999999995</v>
      </c>
      <c r="G73">
        <f t="shared" si="4"/>
        <v>59.887645000000006</v>
      </c>
      <c r="H73">
        <f t="shared" si="5"/>
        <v>71.394694999999999</v>
      </c>
      <c r="I73">
        <f t="shared" si="6"/>
        <v>14.002220000000001</v>
      </c>
      <c r="J73">
        <f t="shared" si="7"/>
        <v>97.066699999999997</v>
      </c>
      <c r="K73">
        <f t="shared" si="8"/>
        <v>13.798670000000001</v>
      </c>
      <c r="L73">
        <f t="shared" si="9"/>
        <v>12.475804999999999</v>
      </c>
      <c r="M73">
        <f t="shared" si="10"/>
        <v>21.520429999999998</v>
      </c>
    </row>
    <row r="74" spans="2:13" x14ac:dyDescent="0.2">
      <c r="B74">
        <v>58</v>
      </c>
      <c r="C74">
        <f t="shared" si="0"/>
        <v>36.786545000000004</v>
      </c>
      <c r="D74">
        <f t="shared" si="1"/>
        <v>62.197254999999998</v>
      </c>
      <c r="E74">
        <f t="shared" si="2"/>
        <v>72.733184999999992</v>
      </c>
      <c r="F74">
        <f t="shared" si="3"/>
        <v>63.553349999999995</v>
      </c>
      <c r="G74">
        <f t="shared" si="4"/>
        <v>63.440919999999998</v>
      </c>
      <c r="H74">
        <f t="shared" si="5"/>
        <v>76.479280000000003</v>
      </c>
      <c r="I74">
        <f t="shared" si="6"/>
        <v>14.378230000000002</v>
      </c>
      <c r="J74">
        <f t="shared" si="7"/>
        <v>98.315455</v>
      </c>
      <c r="K74">
        <f t="shared" si="8"/>
        <v>14.867345</v>
      </c>
      <c r="L74">
        <f t="shared" si="9"/>
        <v>12.93702</v>
      </c>
      <c r="M74">
        <f t="shared" si="10"/>
        <v>22.875454999999999</v>
      </c>
    </row>
    <row r="75" spans="2:13" x14ac:dyDescent="0.2">
      <c r="B75">
        <v>60</v>
      </c>
      <c r="C75">
        <f t="shared" si="0"/>
        <v>39.341284999999999</v>
      </c>
      <c r="D75">
        <f t="shared" si="1"/>
        <v>65.492725000000007</v>
      </c>
      <c r="E75">
        <f t="shared" si="2"/>
        <v>76.272284999999997</v>
      </c>
      <c r="F75">
        <f t="shared" si="3"/>
        <v>66.584715000000003</v>
      </c>
      <c r="G75">
        <f t="shared" si="4"/>
        <v>67.277029999999996</v>
      </c>
      <c r="H75">
        <f t="shared" si="5"/>
        <v>79.517364999999998</v>
      </c>
      <c r="I75">
        <f t="shared" si="6"/>
        <v>14.458494999999999</v>
      </c>
      <c r="J75">
        <f t="shared" si="7"/>
        <v>99.171975000000003</v>
      </c>
      <c r="K75">
        <f t="shared" si="8"/>
        <v>15.89508</v>
      </c>
      <c r="L75">
        <f t="shared" si="9"/>
        <v>13.2894445</v>
      </c>
      <c r="M75">
        <f t="shared" si="10"/>
        <v>24.818925</v>
      </c>
    </row>
    <row r="76" spans="2:13" x14ac:dyDescent="0.2">
      <c r="B76">
        <v>62</v>
      </c>
      <c r="C76">
        <f t="shared" si="0"/>
        <v>41.836970000000001</v>
      </c>
      <c r="D76">
        <f t="shared" si="1"/>
        <v>68.318240000000003</v>
      </c>
      <c r="E76">
        <f t="shared" si="2"/>
        <v>78.420105000000007</v>
      </c>
      <c r="F76">
        <f t="shared" si="3"/>
        <v>70.17859</v>
      </c>
      <c r="G76">
        <f t="shared" si="4"/>
        <v>70.831095000000005</v>
      </c>
      <c r="H76">
        <f t="shared" si="5"/>
        <v>82.843874999999997</v>
      </c>
      <c r="I76">
        <f t="shared" si="6"/>
        <v>15.248704999999999</v>
      </c>
      <c r="J76">
        <f t="shared" si="7"/>
        <v>99.514129999999994</v>
      </c>
      <c r="K76">
        <f t="shared" si="8"/>
        <v>16.877179999999999</v>
      </c>
      <c r="L76">
        <f t="shared" si="9"/>
        <v>14.068504999999998</v>
      </c>
      <c r="M76">
        <f t="shared" si="10"/>
        <v>27.317080000000001</v>
      </c>
    </row>
    <row r="77" spans="2:13" x14ac:dyDescent="0.2">
      <c r="B77">
        <v>64</v>
      </c>
      <c r="C77">
        <f t="shared" si="0"/>
        <v>44.343734999999995</v>
      </c>
      <c r="D77">
        <f t="shared" si="1"/>
        <v>71.95282499999999</v>
      </c>
      <c r="E77">
        <f t="shared" si="2"/>
        <v>81.126239999999996</v>
      </c>
      <c r="F77">
        <f t="shared" si="3"/>
        <v>72.635400000000004</v>
      </c>
      <c r="G77">
        <f t="shared" si="4"/>
        <v>74.30716000000001</v>
      </c>
      <c r="H77">
        <f t="shared" si="5"/>
        <v>86.23060000000001</v>
      </c>
      <c r="I77">
        <f t="shared" si="6"/>
        <v>15.380575</v>
      </c>
      <c r="J77">
        <f t="shared" si="7"/>
        <v>99.770870000000002</v>
      </c>
      <c r="K77">
        <f t="shared" si="8"/>
        <v>17.802619999999997</v>
      </c>
      <c r="L77">
        <f t="shared" si="9"/>
        <v>15.18319</v>
      </c>
      <c r="M77">
        <f t="shared" si="10"/>
        <v>28.610444999999999</v>
      </c>
    </row>
    <row r="78" spans="2:13" x14ac:dyDescent="0.2">
      <c r="B78">
        <v>66</v>
      </c>
      <c r="C78">
        <f t="shared" si="0"/>
        <v>46.820125000000004</v>
      </c>
      <c r="D78">
        <f t="shared" si="1"/>
        <v>74.901894999999996</v>
      </c>
      <c r="E78">
        <f t="shared" si="2"/>
        <v>83.396555000000006</v>
      </c>
      <c r="F78">
        <f t="shared" si="3"/>
        <v>75.583849999999998</v>
      </c>
      <c r="G78">
        <f t="shared" si="4"/>
        <v>78.145949999999999</v>
      </c>
      <c r="H78">
        <f t="shared" si="5"/>
        <v>89.575089999999989</v>
      </c>
      <c r="I78">
        <f t="shared" si="6"/>
        <v>16.179594999999999</v>
      </c>
      <c r="J78">
        <f t="shared" si="7"/>
        <v>99.88449</v>
      </c>
      <c r="K78">
        <f t="shared" si="8"/>
        <v>18.829050000000002</v>
      </c>
      <c r="L78">
        <f t="shared" si="9"/>
        <v>15.37312</v>
      </c>
      <c r="M78">
        <f t="shared" si="10"/>
        <v>30.533560000000001</v>
      </c>
    </row>
    <row r="79" spans="2:13" x14ac:dyDescent="0.2">
      <c r="B79">
        <v>68</v>
      </c>
      <c r="C79">
        <f t="shared" si="0"/>
        <v>49.275055000000002</v>
      </c>
      <c r="D79">
        <f t="shared" si="1"/>
        <v>77.893590000000003</v>
      </c>
      <c r="E79">
        <f t="shared" si="2"/>
        <v>86.494949999999989</v>
      </c>
      <c r="F79">
        <f t="shared" si="3"/>
        <v>78.301234999999991</v>
      </c>
      <c r="G79">
        <f t="shared" si="4"/>
        <v>81.492180000000005</v>
      </c>
      <c r="H79">
        <f t="shared" si="5"/>
        <v>92.004555000000011</v>
      </c>
      <c r="I79">
        <f t="shared" si="6"/>
        <v>16.577304999999999</v>
      </c>
      <c r="J79">
        <f t="shared" si="7"/>
        <v>99.940995000000001</v>
      </c>
      <c r="K79">
        <f t="shared" si="8"/>
        <v>19.916879999999999</v>
      </c>
      <c r="L79">
        <f t="shared" si="9"/>
        <v>16.230995</v>
      </c>
      <c r="M79">
        <f t="shared" si="10"/>
        <v>32.290684999999996</v>
      </c>
    </row>
    <row r="82" spans="2:27" x14ac:dyDescent="0.2">
      <c r="C82" s="2" t="s">
        <v>19</v>
      </c>
      <c r="F82" s="2" t="s">
        <v>20</v>
      </c>
    </row>
    <row r="83" spans="2:27" x14ac:dyDescent="0.2">
      <c r="C83" s="4">
        <f>AVERAGE(C45:M45)/100</f>
        <v>4.3133712727272726E-2</v>
      </c>
      <c r="F83" s="4">
        <f>STDEV(C45:M45)/100</f>
        <v>1.9550349083420807E-2</v>
      </c>
    </row>
    <row r="84" spans="2:27" x14ac:dyDescent="0.2">
      <c r="C84" s="2" t="s">
        <v>21</v>
      </c>
      <c r="F84" s="2" t="s">
        <v>22</v>
      </c>
    </row>
    <row r="85" spans="2:27" x14ac:dyDescent="0.2">
      <c r="C85">
        <f>(0.24*(10^6))*(C83)</f>
        <v>10352.091054545454</v>
      </c>
      <c r="F85">
        <f>STDEV(C87:M87)</f>
        <v>4692.0837800209856</v>
      </c>
    </row>
    <row r="86" spans="2:27" x14ac:dyDescent="0.2">
      <c r="C86" s="2" t="s">
        <v>7</v>
      </c>
      <c r="D86" s="2" t="s">
        <v>8</v>
      </c>
      <c r="E86" s="2">
        <v>2</v>
      </c>
      <c r="F86" s="2">
        <v>3</v>
      </c>
      <c r="G86" s="2">
        <v>4</v>
      </c>
      <c r="H86" s="2">
        <v>5</v>
      </c>
      <c r="I86" s="2">
        <v>7</v>
      </c>
      <c r="J86" s="2">
        <v>8</v>
      </c>
      <c r="K86" s="2">
        <v>9</v>
      </c>
      <c r="L86" s="2">
        <v>10</v>
      </c>
      <c r="M86" s="2" t="s">
        <v>18</v>
      </c>
    </row>
    <row r="87" spans="2:27" x14ac:dyDescent="0.2">
      <c r="B87" t="s">
        <v>23</v>
      </c>
      <c r="C87" s="3">
        <f>(C45/100)*(0.24*(10^6))</f>
        <v>6579.1631999999991</v>
      </c>
      <c r="D87" s="3">
        <f t="shared" ref="D87:M87" si="11">(D45/100)*(0.24*(10^6))</f>
        <v>12508.439999999999</v>
      </c>
      <c r="E87" s="3">
        <f t="shared" si="11"/>
        <v>13609.976400000001</v>
      </c>
      <c r="F87" s="3">
        <f t="shared" si="11"/>
        <v>14371.066800000001</v>
      </c>
      <c r="G87" s="3">
        <f t="shared" si="11"/>
        <v>12336.565200000001</v>
      </c>
      <c r="H87" s="3">
        <f t="shared" si="11"/>
        <v>10580.256000000001</v>
      </c>
      <c r="I87" s="3">
        <f t="shared" si="11"/>
        <v>9500.1912000000011</v>
      </c>
      <c r="J87" s="3">
        <f t="shared" si="11"/>
        <v>19429.5216</v>
      </c>
      <c r="K87" s="3">
        <f t="shared" si="11"/>
        <v>4180.6151999999993</v>
      </c>
      <c r="L87" s="3">
        <f t="shared" si="11"/>
        <v>5265.1596</v>
      </c>
      <c r="M87" s="3">
        <f t="shared" si="11"/>
        <v>5512.0464000000002</v>
      </c>
    </row>
    <row r="89" spans="2:27" ht="17" thickBot="1" x14ac:dyDescent="0.25">
      <c r="B89" t="s">
        <v>24</v>
      </c>
      <c r="C89">
        <f>(C79-C45)/68</f>
        <v>0.68431966176470593</v>
      </c>
      <c r="D89">
        <f t="shared" ref="D89:M89" si="12">(D79-D45)/68</f>
        <v>1.0688491176470589</v>
      </c>
      <c r="E89">
        <f t="shared" si="12"/>
        <v>1.1885900955882351</v>
      </c>
      <c r="F89">
        <f t="shared" si="12"/>
        <v>1.0634307426470588</v>
      </c>
      <c r="G89">
        <f t="shared" si="12"/>
        <v>1.1228227132352941</v>
      </c>
      <c r="H89">
        <f t="shared" si="12"/>
        <v>1.2881781617647061</v>
      </c>
      <c r="I89">
        <f t="shared" si="12"/>
        <v>0.18557194117647058</v>
      </c>
      <c r="J89">
        <f t="shared" si="12"/>
        <v>1.3506670735294117</v>
      </c>
      <c r="K89">
        <f t="shared" si="12"/>
        <v>0.2672787794117647</v>
      </c>
      <c r="L89">
        <f t="shared" si="12"/>
        <v>0.2064290955882353</v>
      </c>
      <c r="M89">
        <f t="shared" si="12"/>
        <v>0.44108822058823521</v>
      </c>
    </row>
    <row r="90" spans="2:27" ht="17" thickBot="1" x14ac:dyDescent="0.25">
      <c r="C90" s="27" t="s">
        <v>7</v>
      </c>
      <c r="D90" s="30" t="s">
        <v>8</v>
      </c>
      <c r="E90" s="40">
        <v>2</v>
      </c>
      <c r="F90" s="31">
        <v>3</v>
      </c>
      <c r="G90" s="33">
        <v>4</v>
      </c>
      <c r="H90" s="29">
        <v>5</v>
      </c>
      <c r="I90" s="34">
        <v>7</v>
      </c>
      <c r="J90" s="35">
        <v>8</v>
      </c>
      <c r="K90" s="28">
        <v>9</v>
      </c>
      <c r="L90" s="36">
        <v>10</v>
      </c>
      <c r="M90" s="37" t="s">
        <v>18</v>
      </c>
    </row>
    <row r="91" spans="2:27" ht="17" thickBot="1" x14ac:dyDescent="0.25">
      <c r="B91" t="s">
        <v>27</v>
      </c>
      <c r="C91">
        <v>7.8809380000000004</v>
      </c>
      <c r="D91">
        <v>7.5466990000000003</v>
      </c>
      <c r="E91">
        <v>8.177994</v>
      </c>
      <c r="F91">
        <v>7.7560680000000009</v>
      </c>
      <c r="G91">
        <v>8.0960789999999996</v>
      </c>
      <c r="H91">
        <v>8.3322295000000004</v>
      </c>
      <c r="I91">
        <v>8.2178749999999994</v>
      </c>
      <c r="J91">
        <v>8.0956340000000004</v>
      </c>
      <c r="K91">
        <v>8.1521105000000009</v>
      </c>
      <c r="L91">
        <v>8.0168379999999999</v>
      </c>
      <c r="M91">
        <v>7.7674155000000003</v>
      </c>
    </row>
    <row r="92" spans="2:27" ht="17" thickBot="1" x14ac:dyDescent="0.25">
      <c r="C92">
        <v>8.7854430000000008</v>
      </c>
      <c r="D92">
        <v>8.6535489999999999</v>
      </c>
      <c r="E92">
        <v>9.4953079999999996</v>
      </c>
      <c r="F92">
        <v>8.2546949999999999</v>
      </c>
      <c r="G92">
        <v>9.3690724999999997</v>
      </c>
      <c r="H92">
        <v>8.7986135000000001</v>
      </c>
      <c r="I92">
        <v>8.3619354999999995</v>
      </c>
      <c r="J92">
        <v>9.3350374999999985</v>
      </c>
      <c r="K92">
        <v>8.7353290000000001</v>
      </c>
      <c r="L92">
        <v>8.2659064999999998</v>
      </c>
      <c r="M92">
        <v>8.5308069999999994</v>
      </c>
      <c r="Q92" s="27" t="s">
        <v>7</v>
      </c>
      <c r="R92" s="30" t="s">
        <v>8</v>
      </c>
      <c r="S92" s="40">
        <v>2</v>
      </c>
      <c r="T92" s="31">
        <v>3</v>
      </c>
      <c r="U92" s="33">
        <v>4</v>
      </c>
      <c r="V92" s="29">
        <v>5</v>
      </c>
      <c r="W92" s="34">
        <v>7</v>
      </c>
      <c r="X92" s="35">
        <v>8</v>
      </c>
      <c r="Y92" s="28">
        <v>9</v>
      </c>
      <c r="Z92" s="36">
        <v>10</v>
      </c>
      <c r="AA92" s="37" t="s">
        <v>18</v>
      </c>
    </row>
    <row r="93" spans="2:27" ht="17" thickBot="1" x14ac:dyDescent="0.25">
      <c r="B93" s="35"/>
      <c r="C93">
        <v>9.5039864999999999</v>
      </c>
      <c r="D93">
        <v>9.3749874999999996</v>
      </c>
      <c r="E93">
        <v>10.544245500000001</v>
      </c>
      <c r="F93">
        <v>9.3349589999999996</v>
      </c>
      <c r="G93">
        <v>10.165433499999999</v>
      </c>
      <c r="H93">
        <v>9.1054240000000011</v>
      </c>
      <c r="I93">
        <v>8.6285900000000009</v>
      </c>
      <c r="J93">
        <v>10.436630000000001</v>
      </c>
      <c r="K93">
        <v>9.2153920000000014</v>
      </c>
      <c r="L93">
        <v>8.6427019999999999</v>
      </c>
      <c r="M93">
        <v>9.3391839999999995</v>
      </c>
      <c r="P93">
        <v>0</v>
      </c>
      <c r="Q93">
        <v>7.8809380000000004</v>
      </c>
      <c r="R93">
        <v>7.5466990000000003</v>
      </c>
      <c r="S93">
        <v>8.177994</v>
      </c>
      <c r="T93">
        <v>7.7560680000000009</v>
      </c>
      <c r="U93">
        <v>8.0960789999999996</v>
      </c>
      <c r="V93">
        <v>8.3322295000000004</v>
      </c>
      <c r="W93">
        <v>8.2178749999999994</v>
      </c>
      <c r="X93">
        <v>8.0956340000000004</v>
      </c>
      <c r="Y93">
        <v>8.1521105000000009</v>
      </c>
      <c r="Z93">
        <v>8.0168379999999999</v>
      </c>
      <c r="AA93">
        <v>7.7674155000000003</v>
      </c>
    </row>
    <row r="94" spans="2:27" ht="17" thickBot="1" x14ac:dyDescent="0.25">
      <c r="B94" s="29"/>
      <c r="C94">
        <v>10.98075</v>
      </c>
      <c r="D94">
        <v>10.308287</v>
      </c>
      <c r="E94">
        <v>11.7024475</v>
      </c>
      <c r="F94">
        <v>10.276339999999999</v>
      </c>
      <c r="G94">
        <v>10.819393000000002</v>
      </c>
      <c r="H94">
        <v>10.001225999999999</v>
      </c>
      <c r="I94">
        <v>8.8393479999999993</v>
      </c>
      <c r="J94">
        <v>11.42469</v>
      </c>
      <c r="K94">
        <v>9.9531075000000016</v>
      </c>
      <c r="L94">
        <v>9.2352779999999992</v>
      </c>
      <c r="M94">
        <v>10.3499555</v>
      </c>
      <c r="P94">
        <v>2</v>
      </c>
      <c r="Q94">
        <v>8.7854430000000008</v>
      </c>
      <c r="R94">
        <v>8.6535489999999999</v>
      </c>
      <c r="S94">
        <v>9.4953079999999996</v>
      </c>
      <c r="T94">
        <v>8.2546949999999999</v>
      </c>
      <c r="U94">
        <v>9.3690724999999997</v>
      </c>
      <c r="V94">
        <v>8.7986135000000001</v>
      </c>
      <c r="W94">
        <v>8.3619354999999995</v>
      </c>
      <c r="X94">
        <v>9.3350374999999985</v>
      </c>
      <c r="Y94">
        <v>8.7353290000000001</v>
      </c>
      <c r="Z94">
        <v>8.2659064999999998</v>
      </c>
      <c r="AA94">
        <v>8.5308069999999994</v>
      </c>
    </row>
    <row r="95" spans="2:27" ht="17" thickBot="1" x14ac:dyDescent="0.25">
      <c r="B95" s="33"/>
      <c r="C95">
        <v>11.991825</v>
      </c>
      <c r="D95">
        <v>11.334305000000001</v>
      </c>
      <c r="E95">
        <v>13.046735</v>
      </c>
      <c r="F95">
        <v>10.78256</v>
      </c>
      <c r="G95">
        <v>11.753613999999999</v>
      </c>
      <c r="H95">
        <v>10.891334000000001</v>
      </c>
      <c r="I95">
        <v>9.2342189999999995</v>
      </c>
      <c r="J95">
        <v>13.288350000000001</v>
      </c>
      <c r="K95">
        <v>10.758645000000001</v>
      </c>
      <c r="L95">
        <v>9.5003335</v>
      </c>
      <c r="M95">
        <v>11.367940000000001</v>
      </c>
      <c r="P95">
        <v>4</v>
      </c>
      <c r="Q95">
        <v>9.5039864999999999</v>
      </c>
      <c r="R95">
        <v>9.3749874999999996</v>
      </c>
      <c r="S95">
        <v>10.544245500000001</v>
      </c>
      <c r="T95">
        <v>9.3349589999999996</v>
      </c>
      <c r="U95">
        <v>10.165433499999999</v>
      </c>
      <c r="V95">
        <v>9.1054240000000011</v>
      </c>
      <c r="W95">
        <v>8.6285900000000009</v>
      </c>
      <c r="X95">
        <v>10.436630000000001</v>
      </c>
      <c r="Y95">
        <v>9.2153920000000014</v>
      </c>
      <c r="Z95">
        <v>8.6427019999999999</v>
      </c>
      <c r="AA95">
        <v>9.3391839999999995</v>
      </c>
    </row>
    <row r="96" spans="2:27" ht="17" thickBot="1" x14ac:dyDescent="0.25">
      <c r="B96" s="40"/>
      <c r="C96">
        <v>13.489739999999999</v>
      </c>
      <c r="D96">
        <v>12.379954999999999</v>
      </c>
      <c r="E96">
        <v>14.234035</v>
      </c>
      <c r="F96">
        <v>11.833765</v>
      </c>
      <c r="G96">
        <v>13.110144999999999</v>
      </c>
      <c r="H96">
        <v>12.031895500000001</v>
      </c>
      <c r="I96">
        <v>9.3848120000000002</v>
      </c>
      <c r="J96">
        <v>14.484579999999999</v>
      </c>
      <c r="K96">
        <v>11.512274999999999</v>
      </c>
      <c r="L96">
        <v>9.7352369999999997</v>
      </c>
      <c r="M96">
        <v>12.940455</v>
      </c>
      <c r="P96">
        <v>6</v>
      </c>
      <c r="Q96">
        <v>10.98075</v>
      </c>
      <c r="R96">
        <v>10.308287</v>
      </c>
      <c r="S96">
        <v>11.7024475</v>
      </c>
      <c r="T96">
        <v>10.276339999999999</v>
      </c>
      <c r="U96">
        <v>10.819393000000002</v>
      </c>
      <c r="V96">
        <v>10.001225999999999</v>
      </c>
      <c r="W96">
        <v>8.8393479999999993</v>
      </c>
      <c r="X96">
        <v>11.42469</v>
      </c>
      <c r="Y96">
        <v>9.9531075000000016</v>
      </c>
      <c r="Z96">
        <v>9.2352779999999992</v>
      </c>
      <c r="AA96">
        <v>10.3499555</v>
      </c>
    </row>
    <row r="97" spans="1:30" ht="17" thickBot="1" x14ac:dyDescent="0.25">
      <c r="B97" s="30"/>
      <c r="C97">
        <v>14.847630000000001</v>
      </c>
      <c r="D97">
        <v>13.67817</v>
      </c>
      <c r="E97">
        <v>15.45242</v>
      </c>
      <c r="F97">
        <v>12.23775</v>
      </c>
      <c r="G97">
        <v>14.41554</v>
      </c>
      <c r="H97">
        <v>13.196517500000001</v>
      </c>
      <c r="I97">
        <v>9.5306010000000008</v>
      </c>
      <c r="J97">
        <v>16.169265000000003</v>
      </c>
      <c r="K97">
        <v>11.989705000000001</v>
      </c>
      <c r="L97">
        <v>10.482773</v>
      </c>
      <c r="M97">
        <v>13.668859999999999</v>
      </c>
      <c r="P97">
        <v>8</v>
      </c>
      <c r="Q97">
        <v>11.991825</v>
      </c>
      <c r="R97">
        <v>11.334305000000001</v>
      </c>
      <c r="S97">
        <v>13.046735</v>
      </c>
      <c r="T97">
        <v>10.78256</v>
      </c>
      <c r="U97">
        <v>11.753613999999999</v>
      </c>
      <c r="V97">
        <v>10.891334000000001</v>
      </c>
      <c r="W97">
        <v>9.2342189999999995</v>
      </c>
      <c r="X97">
        <v>13.288350000000001</v>
      </c>
      <c r="Y97">
        <v>10.758645000000001</v>
      </c>
      <c r="Z97">
        <v>9.5003335</v>
      </c>
      <c r="AA97">
        <v>11.367940000000001</v>
      </c>
      <c r="AC97" t="s">
        <v>30</v>
      </c>
    </row>
    <row r="98" spans="1:30" ht="17" thickBot="1" x14ac:dyDescent="0.25">
      <c r="B98" s="31"/>
      <c r="C98">
        <v>16.495049999999999</v>
      </c>
      <c r="D98">
        <v>15.456990000000001</v>
      </c>
      <c r="E98">
        <v>16.829815</v>
      </c>
      <c r="F98">
        <v>13.930759999999999</v>
      </c>
      <c r="G98">
        <v>15.72739</v>
      </c>
      <c r="H98">
        <v>14.662130000000001</v>
      </c>
      <c r="I98">
        <v>10.203686999999999</v>
      </c>
      <c r="J98">
        <v>17.896414999999998</v>
      </c>
      <c r="K98">
        <v>13.04092</v>
      </c>
      <c r="L98">
        <v>11.0204615</v>
      </c>
      <c r="M98">
        <v>15.201245</v>
      </c>
      <c r="P98">
        <v>10</v>
      </c>
      <c r="Q98">
        <v>13.489739999999999</v>
      </c>
      <c r="R98">
        <v>12.379954999999999</v>
      </c>
      <c r="S98">
        <v>14.234035</v>
      </c>
      <c r="T98">
        <v>11.833765</v>
      </c>
      <c r="U98">
        <v>13.110144999999999</v>
      </c>
      <c r="V98">
        <v>12.031895500000001</v>
      </c>
      <c r="W98">
        <v>9.3848120000000002</v>
      </c>
      <c r="X98">
        <v>14.484579999999999</v>
      </c>
      <c r="Y98">
        <v>11.512274999999999</v>
      </c>
      <c r="Z98">
        <v>9.7352369999999997</v>
      </c>
      <c r="AA98">
        <v>12.940455</v>
      </c>
      <c r="AC98" s="43">
        <v>8</v>
      </c>
      <c r="AD98" s="41">
        <v>1.1009795</v>
      </c>
    </row>
    <row r="99" spans="1:30" ht="17" thickBot="1" x14ac:dyDescent="0.25">
      <c r="B99" s="27"/>
      <c r="C99">
        <v>18.356414999999998</v>
      </c>
      <c r="D99">
        <v>16.60181</v>
      </c>
      <c r="E99">
        <v>18.755769999999998</v>
      </c>
      <c r="F99">
        <v>15.23321</v>
      </c>
      <c r="G99">
        <v>17.373629999999999</v>
      </c>
      <c r="H99">
        <v>16.017469999999999</v>
      </c>
      <c r="I99">
        <v>10.3491955</v>
      </c>
      <c r="J99">
        <v>19.982015000000001</v>
      </c>
      <c r="K99">
        <v>13.798670000000001</v>
      </c>
      <c r="L99">
        <v>11.624623</v>
      </c>
      <c r="M99">
        <v>16.195779999999999</v>
      </c>
      <c r="P99">
        <v>12</v>
      </c>
      <c r="Q99">
        <v>14.847630000000001</v>
      </c>
      <c r="R99">
        <v>13.67817</v>
      </c>
      <c r="S99">
        <v>15.45242</v>
      </c>
      <c r="T99">
        <v>12.23775</v>
      </c>
      <c r="U99">
        <v>14.41554</v>
      </c>
      <c r="V99">
        <v>13.196517500000001</v>
      </c>
      <c r="W99">
        <v>9.5306010000000008</v>
      </c>
      <c r="X99">
        <v>16.169265000000003</v>
      </c>
      <c r="Y99">
        <v>11.989705000000001</v>
      </c>
      <c r="Z99">
        <v>10.482773</v>
      </c>
      <c r="AA99">
        <v>13.668859999999999</v>
      </c>
      <c r="AC99" s="43" t="s">
        <v>7</v>
      </c>
      <c r="AD99" s="41">
        <v>0.85477542857142852</v>
      </c>
    </row>
    <row r="100" spans="1:30" ht="17" thickBot="1" x14ac:dyDescent="0.25">
      <c r="B100" s="37"/>
      <c r="C100">
        <v>20.476839999999999</v>
      </c>
      <c r="D100">
        <v>18.773364999999998</v>
      </c>
      <c r="E100">
        <v>20.313140000000001</v>
      </c>
      <c r="F100">
        <v>16.498440000000002</v>
      </c>
      <c r="G100">
        <v>18.575065000000002</v>
      </c>
      <c r="H100">
        <v>17.375845000000002</v>
      </c>
      <c r="I100">
        <v>10.621684999999999</v>
      </c>
      <c r="J100">
        <v>22.829880000000003</v>
      </c>
      <c r="K100">
        <v>14.867345</v>
      </c>
      <c r="L100">
        <v>12.475804999999999</v>
      </c>
      <c r="M100">
        <v>17.952849999999998</v>
      </c>
      <c r="P100">
        <v>14</v>
      </c>
      <c r="Q100">
        <v>16.495049999999999</v>
      </c>
      <c r="R100">
        <v>15.456990000000001</v>
      </c>
      <c r="S100">
        <v>16.829815</v>
      </c>
      <c r="T100">
        <v>13.930759999999999</v>
      </c>
      <c r="U100">
        <v>15.72739</v>
      </c>
      <c r="V100">
        <v>14.662130000000001</v>
      </c>
      <c r="W100">
        <v>10.203686999999999</v>
      </c>
      <c r="X100">
        <v>17.896414999999998</v>
      </c>
      <c r="Y100">
        <v>13.04092</v>
      </c>
      <c r="Z100">
        <v>11.0204615</v>
      </c>
      <c r="AA100">
        <v>15.201245</v>
      </c>
      <c r="AC100" s="43">
        <v>2</v>
      </c>
      <c r="AD100" s="41">
        <v>0.83507503571428565</v>
      </c>
    </row>
    <row r="101" spans="1:30" ht="17" thickBot="1" x14ac:dyDescent="0.25">
      <c r="B101" s="28"/>
      <c r="C101">
        <v>22.550640000000001</v>
      </c>
      <c r="D101">
        <v>19.908079999999998</v>
      </c>
      <c r="E101">
        <v>22.46321</v>
      </c>
      <c r="F101">
        <v>18.0824</v>
      </c>
      <c r="G101">
        <v>20.029170000000001</v>
      </c>
      <c r="H101">
        <v>19.431370000000001</v>
      </c>
      <c r="I101">
        <v>11.0957895</v>
      </c>
      <c r="J101">
        <v>25.135804999999998</v>
      </c>
      <c r="K101">
        <v>15.89508</v>
      </c>
      <c r="L101">
        <v>12.93702</v>
      </c>
      <c r="M101">
        <v>19.488479999999999</v>
      </c>
      <c r="P101">
        <v>16</v>
      </c>
      <c r="Q101">
        <v>18.356414999999998</v>
      </c>
      <c r="R101">
        <v>16.60181</v>
      </c>
      <c r="S101">
        <v>18.755769999999998</v>
      </c>
      <c r="T101">
        <v>15.23321</v>
      </c>
      <c r="U101">
        <v>17.373629999999999</v>
      </c>
      <c r="V101">
        <v>16.017469999999999</v>
      </c>
      <c r="W101">
        <v>10.3491955</v>
      </c>
      <c r="X101">
        <v>19.982015000000001</v>
      </c>
      <c r="Y101">
        <v>13.798670000000001</v>
      </c>
      <c r="Z101">
        <v>11.624623</v>
      </c>
      <c r="AA101">
        <v>16.195779999999999</v>
      </c>
      <c r="AC101" s="43">
        <v>5</v>
      </c>
      <c r="AD101" s="41">
        <v>0.81459519642857148</v>
      </c>
    </row>
    <row r="102" spans="1:30" ht="17" thickBot="1" x14ac:dyDescent="0.25">
      <c r="B102" s="36"/>
      <c r="C102">
        <v>24.667214999999999</v>
      </c>
      <c r="D102">
        <v>21.420124999999999</v>
      </c>
      <c r="E102">
        <v>24.525915000000001</v>
      </c>
      <c r="F102">
        <v>19.403205</v>
      </c>
      <c r="G102">
        <v>21.913834999999999</v>
      </c>
      <c r="H102">
        <v>21.581834999999998</v>
      </c>
      <c r="I102">
        <v>11.165765</v>
      </c>
      <c r="J102">
        <v>28.060289999999998</v>
      </c>
      <c r="K102">
        <v>16.877179999999999</v>
      </c>
      <c r="L102">
        <v>13.2894445</v>
      </c>
      <c r="M102">
        <v>21.520429999999998</v>
      </c>
      <c r="P102">
        <v>18</v>
      </c>
      <c r="Q102">
        <v>20.476839999999999</v>
      </c>
      <c r="R102">
        <v>18.773364999999998</v>
      </c>
      <c r="S102">
        <v>20.313140000000001</v>
      </c>
      <c r="T102">
        <v>16.498440000000002</v>
      </c>
      <c r="U102">
        <v>18.575065000000002</v>
      </c>
      <c r="V102">
        <v>17.375845000000002</v>
      </c>
      <c r="W102">
        <v>10.621684999999999</v>
      </c>
      <c r="X102">
        <v>22.829880000000003</v>
      </c>
      <c r="Y102">
        <v>14.867345</v>
      </c>
      <c r="Z102">
        <v>12.475804999999999</v>
      </c>
      <c r="AA102">
        <v>17.952849999999998</v>
      </c>
      <c r="AC102" s="43" t="s">
        <v>8</v>
      </c>
      <c r="AD102" s="41">
        <v>0.76170485714285707</v>
      </c>
    </row>
    <row r="103" spans="1:30" ht="17" thickBot="1" x14ac:dyDescent="0.25">
      <c r="B103" s="34"/>
      <c r="C103">
        <v>26.950355000000002</v>
      </c>
      <c r="D103">
        <v>24.05921</v>
      </c>
      <c r="E103">
        <v>26.877875</v>
      </c>
      <c r="F103">
        <v>20.537889999999997</v>
      </c>
      <c r="G103">
        <v>23.93441</v>
      </c>
      <c r="H103">
        <v>24.476095000000001</v>
      </c>
      <c r="I103">
        <v>11.55368</v>
      </c>
      <c r="J103">
        <v>30.707815</v>
      </c>
      <c r="K103">
        <v>17.802619999999997</v>
      </c>
      <c r="L103">
        <v>14.068504999999998</v>
      </c>
      <c r="M103">
        <v>22.875454999999999</v>
      </c>
      <c r="P103">
        <v>20</v>
      </c>
      <c r="Q103">
        <v>22.550640000000001</v>
      </c>
      <c r="R103">
        <v>19.908079999999998</v>
      </c>
      <c r="S103">
        <v>22.46321</v>
      </c>
      <c r="T103">
        <v>18.0824</v>
      </c>
      <c r="U103">
        <v>20.029170000000001</v>
      </c>
      <c r="V103">
        <v>19.431370000000001</v>
      </c>
      <c r="W103">
        <v>11.0957895</v>
      </c>
      <c r="X103">
        <v>25.135804999999998</v>
      </c>
      <c r="Y103">
        <v>15.89508</v>
      </c>
      <c r="Z103">
        <v>12.93702</v>
      </c>
      <c r="AA103">
        <v>19.488479999999999</v>
      </c>
      <c r="AC103" s="43">
        <v>4</v>
      </c>
      <c r="AD103" s="41">
        <v>0.73856753571428579</v>
      </c>
    </row>
    <row r="104" spans="1:30" x14ac:dyDescent="0.2">
      <c r="C104">
        <v>29.411175</v>
      </c>
      <c r="D104">
        <v>26.412040000000001</v>
      </c>
      <c r="E104">
        <v>29.461604999999999</v>
      </c>
      <c r="F104">
        <v>22.110790000000001</v>
      </c>
      <c r="G104">
        <v>26.46237</v>
      </c>
      <c r="H104">
        <v>28.174285000000001</v>
      </c>
      <c r="I104">
        <v>11.946035</v>
      </c>
      <c r="J104">
        <v>34.517105000000001</v>
      </c>
      <c r="K104">
        <v>18.829050000000002</v>
      </c>
      <c r="L104">
        <v>15.18319</v>
      </c>
      <c r="M104">
        <v>24.818925</v>
      </c>
      <c r="P104">
        <v>22</v>
      </c>
      <c r="Q104">
        <v>24.667214999999999</v>
      </c>
      <c r="R104">
        <v>21.420124999999999</v>
      </c>
      <c r="S104">
        <v>24.525915000000001</v>
      </c>
      <c r="T104">
        <v>19.403205</v>
      </c>
      <c r="U104">
        <v>21.913834999999999</v>
      </c>
      <c r="V104">
        <v>21.581834999999998</v>
      </c>
      <c r="W104">
        <v>11.165765</v>
      </c>
      <c r="X104">
        <v>28.060289999999998</v>
      </c>
      <c r="Y104">
        <v>16.877179999999999</v>
      </c>
      <c r="Z104">
        <v>13.2894445</v>
      </c>
      <c r="AA104">
        <v>21.520429999999998</v>
      </c>
      <c r="AC104" s="43" t="s">
        <v>18</v>
      </c>
      <c r="AD104" s="41">
        <v>0.69820230357142854</v>
      </c>
    </row>
    <row r="105" spans="1:30" x14ac:dyDescent="0.2">
      <c r="C105">
        <v>31.81465</v>
      </c>
      <c r="D105">
        <v>28.874434999999998</v>
      </c>
      <c r="E105">
        <v>31.560095</v>
      </c>
      <c r="F105">
        <v>24.701410000000003</v>
      </c>
      <c r="G105">
        <v>28.775970000000001</v>
      </c>
      <c r="H105">
        <v>31.140895</v>
      </c>
      <c r="I105">
        <v>12.139900000000001</v>
      </c>
      <c r="J105">
        <v>38.92306</v>
      </c>
      <c r="K105">
        <v>19.916879999999999</v>
      </c>
      <c r="L105">
        <v>15.37312</v>
      </c>
      <c r="M105">
        <v>27.317080000000001</v>
      </c>
      <c r="P105">
        <v>24</v>
      </c>
      <c r="Q105">
        <v>26.950355000000002</v>
      </c>
      <c r="R105">
        <v>24.05921</v>
      </c>
      <c r="S105">
        <v>26.877875</v>
      </c>
      <c r="T105">
        <v>20.537889999999997</v>
      </c>
      <c r="U105">
        <v>23.93441</v>
      </c>
      <c r="V105">
        <v>24.476095000000001</v>
      </c>
      <c r="W105">
        <v>11.55368</v>
      </c>
      <c r="X105">
        <v>30.707815</v>
      </c>
      <c r="Y105">
        <v>17.802619999999997</v>
      </c>
      <c r="Z105">
        <v>14.068504999999998</v>
      </c>
      <c r="AA105">
        <v>22.875454999999999</v>
      </c>
      <c r="AC105" s="43">
        <v>3</v>
      </c>
      <c r="AD105" s="41">
        <v>0.60519078571428586</v>
      </c>
    </row>
    <row r="106" spans="1:30" x14ac:dyDescent="0.2">
      <c r="A106" s="42" t="s">
        <v>29</v>
      </c>
      <c r="C106">
        <v>34.710364999999996</v>
      </c>
      <c r="D106">
        <v>30.998629999999999</v>
      </c>
      <c r="E106">
        <v>35.12079</v>
      </c>
      <c r="F106">
        <v>26.818955000000003</v>
      </c>
      <c r="G106">
        <v>31.211865</v>
      </c>
      <c r="H106">
        <v>34.243670000000002</v>
      </c>
      <c r="I106">
        <v>12.669635</v>
      </c>
      <c r="J106">
        <v>42.651250000000005</v>
      </c>
      <c r="L106">
        <v>16.230995</v>
      </c>
      <c r="M106">
        <v>28.610444999999999</v>
      </c>
      <c r="P106">
        <v>26</v>
      </c>
      <c r="Q106">
        <v>29.411175</v>
      </c>
      <c r="R106">
        <v>26.412040000000001</v>
      </c>
      <c r="S106">
        <v>29.461604999999999</v>
      </c>
      <c r="T106">
        <v>22.110790000000001</v>
      </c>
      <c r="U106">
        <v>26.46237</v>
      </c>
      <c r="V106">
        <v>28.174285000000001</v>
      </c>
      <c r="W106">
        <v>11.946035</v>
      </c>
      <c r="X106">
        <v>34.517105000000001</v>
      </c>
      <c r="Y106">
        <v>18.829050000000002</v>
      </c>
      <c r="Z106">
        <v>15.18319</v>
      </c>
      <c r="AA106">
        <v>24.818925</v>
      </c>
      <c r="AC106" s="43">
        <v>9</v>
      </c>
      <c r="AD106" s="41">
        <v>0.42017033928571423</v>
      </c>
    </row>
    <row r="107" spans="1:30" x14ac:dyDescent="0.2">
      <c r="A107" s="43">
        <v>8</v>
      </c>
      <c r="B107" s="41">
        <v>1.3506670735294117</v>
      </c>
      <c r="C107">
        <v>36.786545000000004</v>
      </c>
      <c r="D107">
        <v>33.882154999999997</v>
      </c>
      <c r="E107">
        <v>37.938584999999996</v>
      </c>
      <c r="F107">
        <v>29.360530000000001</v>
      </c>
      <c r="G107">
        <v>33.826740000000001</v>
      </c>
      <c r="H107">
        <v>38.737275000000004</v>
      </c>
      <c r="I107">
        <v>12.83123</v>
      </c>
      <c r="J107">
        <v>47.080455000000001</v>
      </c>
      <c r="M107">
        <v>30.533560000000001</v>
      </c>
      <c r="P107">
        <v>28</v>
      </c>
      <c r="Q107">
        <v>31.81465</v>
      </c>
      <c r="R107">
        <v>28.874434999999998</v>
      </c>
      <c r="S107">
        <v>31.560095</v>
      </c>
      <c r="T107">
        <v>24.701410000000003</v>
      </c>
      <c r="U107">
        <v>28.775970000000001</v>
      </c>
      <c r="V107">
        <v>31.140895</v>
      </c>
      <c r="W107">
        <v>12.139900000000001</v>
      </c>
      <c r="X107">
        <v>38.92306</v>
      </c>
      <c r="Y107">
        <v>19.916879999999999</v>
      </c>
      <c r="Z107">
        <v>15.37312</v>
      </c>
      <c r="AA107">
        <v>27.317080000000001</v>
      </c>
      <c r="AC107" s="43">
        <v>10</v>
      </c>
      <c r="AD107" s="41">
        <v>0.26272435714285713</v>
      </c>
    </row>
    <row r="108" spans="1:30" x14ac:dyDescent="0.2">
      <c r="A108" s="43">
        <v>5</v>
      </c>
      <c r="B108" s="41">
        <v>1.2881781617647061</v>
      </c>
      <c r="C108">
        <v>39.341284999999999</v>
      </c>
      <c r="D108">
        <v>36.440820000000002</v>
      </c>
      <c r="E108">
        <v>40.62527</v>
      </c>
      <c r="F108">
        <v>31.755830000000003</v>
      </c>
      <c r="G108">
        <v>36.505310000000001</v>
      </c>
      <c r="H108">
        <v>43.156880000000001</v>
      </c>
      <c r="I108">
        <v>12.96144</v>
      </c>
      <c r="J108">
        <v>51.305109999999999</v>
      </c>
      <c r="M108">
        <v>32.290684999999996</v>
      </c>
      <c r="AC108" s="43">
        <v>7</v>
      </c>
      <c r="AD108" s="41">
        <v>0.14007232142857148</v>
      </c>
    </row>
    <row r="109" spans="1:30" x14ac:dyDescent="0.2">
      <c r="A109" s="43">
        <v>4</v>
      </c>
      <c r="B109" s="41">
        <v>1.1228227132352941</v>
      </c>
      <c r="C109">
        <v>41.836970000000001</v>
      </c>
      <c r="D109">
        <v>39.658964999999995</v>
      </c>
      <c r="E109">
        <v>43.371639999999999</v>
      </c>
      <c r="F109">
        <v>34.590760000000003</v>
      </c>
      <c r="G109">
        <v>39.978674999999996</v>
      </c>
      <c r="H109">
        <v>48.060079999999999</v>
      </c>
      <c r="I109">
        <v>13.274355</v>
      </c>
      <c r="J109">
        <v>56.738680000000002</v>
      </c>
      <c r="P109" t="s">
        <v>28</v>
      </c>
      <c r="Q109">
        <f>(Q107-Q93)/28</f>
        <v>0.85477542857142852</v>
      </c>
      <c r="R109">
        <f t="shared" ref="R109:AA109" si="13">(R107-R93)/28</f>
        <v>0.76170485714285707</v>
      </c>
      <c r="S109">
        <f t="shared" si="13"/>
        <v>0.83507503571428565</v>
      </c>
      <c r="T109">
        <f t="shared" si="13"/>
        <v>0.60519078571428586</v>
      </c>
      <c r="U109">
        <f t="shared" si="13"/>
        <v>0.73856753571428579</v>
      </c>
      <c r="V109">
        <f t="shared" si="13"/>
        <v>0.81459519642857148</v>
      </c>
      <c r="W109">
        <f t="shared" si="13"/>
        <v>0.14007232142857148</v>
      </c>
      <c r="X109">
        <f t="shared" si="13"/>
        <v>1.1009795</v>
      </c>
      <c r="Y109">
        <f t="shared" si="13"/>
        <v>0.42017033928571423</v>
      </c>
      <c r="Z109">
        <f t="shared" si="13"/>
        <v>0.26272435714285713</v>
      </c>
      <c r="AA109">
        <f t="shared" si="13"/>
        <v>0.69820230357142854</v>
      </c>
    </row>
    <row r="110" spans="1:30" x14ac:dyDescent="0.2">
      <c r="A110" s="43">
        <v>2</v>
      </c>
      <c r="B110" s="41">
        <v>1.1885900955882351</v>
      </c>
      <c r="C110">
        <v>44.343734999999995</v>
      </c>
      <c r="D110">
        <v>42.487495000000003</v>
      </c>
      <c r="E110">
        <v>47.049765000000001</v>
      </c>
      <c r="F110">
        <v>37.278829999999999</v>
      </c>
      <c r="G110">
        <v>42.978125000000006</v>
      </c>
      <c r="H110">
        <v>52.650255000000001</v>
      </c>
      <c r="I110">
        <v>14.002220000000001</v>
      </c>
      <c r="J110">
        <v>62.15605</v>
      </c>
    </row>
    <row r="111" spans="1:30" x14ac:dyDescent="0.2">
      <c r="A111" s="43" t="s">
        <v>8</v>
      </c>
      <c r="B111" s="41">
        <v>1.0688491176470589</v>
      </c>
      <c r="C111">
        <v>46.820125000000004</v>
      </c>
      <c r="D111">
        <v>45.717479999999995</v>
      </c>
      <c r="E111">
        <v>50.743470000000002</v>
      </c>
      <c r="F111">
        <v>40.223995000000002</v>
      </c>
      <c r="G111">
        <v>46.301559999999995</v>
      </c>
      <c r="H111">
        <v>57.141730000000003</v>
      </c>
      <c r="I111">
        <v>14.378230000000002</v>
      </c>
      <c r="J111">
        <v>67.019030000000001</v>
      </c>
    </row>
    <row r="112" spans="1:30" x14ac:dyDescent="0.2">
      <c r="A112" s="43">
        <v>3</v>
      </c>
      <c r="B112" s="41">
        <v>1.0634307426470588</v>
      </c>
      <c r="C112">
        <v>49.275055000000002</v>
      </c>
      <c r="D112">
        <v>48.193185</v>
      </c>
      <c r="E112">
        <v>54.142650000000003</v>
      </c>
      <c r="F112">
        <v>43.620154999999997</v>
      </c>
      <c r="G112">
        <v>48.667230000000004</v>
      </c>
      <c r="H112">
        <v>61.774209999999997</v>
      </c>
      <c r="I112">
        <v>14.458494999999999</v>
      </c>
      <c r="J112">
        <v>72.481339999999989</v>
      </c>
    </row>
    <row r="113" spans="1:10" x14ac:dyDescent="0.2">
      <c r="A113" s="44" t="s">
        <v>7</v>
      </c>
      <c r="B113" s="41">
        <v>0.68431966176470593</v>
      </c>
      <c r="D113">
        <v>52.43197</v>
      </c>
      <c r="E113">
        <v>57.310765000000004</v>
      </c>
      <c r="F113">
        <v>47.03557</v>
      </c>
      <c r="G113">
        <v>52.713324999999998</v>
      </c>
      <c r="H113">
        <v>67.296989999999994</v>
      </c>
      <c r="I113">
        <v>15.248704999999999</v>
      </c>
      <c r="J113">
        <v>77.591409999999996</v>
      </c>
    </row>
    <row r="114" spans="1:10" x14ac:dyDescent="0.2">
      <c r="A114" s="43" t="s">
        <v>18</v>
      </c>
      <c r="B114" s="41">
        <v>0.44108822058823521</v>
      </c>
      <c r="D114">
        <v>55.931935000000003</v>
      </c>
      <c r="E114">
        <v>60.733195000000002</v>
      </c>
      <c r="F114">
        <v>49.910330000000002</v>
      </c>
      <c r="G114">
        <v>56.006259999999997</v>
      </c>
      <c r="H114">
        <v>71.394694999999999</v>
      </c>
      <c r="I114">
        <v>15.380575</v>
      </c>
      <c r="J114">
        <v>82.060829999999996</v>
      </c>
    </row>
    <row r="115" spans="1:10" x14ac:dyDescent="0.2">
      <c r="A115" s="43">
        <v>9</v>
      </c>
      <c r="B115" s="41">
        <v>0.2672787794117647</v>
      </c>
      <c r="D115">
        <v>59.514899999999997</v>
      </c>
      <c r="E115">
        <v>63.290700000000001</v>
      </c>
      <c r="F115">
        <v>53.469290000000001</v>
      </c>
      <c r="G115">
        <v>59.887645000000006</v>
      </c>
      <c r="H115">
        <v>76.479280000000003</v>
      </c>
      <c r="I115">
        <v>16.179594999999999</v>
      </c>
      <c r="J115">
        <v>85.956275000000005</v>
      </c>
    </row>
    <row r="116" spans="1:10" x14ac:dyDescent="0.2">
      <c r="A116" s="43">
        <v>10</v>
      </c>
      <c r="B116" s="41">
        <v>0.2064290955882353</v>
      </c>
      <c r="D116">
        <v>62.197254999999998</v>
      </c>
      <c r="E116">
        <v>66.050970000000007</v>
      </c>
      <c r="F116">
        <v>56.663579999999996</v>
      </c>
      <c r="G116">
        <v>63.440919999999998</v>
      </c>
      <c r="H116">
        <v>79.517364999999998</v>
      </c>
      <c r="I116">
        <v>16.577304999999999</v>
      </c>
      <c r="J116">
        <v>89.372115000000008</v>
      </c>
    </row>
    <row r="117" spans="1:10" x14ac:dyDescent="0.2">
      <c r="A117" s="43">
        <v>7</v>
      </c>
      <c r="B117" s="41">
        <v>0.18557194117647058</v>
      </c>
      <c r="D117">
        <v>65.492725000000007</v>
      </c>
      <c r="E117">
        <v>69.370384999999999</v>
      </c>
      <c r="F117">
        <v>60.751104999999995</v>
      </c>
      <c r="G117">
        <v>67.277029999999996</v>
      </c>
      <c r="H117">
        <v>82.843874999999997</v>
      </c>
      <c r="J117">
        <v>92.605725000000007</v>
      </c>
    </row>
    <row r="118" spans="1:10" x14ac:dyDescent="0.2">
      <c r="D118">
        <v>68.318240000000003</v>
      </c>
      <c r="E118">
        <v>72.733184999999992</v>
      </c>
      <c r="F118">
        <v>63.553349999999995</v>
      </c>
      <c r="G118">
        <v>70.831095000000005</v>
      </c>
      <c r="H118">
        <v>86.23060000000001</v>
      </c>
      <c r="J118">
        <v>95.210395000000005</v>
      </c>
    </row>
    <row r="119" spans="1:10" x14ac:dyDescent="0.2">
      <c r="D119">
        <v>71.95282499999999</v>
      </c>
      <c r="E119">
        <v>76.272284999999997</v>
      </c>
      <c r="F119">
        <v>66.584715000000003</v>
      </c>
      <c r="G119">
        <v>74.30716000000001</v>
      </c>
      <c r="H119">
        <v>89.575089999999989</v>
      </c>
      <c r="J119">
        <v>97.066699999999997</v>
      </c>
    </row>
    <row r="120" spans="1:10" x14ac:dyDescent="0.2">
      <c r="D120">
        <v>74.901894999999996</v>
      </c>
      <c r="E120">
        <v>78.420105000000007</v>
      </c>
      <c r="F120">
        <v>70.17859</v>
      </c>
      <c r="G120">
        <v>78.145949999999999</v>
      </c>
      <c r="H120">
        <v>92.004555000000011</v>
      </c>
      <c r="J120">
        <v>98.315455</v>
      </c>
    </row>
    <row r="121" spans="1:10" x14ac:dyDescent="0.2">
      <c r="D121">
        <v>77.893590000000003</v>
      </c>
      <c r="E121">
        <v>81.126239999999996</v>
      </c>
      <c r="F121">
        <v>72.635400000000004</v>
      </c>
      <c r="G121">
        <v>81.492180000000005</v>
      </c>
      <c r="J121">
        <v>99.171975000000003</v>
      </c>
    </row>
    <row r="122" spans="1:10" x14ac:dyDescent="0.2">
      <c r="E122">
        <v>83.396555000000006</v>
      </c>
      <c r="F122">
        <v>75.583849999999998</v>
      </c>
      <c r="J122">
        <v>99.514129999999994</v>
      </c>
    </row>
    <row r="123" spans="1:10" x14ac:dyDescent="0.2">
      <c r="E123">
        <v>86.494949999999989</v>
      </c>
      <c r="F123">
        <v>78.301234999999991</v>
      </c>
      <c r="J123">
        <v>99.770870000000002</v>
      </c>
    </row>
    <row r="124" spans="1:10" x14ac:dyDescent="0.2">
      <c r="J124">
        <v>99.88449</v>
      </c>
    </row>
    <row r="125" spans="1:10" x14ac:dyDescent="0.2">
      <c r="J125">
        <v>99.940995000000001</v>
      </c>
    </row>
    <row r="153" spans="1:14" x14ac:dyDescent="0.2">
      <c r="A153" t="s">
        <v>31</v>
      </c>
    </row>
    <row r="154" spans="1:14" x14ac:dyDescent="0.2">
      <c r="A154" s="45" t="s">
        <v>32</v>
      </c>
      <c r="B154" s="45" t="s">
        <v>33</v>
      </c>
      <c r="C154" s="45" t="s">
        <v>34</v>
      </c>
      <c r="D154" s="45" t="s">
        <v>35</v>
      </c>
      <c r="E154" s="45" t="s">
        <v>36</v>
      </c>
      <c r="F154" s="45" t="s">
        <v>37</v>
      </c>
      <c r="G154" s="45" t="s">
        <v>38</v>
      </c>
      <c r="H154" s="45" t="s">
        <v>39</v>
      </c>
      <c r="I154" s="45" t="s">
        <v>40</v>
      </c>
      <c r="J154" s="45" t="s">
        <v>41</v>
      </c>
    </row>
    <row r="155" spans="1:14" x14ac:dyDescent="0.2">
      <c r="A155" s="45">
        <v>0</v>
      </c>
      <c r="B155" s="45">
        <v>8.4956320000000005</v>
      </c>
      <c r="C155" s="45">
        <v>5.9712769999999997</v>
      </c>
      <c r="D155" s="45">
        <v>14.28406</v>
      </c>
      <c r="E155" s="45">
        <v>19.15409</v>
      </c>
      <c r="F155" s="45">
        <v>11.568580000000001</v>
      </c>
      <c r="G155" s="45">
        <v>10.658620000000001</v>
      </c>
      <c r="H155" s="45">
        <v>10.25243</v>
      </c>
      <c r="I155" s="45">
        <v>6.7063490000000003</v>
      </c>
      <c r="J155" s="45">
        <v>8.1483299999999996</v>
      </c>
    </row>
    <row r="156" spans="1:14" x14ac:dyDescent="0.2">
      <c r="A156" s="45">
        <v>2</v>
      </c>
      <c r="B156" s="45">
        <v>11.26164</v>
      </c>
      <c r="C156" s="45">
        <v>7.7243519999999997</v>
      </c>
      <c r="D156" s="45">
        <v>19.576820000000001</v>
      </c>
      <c r="E156" s="45">
        <v>22.298390000000001</v>
      </c>
      <c r="F156" s="45">
        <v>17.356919999999999</v>
      </c>
      <c r="G156" s="45">
        <v>14.27229</v>
      </c>
      <c r="H156" s="45">
        <v>13.70931</v>
      </c>
      <c r="I156" s="45">
        <v>8.2912320000000008</v>
      </c>
      <c r="J156" s="45">
        <v>10.093450000000001</v>
      </c>
      <c r="M156" t="s">
        <v>42</v>
      </c>
    </row>
    <row r="157" spans="1:14" x14ac:dyDescent="0.2">
      <c r="A157" s="45">
        <v>4</v>
      </c>
      <c r="B157" s="45">
        <v>13.97906</v>
      </c>
      <c r="C157" s="45">
        <v>9.3527799999999992</v>
      </c>
      <c r="D157" s="45">
        <v>21.35624</v>
      </c>
      <c r="E157" s="45">
        <v>24.381360000000001</v>
      </c>
      <c r="F157" s="45">
        <v>19.928820000000002</v>
      </c>
      <c r="G157" s="45">
        <v>16.28565</v>
      </c>
      <c r="H157" s="45">
        <v>15.68967</v>
      </c>
      <c r="I157" s="45">
        <v>9.6469090000000008</v>
      </c>
      <c r="J157" s="45">
        <v>11.4475</v>
      </c>
      <c r="M157" s="45" t="s">
        <v>8</v>
      </c>
      <c r="N157">
        <f>(B191-B155)/76</f>
        <v>1.2039736578947369</v>
      </c>
    </row>
    <row r="158" spans="1:14" x14ac:dyDescent="0.2">
      <c r="A158" s="45">
        <v>6</v>
      </c>
      <c r="B158" s="45">
        <v>16.948450000000001</v>
      </c>
      <c r="C158" s="45">
        <v>10.967689999999999</v>
      </c>
      <c r="D158" s="45">
        <v>23.19201</v>
      </c>
      <c r="E158" s="45">
        <v>25.327069999999999</v>
      </c>
      <c r="F158" s="45">
        <v>21.858370000000001</v>
      </c>
      <c r="G158" s="45">
        <v>18.668880000000001</v>
      </c>
      <c r="H158" s="45">
        <v>16.821680000000001</v>
      </c>
      <c r="I158" s="45">
        <v>11.290649999999999</v>
      </c>
      <c r="J158" s="45">
        <v>13.11289</v>
      </c>
      <c r="M158" s="45">
        <v>2</v>
      </c>
      <c r="N158">
        <f>(C191-C155)/76</f>
        <v>1.23711675</v>
      </c>
    </row>
    <row r="159" spans="1:14" x14ac:dyDescent="0.2">
      <c r="A159" s="45">
        <v>8</v>
      </c>
      <c r="B159" s="45">
        <v>19.89387</v>
      </c>
      <c r="C159" s="45">
        <v>12.51355</v>
      </c>
      <c r="D159" s="45">
        <v>25.16283</v>
      </c>
      <c r="E159" s="45">
        <v>26.069269999999999</v>
      </c>
      <c r="F159" s="45">
        <v>23.940850000000001</v>
      </c>
      <c r="G159" s="45">
        <v>21.443660000000001</v>
      </c>
      <c r="H159" s="45">
        <v>17.7319</v>
      </c>
      <c r="I159" s="45">
        <v>12.9963</v>
      </c>
      <c r="J159" s="45">
        <v>15.631180000000001</v>
      </c>
      <c r="M159" s="45">
        <v>3</v>
      </c>
      <c r="N159">
        <f>(D191-D155)/76</f>
        <v>1.1276671052631579</v>
      </c>
    </row>
    <row r="160" spans="1:14" x14ac:dyDescent="0.2">
      <c r="A160" s="45">
        <v>10</v>
      </c>
      <c r="B160" s="45">
        <v>22.702490000000001</v>
      </c>
      <c r="C160" s="45">
        <v>14.254580000000001</v>
      </c>
      <c r="D160" s="45">
        <v>26.470690000000001</v>
      </c>
      <c r="E160" s="45">
        <v>27.609349999999999</v>
      </c>
      <c r="F160" s="45">
        <v>26.371020000000001</v>
      </c>
      <c r="G160" s="45">
        <v>24.728459999999998</v>
      </c>
      <c r="H160" s="45">
        <v>18.98882</v>
      </c>
      <c r="I160" s="45">
        <v>14.65354</v>
      </c>
      <c r="J160" s="45">
        <v>18.57161</v>
      </c>
      <c r="M160" s="45">
        <v>4</v>
      </c>
      <c r="N160">
        <f>(E191-E155)/76</f>
        <v>1.0637619736842105</v>
      </c>
    </row>
    <row r="161" spans="1:17" x14ac:dyDescent="0.2">
      <c r="A161" s="45">
        <v>12</v>
      </c>
      <c r="B161" s="45">
        <v>25.336849999999998</v>
      </c>
      <c r="C161" s="45">
        <v>15.981949999999999</v>
      </c>
      <c r="D161" s="45">
        <v>28.24485</v>
      </c>
      <c r="E161" s="45">
        <v>30.165679999999998</v>
      </c>
      <c r="F161" s="45">
        <v>28.375070000000001</v>
      </c>
      <c r="G161" s="45">
        <v>27.703690000000002</v>
      </c>
      <c r="H161" s="45">
        <v>20.563469999999999</v>
      </c>
      <c r="I161" s="45">
        <v>16.457889999999999</v>
      </c>
      <c r="J161" s="45">
        <v>21.043949999999999</v>
      </c>
      <c r="M161" s="45">
        <v>5</v>
      </c>
      <c r="N161">
        <f>(F191-F155)/76</f>
        <v>1.1633986842105264</v>
      </c>
    </row>
    <row r="162" spans="1:17" x14ac:dyDescent="0.2">
      <c r="A162" s="45">
        <v>14</v>
      </c>
      <c r="B162" s="45">
        <v>28.351140000000001</v>
      </c>
      <c r="C162" s="45">
        <v>17.953299999999999</v>
      </c>
      <c r="D162" s="45">
        <v>29.915150000000001</v>
      </c>
      <c r="E162" s="45">
        <v>33.15325</v>
      </c>
      <c r="F162" s="45">
        <v>30.608969999999999</v>
      </c>
      <c r="G162" s="45">
        <v>30.87323</v>
      </c>
      <c r="H162" s="45">
        <v>22.930019999999999</v>
      </c>
      <c r="I162" s="45">
        <v>18.22156</v>
      </c>
      <c r="J162" s="45">
        <v>23.479679999999998</v>
      </c>
      <c r="M162" s="45">
        <v>7</v>
      </c>
      <c r="N162">
        <f>(G191-G155)/76</f>
        <v>1.171041447368421</v>
      </c>
    </row>
    <row r="163" spans="1:17" x14ac:dyDescent="0.2">
      <c r="A163" s="45">
        <v>16</v>
      </c>
      <c r="B163" s="45">
        <v>31.379339999999999</v>
      </c>
      <c r="C163" s="45">
        <v>20.29232</v>
      </c>
      <c r="D163" s="45">
        <v>31.674859999999999</v>
      </c>
      <c r="E163" s="45">
        <v>37.085479999999997</v>
      </c>
      <c r="F163" s="45">
        <v>33.15793</v>
      </c>
      <c r="G163" s="45">
        <v>34.086640000000003</v>
      </c>
      <c r="H163" s="45">
        <v>26.26023</v>
      </c>
      <c r="I163" s="45">
        <v>20.471019999999999</v>
      </c>
      <c r="J163" s="45">
        <v>25.893170000000001</v>
      </c>
      <c r="M163" s="45">
        <v>8</v>
      </c>
      <c r="N163">
        <f>(H191-H155)/76</f>
        <v>1.1808301315789473</v>
      </c>
    </row>
    <row r="164" spans="1:17" x14ac:dyDescent="0.2">
      <c r="A164" s="45">
        <v>18</v>
      </c>
      <c r="B164" s="45">
        <v>34.574449999999999</v>
      </c>
      <c r="C164" s="45">
        <v>22.881930000000001</v>
      </c>
      <c r="D164" s="45">
        <v>34.08023</v>
      </c>
      <c r="E164" s="45">
        <v>40.935049999999997</v>
      </c>
      <c r="F164" s="45">
        <v>35.96913</v>
      </c>
      <c r="G164" s="45">
        <v>37.35369</v>
      </c>
      <c r="H164" s="45">
        <v>29.99907</v>
      </c>
      <c r="I164" s="45">
        <v>23.11525</v>
      </c>
      <c r="J164" s="45">
        <v>29.064540000000001</v>
      </c>
      <c r="M164" s="45">
        <v>9</v>
      </c>
      <c r="N164">
        <f>(I191-I155)/76</f>
        <v>1.2268829078947368</v>
      </c>
    </row>
    <row r="165" spans="1:17" x14ac:dyDescent="0.2">
      <c r="A165" s="45">
        <v>20</v>
      </c>
      <c r="B165" s="45">
        <v>38.342480000000002</v>
      </c>
      <c r="C165" s="45">
        <v>25.904250000000001</v>
      </c>
      <c r="D165" s="45">
        <v>37.289940000000001</v>
      </c>
      <c r="E165" s="45">
        <v>45.242809999999999</v>
      </c>
      <c r="F165" s="45">
        <v>39.664369999999998</v>
      </c>
      <c r="G165" s="45">
        <v>40.414140000000003</v>
      </c>
      <c r="H165" s="45">
        <v>34.224110000000003</v>
      </c>
      <c r="I165" s="45">
        <v>26.236170000000001</v>
      </c>
      <c r="J165" s="45">
        <v>31.867599999999999</v>
      </c>
      <c r="M165" s="45">
        <v>10</v>
      </c>
      <c r="N165">
        <f>(J191-J155)/76</f>
        <v>1.2085452631578948</v>
      </c>
    </row>
    <row r="166" spans="1:17" x14ac:dyDescent="0.2">
      <c r="A166" s="45">
        <v>22</v>
      </c>
      <c r="B166" s="45">
        <v>42.016170000000002</v>
      </c>
      <c r="C166" s="45">
        <v>28.829409999999999</v>
      </c>
      <c r="D166" s="45">
        <v>40.886119999999998</v>
      </c>
      <c r="E166" s="45">
        <v>48.750889999999998</v>
      </c>
      <c r="F166" s="45">
        <v>43.342970000000001</v>
      </c>
      <c r="G166" s="45">
        <v>43.802889999999998</v>
      </c>
      <c r="H166" s="45">
        <v>38.439869999999999</v>
      </c>
      <c r="I166" s="45">
        <v>28.874949999999998</v>
      </c>
      <c r="J166" s="45">
        <v>34.32687</v>
      </c>
    </row>
    <row r="167" spans="1:17" x14ac:dyDescent="0.2">
      <c r="A167" s="45">
        <v>24</v>
      </c>
      <c r="B167" s="45">
        <v>46.109050000000003</v>
      </c>
      <c r="C167" s="45">
        <v>32.832149999999999</v>
      </c>
      <c r="D167" s="45">
        <v>45.929279999999999</v>
      </c>
      <c r="E167" s="45">
        <v>54.393450000000001</v>
      </c>
      <c r="F167" s="45">
        <v>47.126460000000002</v>
      </c>
      <c r="G167" s="45">
        <v>46.664430000000003</v>
      </c>
      <c r="H167" s="45">
        <v>43.716140000000003</v>
      </c>
      <c r="I167" s="45">
        <v>32.062359999999998</v>
      </c>
      <c r="J167" s="45">
        <v>37.724879999999999</v>
      </c>
    </row>
    <row r="168" spans="1:17" x14ac:dyDescent="0.2">
      <c r="A168" s="45">
        <v>30</v>
      </c>
      <c r="B168" s="45">
        <v>57.819650000000003</v>
      </c>
      <c r="C168" s="45">
        <v>44.252760000000002</v>
      </c>
      <c r="D168" s="45">
        <v>57.099119999999999</v>
      </c>
      <c r="E168" s="45">
        <v>67.400810000000007</v>
      </c>
      <c r="F168" s="45">
        <v>63.061309999999999</v>
      </c>
      <c r="G168" s="45">
        <v>55.497610000000002</v>
      </c>
      <c r="H168" s="45">
        <v>59.040849999999999</v>
      </c>
      <c r="I168" s="45">
        <v>41.610390000000002</v>
      </c>
      <c r="J168" s="45">
        <v>47.68721</v>
      </c>
    </row>
    <row r="169" spans="1:17" x14ac:dyDescent="0.2">
      <c r="A169" s="45">
        <v>32</v>
      </c>
      <c r="B169" s="45">
        <v>62.428730000000002</v>
      </c>
      <c r="C169" s="45">
        <v>48.638539999999999</v>
      </c>
      <c r="D169" s="45">
        <v>61.63702</v>
      </c>
      <c r="E169" s="45">
        <v>71.740539999999996</v>
      </c>
      <c r="F169" s="45">
        <v>68.582589999999996</v>
      </c>
      <c r="G169" s="45">
        <v>58.734079999999999</v>
      </c>
      <c r="H169" s="45">
        <v>64.59084</v>
      </c>
      <c r="I169" s="45">
        <v>45.260440000000003</v>
      </c>
      <c r="J169" s="45">
        <v>52.097200000000001</v>
      </c>
      <c r="P169" s="46">
        <v>2</v>
      </c>
      <c r="Q169" s="41">
        <v>1.23711675</v>
      </c>
    </row>
    <row r="170" spans="1:17" x14ac:dyDescent="0.2">
      <c r="A170" s="45">
        <v>34</v>
      </c>
      <c r="B170" s="45">
        <v>67.099760000000003</v>
      </c>
      <c r="C170" s="45">
        <v>53.272170000000003</v>
      </c>
      <c r="D170" s="45">
        <v>65.527730000000005</v>
      </c>
      <c r="E170" s="45">
        <v>76.259860000000003</v>
      </c>
      <c r="F170" s="45">
        <v>74.142120000000006</v>
      </c>
      <c r="G170" s="45">
        <v>61.740049999999997</v>
      </c>
      <c r="H170" s="45">
        <v>70.694940000000003</v>
      </c>
      <c r="I170" s="45">
        <v>48.984850000000002</v>
      </c>
      <c r="J170" s="45">
        <v>56.337420000000002</v>
      </c>
      <c r="P170" s="46">
        <v>9</v>
      </c>
      <c r="Q170" s="41">
        <v>1.2268829078947368</v>
      </c>
    </row>
    <row r="171" spans="1:17" x14ac:dyDescent="0.2">
      <c r="A171" s="45">
        <v>36</v>
      </c>
      <c r="B171" s="45">
        <v>71.788060000000002</v>
      </c>
      <c r="C171" s="45">
        <v>57.702080000000002</v>
      </c>
      <c r="D171" s="45">
        <v>69.760379999999998</v>
      </c>
      <c r="E171" s="45">
        <v>80.467190000000002</v>
      </c>
      <c r="F171" s="45">
        <v>79.661370000000005</v>
      </c>
      <c r="G171" s="45">
        <v>65.338040000000007</v>
      </c>
      <c r="H171" s="45">
        <v>76.271900000000002</v>
      </c>
      <c r="I171" s="45">
        <v>52.378219999999999</v>
      </c>
      <c r="J171" s="45">
        <v>61.343029999999999</v>
      </c>
      <c r="P171" s="46">
        <v>10</v>
      </c>
      <c r="Q171" s="41">
        <v>1.2085452631578948</v>
      </c>
    </row>
    <row r="172" spans="1:17" x14ac:dyDescent="0.2">
      <c r="A172" s="45">
        <v>38</v>
      </c>
      <c r="B172" s="45">
        <v>76.029110000000003</v>
      </c>
      <c r="C172" s="45">
        <v>62.488889999999998</v>
      </c>
      <c r="D172" s="45">
        <v>73.836060000000003</v>
      </c>
      <c r="E172" s="45">
        <v>84.541409999999999</v>
      </c>
      <c r="F172" s="45">
        <v>84.851460000000003</v>
      </c>
      <c r="G172" s="45">
        <v>68.144580000000005</v>
      </c>
      <c r="H172" s="45">
        <v>82.199789999999993</v>
      </c>
      <c r="I172" s="45">
        <v>56.280949999999997</v>
      </c>
      <c r="J172" s="45">
        <v>66.401150000000001</v>
      </c>
      <c r="P172" s="46" t="s">
        <v>8</v>
      </c>
      <c r="Q172" s="41">
        <v>1.2039736578947369</v>
      </c>
    </row>
    <row r="173" spans="1:17" x14ac:dyDescent="0.2">
      <c r="A173" s="45">
        <v>40</v>
      </c>
      <c r="B173" s="45">
        <v>79.851029999999994</v>
      </c>
      <c r="C173" s="45">
        <v>67.311639999999997</v>
      </c>
      <c r="D173" s="45">
        <v>77.837540000000004</v>
      </c>
      <c r="E173" s="45">
        <v>88.392520000000005</v>
      </c>
      <c r="F173" s="45">
        <v>89.522390000000001</v>
      </c>
      <c r="G173" s="45">
        <v>71.528239999999997</v>
      </c>
      <c r="H173" s="45">
        <v>87.443759999999997</v>
      </c>
      <c r="I173" s="45">
        <v>60.274050000000003</v>
      </c>
      <c r="J173" s="45">
        <v>71.773079999999993</v>
      </c>
      <c r="P173" s="46">
        <v>8</v>
      </c>
      <c r="Q173" s="41">
        <v>1.1808301315789473</v>
      </c>
    </row>
    <row r="174" spans="1:17" x14ac:dyDescent="0.2">
      <c r="A174" s="45">
        <v>42</v>
      </c>
      <c r="B174" s="45">
        <v>83.485820000000004</v>
      </c>
      <c r="C174" s="45">
        <v>72.420029999999997</v>
      </c>
      <c r="D174" s="45">
        <v>81.671840000000003</v>
      </c>
      <c r="E174" s="45">
        <v>91.914119999999997</v>
      </c>
      <c r="F174" s="45">
        <v>92.822040000000001</v>
      </c>
      <c r="G174" s="45">
        <v>75.100239999999999</v>
      </c>
      <c r="H174" s="45">
        <v>91.811940000000007</v>
      </c>
      <c r="I174" s="45">
        <v>64.183340000000001</v>
      </c>
      <c r="J174" s="45">
        <v>76.634309999999999</v>
      </c>
      <c r="P174" s="46">
        <v>7</v>
      </c>
      <c r="Q174" s="41">
        <v>1.171041447368421</v>
      </c>
    </row>
    <row r="175" spans="1:17" x14ac:dyDescent="0.2">
      <c r="A175" s="45">
        <v>44</v>
      </c>
      <c r="B175" s="45">
        <v>86.997169999999997</v>
      </c>
      <c r="C175" s="45">
        <v>77.528469999999999</v>
      </c>
      <c r="D175" s="45">
        <v>84.985280000000003</v>
      </c>
      <c r="E175" s="45">
        <v>94.730249999999998</v>
      </c>
      <c r="F175" s="45">
        <v>95.625810000000001</v>
      </c>
      <c r="G175" s="45">
        <v>78.301280000000006</v>
      </c>
      <c r="H175" s="45">
        <v>95.106899999999996</v>
      </c>
      <c r="I175" s="45">
        <v>68.129379999999998</v>
      </c>
      <c r="J175" s="45">
        <v>81.581209999999999</v>
      </c>
      <c r="P175" s="46">
        <v>5</v>
      </c>
      <c r="Q175" s="41">
        <v>1.1633986842105264</v>
      </c>
    </row>
    <row r="176" spans="1:17" x14ac:dyDescent="0.2">
      <c r="A176" s="45">
        <v>46</v>
      </c>
      <c r="B176" s="45">
        <v>90.057379999999995</v>
      </c>
      <c r="C176" s="45">
        <v>82.08887</v>
      </c>
      <c r="D176" s="45">
        <v>87.96593</v>
      </c>
      <c r="E176" s="45">
        <v>96.905069999999995</v>
      </c>
      <c r="F176" s="45">
        <v>97.473950000000002</v>
      </c>
      <c r="G176" s="45">
        <v>81.257840000000002</v>
      </c>
      <c r="H176" s="45">
        <v>97.339079999999996</v>
      </c>
      <c r="I176" s="45">
        <v>72.657570000000007</v>
      </c>
      <c r="J176" s="45">
        <v>85.893039999999999</v>
      </c>
      <c r="P176" s="46">
        <v>3</v>
      </c>
      <c r="Q176" s="41">
        <v>1.1276671052631579</v>
      </c>
    </row>
    <row r="177" spans="1:17" x14ac:dyDescent="0.2">
      <c r="A177" s="45">
        <v>48</v>
      </c>
      <c r="B177" s="45">
        <v>92.845050000000001</v>
      </c>
      <c r="C177" s="45">
        <v>86.311890000000005</v>
      </c>
      <c r="D177" s="45">
        <v>90.522189999999995</v>
      </c>
      <c r="E177" s="45">
        <v>98.408869999999993</v>
      </c>
      <c r="F177" s="45">
        <v>98.414280000000005</v>
      </c>
      <c r="G177" s="45">
        <v>83.871409999999997</v>
      </c>
      <c r="H177" s="45">
        <v>98.569730000000007</v>
      </c>
      <c r="I177" s="45">
        <v>76.756290000000007</v>
      </c>
      <c r="J177" s="45">
        <v>89.842370000000003</v>
      </c>
      <c r="P177" s="46">
        <v>4</v>
      </c>
      <c r="Q177" s="41">
        <v>1.0637619736842105</v>
      </c>
    </row>
    <row r="178" spans="1:17" x14ac:dyDescent="0.2">
      <c r="A178" s="45">
        <v>50</v>
      </c>
      <c r="B178" s="45">
        <v>94.892859999999999</v>
      </c>
      <c r="C178" s="45">
        <v>89.659080000000003</v>
      </c>
      <c r="D178" s="45">
        <v>92.642859999999999</v>
      </c>
      <c r="E178" s="45">
        <v>99.262289999999993</v>
      </c>
      <c r="F178" s="45">
        <v>99.220190000000002</v>
      </c>
      <c r="G178" s="45">
        <v>86.512540000000001</v>
      </c>
      <c r="H178" s="45">
        <v>99.284589999999994</v>
      </c>
      <c r="I178" s="45">
        <v>80.957660000000004</v>
      </c>
      <c r="J178" s="45">
        <v>92.796589999999995</v>
      </c>
    </row>
    <row r="179" spans="1:17" x14ac:dyDescent="0.2">
      <c r="A179" s="45">
        <v>52</v>
      </c>
      <c r="B179" s="45">
        <v>96.46284</v>
      </c>
      <c r="C179" s="45">
        <v>92.531660000000002</v>
      </c>
      <c r="D179" s="45">
        <v>94.787490000000005</v>
      </c>
      <c r="E179" s="45">
        <v>99.762410000000003</v>
      </c>
      <c r="F179" s="45">
        <v>99.626099999999994</v>
      </c>
      <c r="G179" s="45">
        <v>88.821169999999995</v>
      </c>
      <c r="H179" s="45">
        <v>99.644810000000007</v>
      </c>
      <c r="I179" s="45">
        <v>84.84984</v>
      </c>
      <c r="J179" s="45">
        <v>95.46781</v>
      </c>
    </row>
    <row r="180" spans="1:17" x14ac:dyDescent="0.2">
      <c r="A180" s="45">
        <v>54</v>
      </c>
      <c r="B180" s="45">
        <v>97.605940000000004</v>
      </c>
      <c r="C180" s="45">
        <v>95.03725</v>
      </c>
      <c r="D180" s="45">
        <v>96.382350000000002</v>
      </c>
      <c r="E180" s="45">
        <v>99.938820000000007</v>
      </c>
      <c r="F180" s="45">
        <v>99.79495</v>
      </c>
      <c r="G180" s="45">
        <v>91.109470000000002</v>
      </c>
      <c r="H180" s="45">
        <v>99.827669999999998</v>
      </c>
      <c r="I180" s="45">
        <v>88.357309999999998</v>
      </c>
      <c r="J180" s="45">
        <v>97.147630000000007</v>
      </c>
    </row>
    <row r="181" spans="1:17" x14ac:dyDescent="0.2">
      <c r="A181" s="45">
        <v>56</v>
      </c>
      <c r="B181" s="45">
        <v>98.596019999999996</v>
      </c>
      <c r="C181" s="45">
        <v>96.655969999999996</v>
      </c>
      <c r="D181" s="45">
        <v>97.71069</v>
      </c>
      <c r="E181" s="45">
        <v>99.957570000000004</v>
      </c>
      <c r="F181" s="45">
        <v>99.915329999999997</v>
      </c>
      <c r="G181" s="45">
        <v>93.146439999999998</v>
      </c>
      <c r="H181" s="45">
        <v>99.930009999999996</v>
      </c>
      <c r="I181" s="45">
        <v>91.395259999999993</v>
      </c>
      <c r="J181" s="45">
        <v>98.563289999999995</v>
      </c>
    </row>
    <row r="182" spans="1:17" x14ac:dyDescent="0.2">
      <c r="A182" s="45">
        <v>58</v>
      </c>
      <c r="B182" s="45">
        <v>99.200779999999995</v>
      </c>
      <c r="C182" s="45">
        <v>97.711939999999998</v>
      </c>
      <c r="D182" s="45">
        <v>98.579719999999995</v>
      </c>
      <c r="E182" s="45">
        <v>99.984549999999999</v>
      </c>
      <c r="F182" s="45">
        <v>99.970510000000004</v>
      </c>
      <c r="G182" s="45">
        <v>94.81474</v>
      </c>
      <c r="H182" s="45">
        <v>99.9589</v>
      </c>
      <c r="I182" s="45">
        <v>93.948319999999995</v>
      </c>
      <c r="J182" s="45">
        <v>99.137529999999998</v>
      </c>
    </row>
    <row r="183" spans="1:17" x14ac:dyDescent="0.2">
      <c r="A183" s="45">
        <v>60</v>
      </c>
      <c r="B183" s="45">
        <v>99.502669999999995</v>
      </c>
      <c r="C183" s="45">
        <v>98.611729999999994</v>
      </c>
      <c r="D183" s="45">
        <v>99.143810000000002</v>
      </c>
      <c r="E183" s="45">
        <v>99.995810000000006</v>
      </c>
      <c r="F183" s="45">
        <v>99.989500000000007</v>
      </c>
      <c r="G183" s="45">
        <v>96.14913</v>
      </c>
      <c r="H183" s="45">
        <v>99.982690000000005</v>
      </c>
      <c r="I183" s="45">
        <v>95.944270000000003</v>
      </c>
      <c r="J183" s="45">
        <v>99.561710000000005</v>
      </c>
    </row>
    <row r="184" spans="1:17" x14ac:dyDescent="0.2">
      <c r="A184" s="45">
        <v>62</v>
      </c>
      <c r="B184" s="45">
        <v>99.730530000000002</v>
      </c>
      <c r="C184" s="45">
        <v>99.173990000000003</v>
      </c>
      <c r="D184" s="45">
        <v>99.506180000000001</v>
      </c>
      <c r="E184" s="45">
        <v>99.997960000000006</v>
      </c>
      <c r="F184" s="45">
        <v>99.998599999999996</v>
      </c>
      <c r="G184" s="45">
        <v>97.166070000000005</v>
      </c>
      <c r="H184" s="45">
        <v>99.988860000000003</v>
      </c>
      <c r="I184" s="45">
        <v>97.565079999999995</v>
      </c>
      <c r="J184" s="45">
        <v>99.779129999999995</v>
      </c>
    </row>
    <row r="185" spans="1:17" x14ac:dyDescent="0.2">
      <c r="A185" s="45">
        <v>64</v>
      </c>
      <c r="B185" s="45">
        <v>99.819490000000002</v>
      </c>
      <c r="C185" s="45">
        <v>99.517920000000004</v>
      </c>
      <c r="D185" s="45">
        <v>99.749210000000005</v>
      </c>
      <c r="E185" s="45">
        <v>99.985110000000006</v>
      </c>
      <c r="F185" s="45">
        <v>99.999459999999999</v>
      </c>
      <c r="G185" s="45">
        <v>97.875950000000003</v>
      </c>
      <c r="H185" s="45">
        <v>99.996200000000002</v>
      </c>
      <c r="I185" s="45">
        <v>98.563119999999998</v>
      </c>
      <c r="J185" s="45">
        <v>99.7958</v>
      </c>
    </row>
    <row r="186" spans="1:17" x14ac:dyDescent="0.2">
      <c r="A186" s="45">
        <v>66</v>
      </c>
      <c r="B186" s="45">
        <v>99.913579999999996</v>
      </c>
      <c r="C186" s="45">
        <v>99.732730000000004</v>
      </c>
      <c r="D186" s="45">
        <v>99.854690000000005</v>
      </c>
      <c r="E186" s="45">
        <v>99.999600000000001</v>
      </c>
      <c r="F186" s="45">
        <v>99.998980000000003</v>
      </c>
      <c r="G186" s="45">
        <v>98.379159999999999</v>
      </c>
      <c r="H186" s="45">
        <v>99.992519999999999</v>
      </c>
      <c r="I186" s="45">
        <v>99.174059999999997</v>
      </c>
      <c r="J186" s="45">
        <v>99.878169999999997</v>
      </c>
    </row>
    <row r="187" spans="1:17" x14ac:dyDescent="0.2">
      <c r="A187" s="45">
        <v>68</v>
      </c>
      <c r="B187" s="45">
        <v>99.965869999999995</v>
      </c>
      <c r="C187" s="45">
        <v>99.815640000000002</v>
      </c>
      <c r="D187" s="45">
        <v>99.913929999999993</v>
      </c>
      <c r="E187" s="45">
        <v>99.998729999999995</v>
      </c>
      <c r="F187" s="45">
        <v>100</v>
      </c>
      <c r="G187" s="45">
        <v>98.914640000000006</v>
      </c>
      <c r="H187" s="45">
        <v>99.996210000000005</v>
      </c>
      <c r="I187" s="45">
        <v>99.600790000000003</v>
      </c>
      <c r="J187" s="45">
        <v>99.954729999999998</v>
      </c>
    </row>
    <row r="188" spans="1:17" x14ac:dyDescent="0.2">
      <c r="A188" s="45">
        <v>70</v>
      </c>
      <c r="B188" s="45">
        <v>99.969830000000002</v>
      </c>
      <c r="C188" s="45">
        <v>99.9071</v>
      </c>
      <c r="D188" s="45">
        <v>99.949359999999999</v>
      </c>
      <c r="E188" s="45">
        <v>100</v>
      </c>
      <c r="F188" s="45">
        <v>99.997240000000005</v>
      </c>
      <c r="G188" s="45">
        <v>99.198549999999997</v>
      </c>
      <c r="H188" s="45">
        <v>99.996309999999994</v>
      </c>
      <c r="I188" s="45">
        <v>99.774529999999999</v>
      </c>
      <c r="J188" s="45">
        <v>99.977170000000001</v>
      </c>
    </row>
    <row r="189" spans="1:17" x14ac:dyDescent="0.2">
      <c r="A189" s="45">
        <v>72</v>
      </c>
      <c r="B189" s="45">
        <v>99.988460000000003</v>
      </c>
      <c r="C189" s="45">
        <v>99.963859999999997</v>
      </c>
      <c r="D189" s="45">
        <v>99.970489999999998</v>
      </c>
      <c r="E189" s="45">
        <v>99.99991</v>
      </c>
      <c r="F189" s="45">
        <v>99.998850000000004</v>
      </c>
      <c r="G189" s="45">
        <v>99.437219999999996</v>
      </c>
      <c r="H189" s="45">
        <v>99.998159999999999</v>
      </c>
      <c r="I189" s="45">
        <v>99.900890000000004</v>
      </c>
      <c r="J189" s="45">
        <v>99.985950000000003</v>
      </c>
    </row>
    <row r="190" spans="1:17" x14ac:dyDescent="0.2">
      <c r="A190" s="45">
        <v>74</v>
      </c>
      <c r="B190" s="45">
        <v>99.997039999999998</v>
      </c>
      <c r="C190" s="45">
        <v>99.96405</v>
      </c>
      <c r="D190" s="45">
        <v>99.980639999999994</v>
      </c>
      <c r="E190" s="45">
        <v>99.999529999999993</v>
      </c>
      <c r="F190" s="45">
        <v>99.999799999999993</v>
      </c>
      <c r="G190" s="45">
        <v>99.624650000000003</v>
      </c>
      <c r="H190" s="45">
        <v>99.998249999999999</v>
      </c>
      <c r="I190" s="45">
        <v>99.943700000000007</v>
      </c>
      <c r="J190" s="45">
        <v>99.979740000000007</v>
      </c>
    </row>
    <row r="191" spans="1:17" x14ac:dyDescent="0.2">
      <c r="A191" s="45">
        <v>76</v>
      </c>
      <c r="B191" s="45">
        <v>99.997630000000001</v>
      </c>
      <c r="C191" s="45">
        <v>99.992149999999995</v>
      </c>
      <c r="D191" s="45">
        <v>99.986760000000004</v>
      </c>
      <c r="E191" s="45">
        <v>100</v>
      </c>
      <c r="F191" s="45">
        <v>99.986879999999999</v>
      </c>
      <c r="G191" s="45">
        <v>99.657769999999999</v>
      </c>
      <c r="H191" s="45">
        <v>99.995519999999999</v>
      </c>
      <c r="I191" s="45">
        <v>99.949449999999999</v>
      </c>
      <c r="J191" s="45">
        <v>99.997770000000003</v>
      </c>
    </row>
  </sheetData>
  <conditionalFormatting sqref="C45:M7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9:M89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91:M125 N91:N9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93:AA10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09:AA10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7:B1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0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98:AD10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69:Q17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5:J19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Wolff, Margaret</dc:creator>
  <cp:lastModifiedBy>Wolff, Margaret</cp:lastModifiedBy>
  <dcterms:created xsi:type="dcterms:W3CDTF">2025-05-12T22:25:33Z</dcterms:created>
  <dcterms:modified xsi:type="dcterms:W3CDTF">2025-05-20T21:58:48Z</dcterms:modified>
</cp:coreProperties>
</file>