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kwa\Desktop\Machine-learning-hemodynamics-Github\Results\K Clustering\"/>
    </mc:Choice>
  </mc:AlternateContent>
  <xr:revisionPtr revIDLastSave="0" documentId="13_ncr:1_{EC6D2639-65F0-4F56-B7A3-B86DA5B3765D}" xr6:coauthVersionLast="47" xr6:coauthVersionMax="47" xr10:uidLastSave="{00000000-0000-0000-0000-000000000000}"/>
  <bookViews>
    <workbookView xWindow="5904" yWindow="1176" windowWidth="16968" windowHeight="9840" xr2:uid="{4EB4045D-32F4-40AB-AE10-1735E4F90956}"/>
  </bookViews>
  <sheets>
    <sheet name="KCluster Phenotyp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K12" i="2" s="1"/>
  <c r="D14" i="2"/>
  <c r="J13" i="2" s="1"/>
  <c r="C14" i="2"/>
  <c r="I13" i="2" s="1"/>
  <c r="F13" i="2"/>
  <c r="Q13" i="2" s="1"/>
  <c r="F12" i="2"/>
  <c r="Q12" i="2" s="1"/>
  <c r="C8" i="2"/>
  <c r="O6" i="2" s="1"/>
  <c r="D8" i="2"/>
  <c r="P6" i="2" s="1"/>
  <c r="E8" i="2"/>
  <c r="Q5" i="2" s="1"/>
  <c r="F3" i="2"/>
  <c r="K3" i="2" s="1"/>
  <c r="F7" i="2"/>
  <c r="J7" i="2" s="1"/>
  <c r="F6" i="2"/>
  <c r="I6" i="2" s="1"/>
  <c r="F5" i="2"/>
  <c r="K5" i="2" s="1"/>
  <c r="F4" i="2"/>
  <c r="P13" i="2" l="1"/>
  <c r="O13" i="2"/>
  <c r="K13" i="2"/>
  <c r="K14" i="2" s="1"/>
  <c r="J12" i="2"/>
  <c r="J14" i="2" s="1"/>
  <c r="O12" i="2"/>
  <c r="F14" i="2"/>
  <c r="P12" i="2"/>
  <c r="I12" i="2"/>
  <c r="F8" i="2"/>
  <c r="I7" i="2"/>
  <c r="K7" i="2"/>
  <c r="O3" i="2"/>
  <c r="O7" i="2"/>
  <c r="Q7" i="2"/>
  <c r="Q3" i="2"/>
  <c r="P7" i="2"/>
  <c r="P3" i="2"/>
  <c r="I3" i="2"/>
  <c r="J3" i="2"/>
  <c r="P4" i="2"/>
  <c r="P5" i="2"/>
  <c r="O4" i="2"/>
  <c r="O5" i="2"/>
  <c r="I4" i="2"/>
  <c r="J4" i="2"/>
  <c r="K4" i="2"/>
  <c r="J6" i="2"/>
  <c r="K6" i="2"/>
  <c r="Q4" i="2"/>
  <c r="I5" i="2"/>
  <c r="Q6" i="2"/>
  <c r="J5" i="2"/>
  <c r="R13" i="2" l="1"/>
  <c r="I14" i="2"/>
  <c r="R12" i="2"/>
</calcChain>
</file>

<file path=xl/sharedStrings.xml><?xml version="1.0" encoding="utf-8"?>
<sst xmlns="http://schemas.openxmlformats.org/spreadsheetml/2006/main" count="72" uniqueCount="35">
  <si>
    <t>Cluster 0</t>
  </si>
  <si>
    <t>Cluster 1</t>
  </si>
  <si>
    <t>Cluster 2</t>
  </si>
  <si>
    <t>W4</t>
  </si>
  <si>
    <t>W8</t>
  </si>
  <si>
    <t>W12</t>
  </si>
  <si>
    <t>Total/cluster</t>
  </si>
  <si>
    <t>Total/wk</t>
  </si>
  <si>
    <t>Theoretical possible pressure-function combinations</t>
  </si>
  <si>
    <t>pressure</t>
  </si>
  <si>
    <t>low</t>
  </si>
  <si>
    <t>high</t>
  </si>
  <si>
    <t>function</t>
  </si>
  <si>
    <t>Function</t>
  </si>
  <si>
    <t>Pressure</t>
  </si>
  <si>
    <t>Healthy</t>
  </si>
  <si>
    <t>Severe/sick</t>
  </si>
  <si>
    <t>Adapted</t>
  </si>
  <si>
    <t>Unusually sick</t>
  </si>
  <si>
    <t>C0 = lowest pressure, least remodeling</t>
  </si>
  <si>
    <t>W15</t>
  </si>
  <si>
    <t>W0</t>
  </si>
  <si>
    <t>--&gt; The latest timepoint W12-15 occurred most in C2 while the mid timepoints were in C1</t>
  </si>
  <si>
    <t>--&gt; C2 primarily later timepoints, c1 primarily mid timepoints, C0, all early</t>
  </si>
  <si>
    <t>C1 = Medium pressure, high pressure overload, but maintained EF</t>
  </si>
  <si>
    <t>C2 = highest pressure overload, lowest EF (severe), similar contractility but significant stiffening compared to C1</t>
  </si>
  <si>
    <t>It seems like there's a pseudo- time based progression (c0 early, c1/c2 later), and hemodynamically distinct functional adaptations distinct between c1 and c2. These characterizations are reflected by sex, supportive of previous published work (https://journals.physiology.org/doi/abs/10.1152/ajpheart.00098.2024).</t>
  </si>
  <si>
    <t>Male</t>
  </si>
  <si>
    <t>Female</t>
  </si>
  <si>
    <t>Raw Cluster distribution by sex</t>
  </si>
  <si>
    <t>Raw Cluster distribution by timepoint</t>
  </si>
  <si>
    <t>Totals</t>
  </si>
  <si>
    <t>Relative Cluster distribution by sex</t>
  </si>
  <si>
    <t>Relative timepoint distribution by cluster</t>
  </si>
  <si>
    <t>Relative cluster distribution by timepoint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</si>
</sst>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textRotation="90"/>
    </xf>
    <xf numFmtId="0" fontId="2" fillId="0" borderId="0" xfId="0" applyFont="1"/>
    <xf numFmtId="0" fontId="2" fillId="0" borderId="1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2" xfId="0" applyFont="1" applyBorder="1"/>
    <xf numFmtId="0" fontId="2" fillId="0" borderId="3" xfId="0" applyFont="1" applyBorder="1"/>
    <xf numFmtId="10" fontId="0" fillId="0" borderId="0" xfId="0" applyNumberFormat="1"/>
    <xf numFmtId="10" fontId="0" fillId="0" borderId="5" xfId="0" applyNumberFormat="1" applyBorder="1"/>
    <xf numFmtId="0" fontId="1" fillId="0" borderId="0" xfId="0" applyFont="1" applyAlignment="1">
      <alignment horizontal="center" wrapText="1"/>
    </xf>
    <xf numFmtId="10" fontId="0" fillId="0" borderId="4" xfId="0" applyNumberFormat="1" applyBorder="1"/>
    <xf numFmtId="10" fontId="0" fillId="0" borderId="6" xfId="0" applyNumberFormat="1" applyBorder="1"/>
    <xf numFmtId="10" fontId="0" fillId="0" borderId="1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0" xfId="0" quotePrefix="1" applyFont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Border="1"/>
    <xf numFmtId="10" fontId="0" fillId="2" borderId="0" xfId="0" applyNumberFormat="1" applyFill="1"/>
    <xf numFmtId="10" fontId="0" fillId="2" borderId="4" xfId="0" applyNumberFormat="1" applyFill="1" applyBorder="1"/>
    <xf numFmtId="10" fontId="0" fillId="2" borderId="5" xfId="0" applyNumberFormat="1" applyFill="1" applyBorder="1"/>
    <xf numFmtId="10" fontId="0" fillId="2" borderId="1" xfId="0" applyNumberFormat="1" applyFill="1" applyBorder="1"/>
    <xf numFmtId="10" fontId="0" fillId="2" borderId="3" xfId="0" applyNumberFormat="1" applyFill="1" applyBorder="1"/>
    <xf numFmtId="10" fontId="0" fillId="2" borderId="6" xfId="0" applyNumberFormat="1" applyFill="1" applyBorder="1"/>
    <xf numFmtId="10" fontId="0" fillId="2" borderId="8" xfId="0" applyNumberFormat="1" applyFill="1" applyBorder="1"/>
    <xf numFmtId="10" fontId="0" fillId="3" borderId="2" xfId="0" applyNumberFormat="1" applyFill="1" applyBorder="1"/>
    <xf numFmtId="10" fontId="0" fillId="3" borderId="0" xfId="0" applyNumberFormat="1" applyFill="1"/>
    <xf numFmtId="10" fontId="0" fillId="3" borderId="7" xfId="0" applyNumberFormat="1" applyFill="1" applyBorder="1"/>
    <xf numFmtId="0" fontId="1" fillId="0" borderId="0" xfId="0" quotePrefix="1" applyFont="1" applyAlignment="1">
      <alignment wrapText="1"/>
    </xf>
    <xf numFmtId="0" fontId="1" fillId="0" borderId="0" xfId="0" applyFont="1" applyAlignment="1">
      <alignment wrapText="1"/>
    </xf>
    <xf numFmtId="0" fontId="1" fillId="0" borderId="4" xfId="0" quotePrefix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297180</xdr:colOff>
      <xdr:row>15</xdr:row>
      <xdr:rowOff>31957</xdr:rowOff>
    </xdr:from>
    <xdr:to>
      <xdr:col>28</xdr:col>
      <xdr:colOff>243840</xdr:colOff>
      <xdr:row>39</xdr:row>
      <xdr:rowOff>76878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385FC3D9-35A7-409E-B4FB-DFD6EB71F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3580" y="1494997"/>
          <a:ext cx="11529060" cy="4510241"/>
        </a:xfrm>
        <a:prstGeom prst="rect">
          <a:avLst/>
        </a:prstGeom>
      </xdr:spPr>
    </xdr:pic>
    <xdr:clientData/>
  </xdr:twoCellAnchor>
  <xdr:twoCellAnchor>
    <xdr:from>
      <xdr:col>0</xdr:col>
      <xdr:colOff>537435</xdr:colOff>
      <xdr:row>17</xdr:row>
      <xdr:rowOff>135367</xdr:rowOff>
    </xdr:from>
    <xdr:to>
      <xdr:col>1</xdr:col>
      <xdr:colOff>429859</xdr:colOff>
      <xdr:row>19</xdr:row>
      <xdr:rowOff>180191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89B378C-BC16-4EDD-9F69-974A35A909AB}"/>
            </a:ext>
          </a:extLst>
        </xdr:cNvPr>
        <xdr:cNvSpPr/>
      </xdr:nvSpPr>
      <xdr:spPr>
        <a:xfrm>
          <a:off x="537435" y="1964167"/>
          <a:ext cx="502024" cy="410584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C0</a:t>
          </a:r>
        </a:p>
      </xdr:txBody>
    </xdr:sp>
    <xdr:clientData/>
  </xdr:twoCellAnchor>
  <xdr:twoCellAnchor>
    <xdr:from>
      <xdr:col>4</xdr:col>
      <xdr:colOff>45722</xdr:colOff>
      <xdr:row>21</xdr:row>
      <xdr:rowOff>103092</xdr:rowOff>
    </xdr:from>
    <xdr:to>
      <xdr:col>4</xdr:col>
      <xdr:colOff>547746</xdr:colOff>
      <xdr:row>23</xdr:row>
      <xdr:rowOff>151501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88EA9AB-2EDF-4A05-902D-A29E5A898E7C}"/>
            </a:ext>
          </a:extLst>
        </xdr:cNvPr>
        <xdr:cNvSpPr/>
      </xdr:nvSpPr>
      <xdr:spPr>
        <a:xfrm>
          <a:off x="2484122" y="2663412"/>
          <a:ext cx="502024" cy="414169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C2</a:t>
          </a:r>
        </a:p>
      </xdr:txBody>
    </xdr:sp>
    <xdr:clientData/>
  </xdr:twoCellAnchor>
  <xdr:twoCellAnchor>
    <xdr:from>
      <xdr:col>3</xdr:col>
      <xdr:colOff>82924</xdr:colOff>
      <xdr:row>18</xdr:row>
      <xdr:rowOff>22412</xdr:rowOff>
    </xdr:from>
    <xdr:to>
      <xdr:col>3</xdr:col>
      <xdr:colOff>584948</xdr:colOff>
      <xdr:row>20</xdr:row>
      <xdr:rowOff>67236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D131CB8-DB56-42BA-8427-85237520296B}"/>
            </a:ext>
          </a:extLst>
        </xdr:cNvPr>
        <xdr:cNvSpPr/>
      </xdr:nvSpPr>
      <xdr:spPr>
        <a:xfrm>
          <a:off x="1911724" y="2034092"/>
          <a:ext cx="502024" cy="410584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C1</a:t>
          </a:r>
        </a:p>
      </xdr:txBody>
    </xdr:sp>
    <xdr:clientData/>
  </xdr:twoCellAnchor>
  <xdr:twoCellAnchor>
    <xdr:from>
      <xdr:col>17</xdr:col>
      <xdr:colOff>583096</xdr:colOff>
      <xdr:row>15</xdr:row>
      <xdr:rowOff>112643</xdr:rowOff>
    </xdr:from>
    <xdr:to>
      <xdr:col>20</xdr:col>
      <xdr:colOff>143656</xdr:colOff>
      <xdr:row>18</xdr:row>
      <xdr:rowOff>31060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EC02082B-3D30-4AE6-8024-37B2586418BC}"/>
            </a:ext>
          </a:extLst>
        </xdr:cNvPr>
        <xdr:cNvGrpSpPr/>
      </xdr:nvGrpSpPr>
      <xdr:grpSpPr>
        <a:xfrm>
          <a:off x="10946296" y="2855843"/>
          <a:ext cx="1389360" cy="467057"/>
          <a:chOff x="5276998" y="3426164"/>
          <a:chExt cx="1389360" cy="475008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6D5CF1A6-29F4-53FC-8D62-35615D9D16F7}"/>
              </a:ext>
            </a:extLst>
          </xdr:cNvPr>
          <xdr:cNvGrpSpPr/>
        </xdr:nvGrpSpPr>
        <xdr:grpSpPr>
          <a:xfrm>
            <a:off x="5320385" y="3426164"/>
            <a:ext cx="1345973" cy="405432"/>
            <a:chOff x="0" y="0"/>
            <a:chExt cx="424070" cy="405432"/>
          </a:xfrm>
        </xdr:grpSpPr>
        <xdr:sp macro="" textlink="">
          <xdr:nvSpPr>
            <xdr:cNvPr id="16" name="Left Brace 15">
              <a:extLst>
                <a:ext uri="{FF2B5EF4-FFF2-40B4-BE49-F238E27FC236}">
                  <a16:creationId xmlns:a16="http://schemas.microsoft.com/office/drawing/2014/main" id="{382AA172-2743-4EDB-00FD-3479F280BC19}"/>
                </a:ext>
              </a:extLst>
            </xdr:cNvPr>
            <xdr:cNvSpPr/>
          </xdr:nvSpPr>
          <xdr:spPr>
            <a:xfrm rot="5400000">
              <a:off x="159024" y="53011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17" name="TextBox 28">
              <a:extLst>
                <a:ext uri="{FF2B5EF4-FFF2-40B4-BE49-F238E27FC236}">
                  <a16:creationId xmlns:a16="http://schemas.microsoft.com/office/drawing/2014/main" id="{9BA08538-D60B-2974-A682-D6DB1CDB42A6}"/>
                </a:ext>
              </a:extLst>
            </xdr:cNvPr>
            <xdr:cNvSpPr txBox="1"/>
          </xdr:nvSpPr>
          <xdr:spPr>
            <a:xfrm>
              <a:off x="163591" y="0"/>
              <a:ext cx="13494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  <xdr:grpSp>
        <xdr:nvGrpSpPr>
          <xdr:cNvPr id="10" name="Group 9">
            <a:extLst>
              <a:ext uri="{FF2B5EF4-FFF2-40B4-BE49-F238E27FC236}">
                <a16:creationId xmlns:a16="http://schemas.microsoft.com/office/drawing/2014/main" id="{E4388BDE-F445-9160-0344-2B7D89FBB29A}"/>
              </a:ext>
            </a:extLst>
          </xdr:cNvPr>
          <xdr:cNvGrpSpPr/>
        </xdr:nvGrpSpPr>
        <xdr:grpSpPr>
          <a:xfrm>
            <a:off x="5276998" y="3583407"/>
            <a:ext cx="665243" cy="311349"/>
            <a:chOff x="0" y="0"/>
            <a:chExt cx="430056" cy="412463"/>
          </a:xfrm>
        </xdr:grpSpPr>
        <xdr:sp macro="" textlink="">
          <xdr:nvSpPr>
            <xdr:cNvPr id="14" name="Left Brace 13">
              <a:extLst>
                <a:ext uri="{FF2B5EF4-FFF2-40B4-BE49-F238E27FC236}">
                  <a16:creationId xmlns:a16="http://schemas.microsoft.com/office/drawing/2014/main" id="{A42D148A-F782-E437-83F1-FCAA4CBC145E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15" name="TextBox 22">
              <a:extLst>
                <a:ext uri="{FF2B5EF4-FFF2-40B4-BE49-F238E27FC236}">
                  <a16:creationId xmlns:a16="http://schemas.microsoft.com/office/drawing/2014/main" id="{ED04D264-786D-9E79-9620-2ED2CAD11D6E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66A14CAD-551F-04A9-BEA0-EDF3BD18867E}"/>
              </a:ext>
            </a:extLst>
          </xdr:cNvPr>
          <xdr:cNvGrpSpPr/>
        </xdr:nvGrpSpPr>
        <xdr:grpSpPr>
          <a:xfrm>
            <a:off x="5993372" y="3589823"/>
            <a:ext cx="665243" cy="311349"/>
            <a:chOff x="0" y="0"/>
            <a:chExt cx="430056" cy="412463"/>
          </a:xfrm>
        </xdr:grpSpPr>
        <xdr:sp macro="" textlink="">
          <xdr:nvSpPr>
            <xdr:cNvPr id="12" name="Left Brace 11">
              <a:extLst>
                <a:ext uri="{FF2B5EF4-FFF2-40B4-BE49-F238E27FC236}">
                  <a16:creationId xmlns:a16="http://schemas.microsoft.com/office/drawing/2014/main" id="{2B46285E-0A9E-0F95-BA7C-AD2923E31614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13" name="TextBox 22">
              <a:extLst>
                <a:ext uri="{FF2B5EF4-FFF2-40B4-BE49-F238E27FC236}">
                  <a16:creationId xmlns:a16="http://schemas.microsoft.com/office/drawing/2014/main" id="{F9796726-15F4-BB42-3786-3D6A1BD23E18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</xdr:grpSp>
    <xdr:clientData/>
  </xdr:twoCellAnchor>
  <xdr:twoCellAnchor>
    <xdr:from>
      <xdr:col>10</xdr:col>
      <xdr:colOff>185530</xdr:colOff>
      <xdr:row>28</xdr:row>
      <xdr:rowOff>0</xdr:rowOff>
    </xdr:from>
    <xdr:to>
      <xdr:col>12</xdr:col>
      <xdr:colOff>355690</xdr:colOff>
      <xdr:row>30</xdr:row>
      <xdr:rowOff>77443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D692A16E-A1B4-4FB2-916A-FD0472F9EDEB}"/>
            </a:ext>
          </a:extLst>
        </xdr:cNvPr>
        <xdr:cNvGrpSpPr/>
      </xdr:nvGrpSpPr>
      <xdr:grpSpPr>
        <a:xfrm>
          <a:off x="6281530" y="5120640"/>
          <a:ext cx="1389360" cy="473683"/>
          <a:chOff x="5276998" y="3426164"/>
          <a:chExt cx="1389360" cy="475008"/>
        </a:xfrm>
      </xdr:grpSpPr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0BF6BD96-7F01-C3B3-63F8-3DC4B3F65EFD}"/>
              </a:ext>
            </a:extLst>
          </xdr:cNvPr>
          <xdr:cNvGrpSpPr/>
        </xdr:nvGrpSpPr>
        <xdr:grpSpPr>
          <a:xfrm>
            <a:off x="5320385" y="3426164"/>
            <a:ext cx="1345973" cy="405432"/>
            <a:chOff x="0" y="0"/>
            <a:chExt cx="424070" cy="405432"/>
          </a:xfrm>
        </xdr:grpSpPr>
        <xdr:sp macro="" textlink="">
          <xdr:nvSpPr>
            <xdr:cNvPr id="26" name="Left Brace 25">
              <a:extLst>
                <a:ext uri="{FF2B5EF4-FFF2-40B4-BE49-F238E27FC236}">
                  <a16:creationId xmlns:a16="http://schemas.microsoft.com/office/drawing/2014/main" id="{FF362400-972C-A36A-06CD-FA2E2CCD6A9F}"/>
                </a:ext>
              </a:extLst>
            </xdr:cNvPr>
            <xdr:cNvSpPr/>
          </xdr:nvSpPr>
          <xdr:spPr>
            <a:xfrm rot="5400000">
              <a:off x="159024" y="53011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27" name="TextBox 28">
              <a:extLst>
                <a:ext uri="{FF2B5EF4-FFF2-40B4-BE49-F238E27FC236}">
                  <a16:creationId xmlns:a16="http://schemas.microsoft.com/office/drawing/2014/main" id="{756F924F-8C5F-60A1-D1F7-EE8BB5059907}"/>
                </a:ext>
              </a:extLst>
            </xdr:cNvPr>
            <xdr:cNvSpPr txBox="1"/>
          </xdr:nvSpPr>
          <xdr:spPr>
            <a:xfrm>
              <a:off x="163591" y="0"/>
              <a:ext cx="13494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A20BB656-1434-A8FB-FDC2-D35D234884BE}"/>
              </a:ext>
            </a:extLst>
          </xdr:cNvPr>
          <xdr:cNvGrpSpPr/>
        </xdr:nvGrpSpPr>
        <xdr:grpSpPr>
          <a:xfrm>
            <a:off x="5276998" y="3583407"/>
            <a:ext cx="665243" cy="311349"/>
            <a:chOff x="0" y="0"/>
            <a:chExt cx="430056" cy="412463"/>
          </a:xfrm>
        </xdr:grpSpPr>
        <xdr:sp macro="" textlink="">
          <xdr:nvSpPr>
            <xdr:cNvPr id="24" name="Left Brace 23">
              <a:extLst>
                <a:ext uri="{FF2B5EF4-FFF2-40B4-BE49-F238E27FC236}">
                  <a16:creationId xmlns:a16="http://schemas.microsoft.com/office/drawing/2014/main" id="{3A6D9A60-ADE1-339C-706A-9EE9A4E14BA6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25" name="TextBox 22">
              <a:extLst>
                <a:ext uri="{FF2B5EF4-FFF2-40B4-BE49-F238E27FC236}">
                  <a16:creationId xmlns:a16="http://schemas.microsoft.com/office/drawing/2014/main" id="{4268C217-C5EB-61B4-9AD3-6E3AB3C7FDA7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CF87DBAC-B952-BA2E-153D-9A76B3185C40}"/>
              </a:ext>
            </a:extLst>
          </xdr:cNvPr>
          <xdr:cNvGrpSpPr/>
        </xdr:nvGrpSpPr>
        <xdr:grpSpPr>
          <a:xfrm>
            <a:off x="5993372" y="3589823"/>
            <a:ext cx="665243" cy="311349"/>
            <a:chOff x="0" y="0"/>
            <a:chExt cx="430056" cy="412463"/>
          </a:xfrm>
        </xdr:grpSpPr>
        <xdr:sp macro="" textlink="">
          <xdr:nvSpPr>
            <xdr:cNvPr id="22" name="Left Brace 21">
              <a:extLst>
                <a:ext uri="{FF2B5EF4-FFF2-40B4-BE49-F238E27FC236}">
                  <a16:creationId xmlns:a16="http://schemas.microsoft.com/office/drawing/2014/main" id="{947CBD84-A73B-2376-7725-6559A7494689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37CF597-E23C-38BC-E660-27E2E5338C85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</xdr:grpSp>
    <xdr:clientData/>
  </xdr:twoCellAnchor>
  <xdr:twoCellAnchor>
    <xdr:from>
      <xdr:col>21</xdr:col>
      <xdr:colOff>549966</xdr:colOff>
      <xdr:row>24</xdr:row>
      <xdr:rowOff>59634</xdr:rowOff>
    </xdr:from>
    <xdr:to>
      <xdr:col>24</xdr:col>
      <xdr:colOff>110526</xdr:colOff>
      <xdr:row>26</xdr:row>
      <xdr:rowOff>163582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375CA17B-5812-45BD-97C1-B70D7BB57607}"/>
            </a:ext>
          </a:extLst>
        </xdr:cNvPr>
        <xdr:cNvGrpSpPr/>
      </xdr:nvGrpSpPr>
      <xdr:grpSpPr>
        <a:xfrm rot="10800000">
          <a:off x="13351566" y="4448754"/>
          <a:ext cx="1389360" cy="469708"/>
          <a:chOff x="5276998" y="3426164"/>
          <a:chExt cx="1389360" cy="475008"/>
        </a:xfrm>
      </xdr:grpSpPr>
      <xdr:grpSp>
        <xdr:nvGrpSpPr>
          <xdr:cNvPr id="29" name="Group 28">
            <a:extLst>
              <a:ext uri="{FF2B5EF4-FFF2-40B4-BE49-F238E27FC236}">
                <a16:creationId xmlns:a16="http://schemas.microsoft.com/office/drawing/2014/main" id="{2B774AA7-3378-FA25-8F74-1B3E9321D6F3}"/>
              </a:ext>
            </a:extLst>
          </xdr:cNvPr>
          <xdr:cNvGrpSpPr/>
        </xdr:nvGrpSpPr>
        <xdr:grpSpPr>
          <a:xfrm>
            <a:off x="5320385" y="3426164"/>
            <a:ext cx="1345973" cy="405432"/>
            <a:chOff x="0" y="0"/>
            <a:chExt cx="424070" cy="405432"/>
          </a:xfrm>
        </xdr:grpSpPr>
        <xdr:sp macro="" textlink="">
          <xdr:nvSpPr>
            <xdr:cNvPr id="36" name="Left Brace 35">
              <a:extLst>
                <a:ext uri="{FF2B5EF4-FFF2-40B4-BE49-F238E27FC236}">
                  <a16:creationId xmlns:a16="http://schemas.microsoft.com/office/drawing/2014/main" id="{CD2FD1DB-B460-C6FD-F04D-E34A32975EDA}"/>
                </a:ext>
              </a:extLst>
            </xdr:cNvPr>
            <xdr:cNvSpPr/>
          </xdr:nvSpPr>
          <xdr:spPr>
            <a:xfrm rot="5400000">
              <a:off x="159024" y="53011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37" name="TextBox 28">
              <a:extLst>
                <a:ext uri="{FF2B5EF4-FFF2-40B4-BE49-F238E27FC236}">
                  <a16:creationId xmlns:a16="http://schemas.microsoft.com/office/drawing/2014/main" id="{166337FE-3A00-D79E-AA70-33CDC9957E23}"/>
                </a:ext>
              </a:extLst>
            </xdr:cNvPr>
            <xdr:cNvSpPr txBox="1"/>
          </xdr:nvSpPr>
          <xdr:spPr>
            <a:xfrm>
              <a:off x="163591" y="0"/>
              <a:ext cx="13494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  <xdr:grpSp>
        <xdr:nvGrpSpPr>
          <xdr:cNvPr id="30" name="Group 29">
            <a:extLst>
              <a:ext uri="{FF2B5EF4-FFF2-40B4-BE49-F238E27FC236}">
                <a16:creationId xmlns:a16="http://schemas.microsoft.com/office/drawing/2014/main" id="{ACB663CC-B1C4-4D33-DD54-D70A7C9BD8AF}"/>
              </a:ext>
            </a:extLst>
          </xdr:cNvPr>
          <xdr:cNvGrpSpPr/>
        </xdr:nvGrpSpPr>
        <xdr:grpSpPr>
          <a:xfrm>
            <a:off x="5276998" y="3583407"/>
            <a:ext cx="665243" cy="311349"/>
            <a:chOff x="0" y="0"/>
            <a:chExt cx="430056" cy="412463"/>
          </a:xfrm>
        </xdr:grpSpPr>
        <xdr:sp macro="" textlink="">
          <xdr:nvSpPr>
            <xdr:cNvPr id="34" name="Left Brace 33">
              <a:extLst>
                <a:ext uri="{FF2B5EF4-FFF2-40B4-BE49-F238E27FC236}">
                  <a16:creationId xmlns:a16="http://schemas.microsoft.com/office/drawing/2014/main" id="{84428974-031F-80DC-386B-66E56D072D2D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35" name="TextBox 22">
              <a:extLst>
                <a:ext uri="{FF2B5EF4-FFF2-40B4-BE49-F238E27FC236}">
                  <a16:creationId xmlns:a16="http://schemas.microsoft.com/office/drawing/2014/main" id="{E9924F6B-52CF-8FEF-4EB2-B4698D8B9859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  <xdr:grpSp>
        <xdr:nvGrpSpPr>
          <xdr:cNvPr id="31" name="Group 30">
            <a:extLst>
              <a:ext uri="{FF2B5EF4-FFF2-40B4-BE49-F238E27FC236}">
                <a16:creationId xmlns:a16="http://schemas.microsoft.com/office/drawing/2014/main" id="{6A2075FA-2C1E-82BB-579D-D111FB2657A3}"/>
              </a:ext>
            </a:extLst>
          </xdr:cNvPr>
          <xdr:cNvGrpSpPr/>
        </xdr:nvGrpSpPr>
        <xdr:grpSpPr>
          <a:xfrm>
            <a:off x="5993372" y="3589823"/>
            <a:ext cx="665243" cy="311349"/>
            <a:chOff x="0" y="0"/>
            <a:chExt cx="430056" cy="412463"/>
          </a:xfrm>
        </xdr:grpSpPr>
        <xdr:sp macro="" textlink="">
          <xdr:nvSpPr>
            <xdr:cNvPr id="32" name="Left Brace 31">
              <a:extLst>
                <a:ext uri="{FF2B5EF4-FFF2-40B4-BE49-F238E27FC236}">
                  <a16:creationId xmlns:a16="http://schemas.microsoft.com/office/drawing/2014/main" id="{75A1774F-9B11-4F0E-6FB7-405744CE6744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33" name="TextBox 22">
              <a:extLst>
                <a:ext uri="{FF2B5EF4-FFF2-40B4-BE49-F238E27FC236}">
                  <a16:creationId xmlns:a16="http://schemas.microsoft.com/office/drawing/2014/main" id="{10BCAD6A-EDA8-8D5B-854B-0CFF47C14C85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</xdr:grpSp>
    <xdr:clientData/>
  </xdr:twoCellAnchor>
  <xdr:twoCellAnchor>
    <xdr:from>
      <xdr:col>25</xdr:col>
      <xdr:colOff>381331</xdr:colOff>
      <xdr:row>16</xdr:row>
      <xdr:rowOff>113510</xdr:rowOff>
    </xdr:from>
    <xdr:to>
      <xdr:col>27</xdr:col>
      <xdr:colOff>543748</xdr:colOff>
      <xdr:row>18</xdr:row>
      <xdr:rowOff>60215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0955E2D2-94A2-481E-9AB2-93A1A820D0E8}"/>
            </a:ext>
          </a:extLst>
        </xdr:cNvPr>
        <xdr:cNvGrpSpPr/>
      </xdr:nvGrpSpPr>
      <xdr:grpSpPr>
        <a:xfrm>
          <a:off x="15621331" y="3039590"/>
          <a:ext cx="1381617" cy="312465"/>
          <a:chOff x="5276998" y="3583407"/>
          <a:chExt cx="1381617" cy="317765"/>
        </a:xfrm>
      </xdr:grpSpPr>
      <xdr:grpSp>
        <xdr:nvGrpSpPr>
          <xdr:cNvPr id="39" name="Group 38">
            <a:extLst>
              <a:ext uri="{FF2B5EF4-FFF2-40B4-BE49-F238E27FC236}">
                <a16:creationId xmlns:a16="http://schemas.microsoft.com/office/drawing/2014/main" id="{D1CA3A95-31BF-766A-F163-E473C879693D}"/>
              </a:ext>
            </a:extLst>
          </xdr:cNvPr>
          <xdr:cNvGrpSpPr/>
        </xdr:nvGrpSpPr>
        <xdr:grpSpPr>
          <a:xfrm>
            <a:off x="5276998" y="3583407"/>
            <a:ext cx="665243" cy="311349"/>
            <a:chOff x="0" y="0"/>
            <a:chExt cx="430056" cy="412463"/>
          </a:xfrm>
        </xdr:grpSpPr>
        <xdr:sp macro="" textlink="">
          <xdr:nvSpPr>
            <xdr:cNvPr id="43" name="Left Brace 42">
              <a:extLst>
                <a:ext uri="{FF2B5EF4-FFF2-40B4-BE49-F238E27FC236}">
                  <a16:creationId xmlns:a16="http://schemas.microsoft.com/office/drawing/2014/main" id="{C32BBDFC-08E1-0BA8-2B67-8AA053CE7672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44" name="TextBox 22">
              <a:extLst>
                <a:ext uri="{FF2B5EF4-FFF2-40B4-BE49-F238E27FC236}">
                  <a16:creationId xmlns:a16="http://schemas.microsoft.com/office/drawing/2014/main" id="{CE414D03-9F55-750C-C905-0E549A376328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C3C3BFF2-0264-FDDF-FF18-A2E07C8DB160}"/>
              </a:ext>
            </a:extLst>
          </xdr:cNvPr>
          <xdr:cNvGrpSpPr/>
        </xdr:nvGrpSpPr>
        <xdr:grpSpPr>
          <a:xfrm>
            <a:off x="5993372" y="3589823"/>
            <a:ext cx="665243" cy="311349"/>
            <a:chOff x="0" y="0"/>
            <a:chExt cx="430056" cy="412463"/>
          </a:xfrm>
        </xdr:grpSpPr>
        <xdr:sp macro="" textlink="">
          <xdr:nvSpPr>
            <xdr:cNvPr id="41" name="Left Brace 40">
              <a:extLst>
                <a:ext uri="{FF2B5EF4-FFF2-40B4-BE49-F238E27FC236}">
                  <a16:creationId xmlns:a16="http://schemas.microsoft.com/office/drawing/2014/main" id="{A90B5197-66FE-1534-D0D2-3CE0788A0447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42" name="TextBox 22">
              <a:extLst>
                <a:ext uri="{FF2B5EF4-FFF2-40B4-BE49-F238E27FC236}">
                  <a16:creationId xmlns:a16="http://schemas.microsoft.com/office/drawing/2014/main" id="{A1029403-0987-4A51-0DC4-0CEAF0AC6E84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</xdr:grpSp>
    <xdr:clientData/>
  </xdr:twoCellAnchor>
  <xdr:twoCellAnchor>
    <xdr:from>
      <xdr:col>17</xdr:col>
      <xdr:colOff>596347</xdr:colOff>
      <xdr:row>28</xdr:row>
      <xdr:rowOff>96080</xdr:rowOff>
    </xdr:from>
    <xdr:to>
      <xdr:col>20</xdr:col>
      <xdr:colOff>156907</xdr:colOff>
      <xdr:row>30</xdr:row>
      <xdr:rowOff>167125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B1A36452-7D7F-4B37-B558-F1742FC2E8A0}"/>
            </a:ext>
          </a:extLst>
        </xdr:cNvPr>
        <xdr:cNvGrpSpPr/>
      </xdr:nvGrpSpPr>
      <xdr:grpSpPr>
        <a:xfrm>
          <a:off x="10959547" y="5216720"/>
          <a:ext cx="1389360" cy="467285"/>
          <a:chOff x="5276998" y="3426164"/>
          <a:chExt cx="1389360" cy="468592"/>
        </a:xfrm>
      </xdr:grpSpPr>
      <xdr:grpSp>
        <xdr:nvGrpSpPr>
          <xdr:cNvPr id="46" name="Group 45">
            <a:extLst>
              <a:ext uri="{FF2B5EF4-FFF2-40B4-BE49-F238E27FC236}">
                <a16:creationId xmlns:a16="http://schemas.microsoft.com/office/drawing/2014/main" id="{C1354850-3693-120D-D5B4-583FDB3068EB}"/>
              </a:ext>
            </a:extLst>
          </xdr:cNvPr>
          <xdr:cNvGrpSpPr/>
        </xdr:nvGrpSpPr>
        <xdr:grpSpPr>
          <a:xfrm>
            <a:off x="5320385" y="3426164"/>
            <a:ext cx="1345973" cy="405432"/>
            <a:chOff x="0" y="0"/>
            <a:chExt cx="424070" cy="405432"/>
          </a:xfrm>
        </xdr:grpSpPr>
        <xdr:sp macro="" textlink="">
          <xdr:nvSpPr>
            <xdr:cNvPr id="50" name="Left Brace 49">
              <a:extLst>
                <a:ext uri="{FF2B5EF4-FFF2-40B4-BE49-F238E27FC236}">
                  <a16:creationId xmlns:a16="http://schemas.microsoft.com/office/drawing/2014/main" id="{3F85E90B-033F-4DEC-9E9C-C315733F575F}"/>
                </a:ext>
              </a:extLst>
            </xdr:cNvPr>
            <xdr:cNvSpPr/>
          </xdr:nvSpPr>
          <xdr:spPr>
            <a:xfrm rot="5400000">
              <a:off x="159024" y="53011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51" name="TextBox 28">
              <a:extLst>
                <a:ext uri="{FF2B5EF4-FFF2-40B4-BE49-F238E27FC236}">
                  <a16:creationId xmlns:a16="http://schemas.microsoft.com/office/drawing/2014/main" id="{9193914E-4C3A-3E93-948A-04970CCA661C}"/>
                </a:ext>
              </a:extLst>
            </xdr:cNvPr>
            <xdr:cNvSpPr txBox="1"/>
          </xdr:nvSpPr>
          <xdr:spPr>
            <a:xfrm>
              <a:off x="163591" y="0"/>
              <a:ext cx="13494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  <xdr:grpSp>
        <xdr:nvGrpSpPr>
          <xdr:cNvPr id="47" name="Group 46">
            <a:extLst>
              <a:ext uri="{FF2B5EF4-FFF2-40B4-BE49-F238E27FC236}">
                <a16:creationId xmlns:a16="http://schemas.microsoft.com/office/drawing/2014/main" id="{51CA1DD3-60C6-5E8A-18F5-25F5707EBAFB}"/>
              </a:ext>
            </a:extLst>
          </xdr:cNvPr>
          <xdr:cNvGrpSpPr/>
        </xdr:nvGrpSpPr>
        <xdr:grpSpPr>
          <a:xfrm>
            <a:off x="5276998" y="3583407"/>
            <a:ext cx="665243" cy="311349"/>
            <a:chOff x="0" y="0"/>
            <a:chExt cx="430056" cy="412463"/>
          </a:xfrm>
        </xdr:grpSpPr>
        <xdr:sp macro="" textlink="">
          <xdr:nvSpPr>
            <xdr:cNvPr id="48" name="Left Brace 47">
              <a:extLst>
                <a:ext uri="{FF2B5EF4-FFF2-40B4-BE49-F238E27FC236}">
                  <a16:creationId xmlns:a16="http://schemas.microsoft.com/office/drawing/2014/main" id="{5CB14BC1-C98D-F2B4-5FA4-784692C92AB4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49" name="TextBox 22">
              <a:extLst>
                <a:ext uri="{FF2B5EF4-FFF2-40B4-BE49-F238E27FC236}">
                  <a16:creationId xmlns:a16="http://schemas.microsoft.com/office/drawing/2014/main" id="{75F29363-BCC5-9F35-71B5-17C5BB3DC06E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</xdr:grpSp>
    <xdr:clientData/>
  </xdr:twoCellAnchor>
  <xdr:twoCellAnchor>
    <xdr:from>
      <xdr:col>10</xdr:col>
      <xdr:colOff>238870</xdr:colOff>
      <xdr:row>17</xdr:row>
      <xdr:rowOff>45721</xdr:rowOff>
    </xdr:from>
    <xdr:to>
      <xdr:col>12</xdr:col>
      <xdr:colOff>365643</xdr:colOff>
      <xdr:row>17</xdr:row>
      <xdr:rowOff>151447</xdr:rowOff>
    </xdr:to>
    <xdr:sp macro="" textlink="">
      <xdr:nvSpPr>
        <xdr:cNvPr id="52" name="Left Brace 51">
          <a:extLst>
            <a:ext uri="{FF2B5EF4-FFF2-40B4-BE49-F238E27FC236}">
              <a16:creationId xmlns:a16="http://schemas.microsoft.com/office/drawing/2014/main" id="{89A33EBF-B9E2-491D-8071-215D27A64126}"/>
            </a:ext>
          </a:extLst>
        </xdr:cNvPr>
        <xdr:cNvSpPr/>
      </xdr:nvSpPr>
      <xdr:spPr>
        <a:xfrm rot="5400000">
          <a:off x="6954994" y="888637"/>
          <a:ext cx="105726" cy="1345973"/>
        </a:xfrm>
        <a:prstGeom prst="leftBrace">
          <a:avLst>
            <a:gd name="adj1" fmla="val 8333"/>
            <a:gd name="adj2" fmla="val 49405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11</xdr:col>
      <xdr:colOff>155050</xdr:colOff>
      <xdr:row>16</xdr:row>
      <xdr:rowOff>7620</xdr:rowOff>
    </xdr:from>
    <xdr:to>
      <xdr:col>11</xdr:col>
      <xdr:colOff>583351</xdr:colOff>
      <xdr:row>18</xdr:row>
      <xdr:rowOff>46161</xdr:rowOff>
    </xdr:to>
    <xdr:sp macro="" textlink="">
      <xdr:nvSpPr>
        <xdr:cNvPr id="53" name="TextBox 28">
          <a:extLst>
            <a:ext uri="{FF2B5EF4-FFF2-40B4-BE49-F238E27FC236}">
              <a16:creationId xmlns:a16="http://schemas.microsoft.com/office/drawing/2014/main" id="{7E87C1FF-DD40-45DB-9091-79165BDA19BB}"/>
            </a:ext>
          </a:extLst>
        </xdr:cNvPr>
        <xdr:cNvSpPr txBox="1"/>
      </xdr:nvSpPr>
      <xdr:spPr>
        <a:xfrm>
          <a:off x="6860650" y="1287780"/>
          <a:ext cx="428301" cy="4043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defPPr>
            <a:defRPr lang="en-US"/>
          </a:defPPr>
          <a:lvl1pPr marL="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 algn="l" defTabSz="914400" rtl="0" eaLnBrk="1" latinLnBrk="0" hangingPunct="1">
            <a:defRPr sz="11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000"/>
            <a:t>*</a:t>
          </a:r>
        </a:p>
      </xdr:txBody>
    </xdr:sp>
    <xdr:clientData/>
  </xdr:twoCellAnchor>
  <xdr:twoCellAnchor>
    <xdr:from>
      <xdr:col>25</xdr:col>
      <xdr:colOff>376032</xdr:colOff>
      <xdr:row>15</xdr:row>
      <xdr:rowOff>144780</xdr:rowOff>
    </xdr:from>
    <xdr:to>
      <xdr:col>27</xdr:col>
      <xdr:colOff>502805</xdr:colOff>
      <xdr:row>18</xdr:row>
      <xdr:rowOff>441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3B8AEAEF-3005-4F7B-9C70-DAF88B55F7D1}"/>
            </a:ext>
          </a:extLst>
        </xdr:cNvPr>
        <xdr:cNvGrpSpPr/>
      </xdr:nvGrpSpPr>
      <xdr:grpSpPr>
        <a:xfrm>
          <a:off x="15616032" y="2887980"/>
          <a:ext cx="1345973" cy="404301"/>
          <a:chOff x="17322912" y="891540"/>
          <a:chExt cx="1345973" cy="404301"/>
        </a:xfrm>
      </xdr:grpSpPr>
      <xdr:sp macro="" textlink="">
        <xdr:nvSpPr>
          <xdr:cNvPr id="55" name="Left Brace 54">
            <a:extLst>
              <a:ext uri="{FF2B5EF4-FFF2-40B4-BE49-F238E27FC236}">
                <a16:creationId xmlns:a16="http://schemas.microsoft.com/office/drawing/2014/main" id="{1D419C19-B619-9EDD-BBB5-52CA87255D05}"/>
              </a:ext>
            </a:extLst>
          </xdr:cNvPr>
          <xdr:cNvSpPr/>
        </xdr:nvSpPr>
        <xdr:spPr>
          <a:xfrm rot="5400000">
            <a:off x="17943036" y="492397"/>
            <a:ext cx="105726" cy="1345973"/>
          </a:xfrm>
          <a:prstGeom prst="leftBrace">
            <a:avLst>
              <a:gd name="adj1" fmla="val 8333"/>
              <a:gd name="adj2" fmla="val 49405"/>
            </a:avLst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 macro="" textlink="">
        <xdr:nvSpPr>
          <xdr:cNvPr id="56" name="TextBox 28">
            <a:extLst>
              <a:ext uri="{FF2B5EF4-FFF2-40B4-BE49-F238E27FC236}">
                <a16:creationId xmlns:a16="http://schemas.microsoft.com/office/drawing/2014/main" id="{813A9538-5880-5899-2AB2-4554366D1CE3}"/>
              </a:ext>
            </a:extLst>
          </xdr:cNvPr>
          <xdr:cNvSpPr txBox="1"/>
        </xdr:nvSpPr>
        <xdr:spPr>
          <a:xfrm>
            <a:off x="17848692" y="891540"/>
            <a:ext cx="428301" cy="4043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noAutofit/>
          </a:bodyPr>
          <a:lstStyle>
            <a:defPPr>
              <a:defRPr lang="en-US"/>
            </a:defPPr>
            <a:lvl1pPr marL="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 algn="l" defTabSz="914400" rtl="0" eaLnBrk="1" latinLnBrk="0" hangingPunct="1">
              <a:defRPr sz="11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2000"/>
              <a:t>*</a:t>
            </a:r>
          </a:p>
        </xdr:txBody>
      </xdr:sp>
    </xdr:grpSp>
    <xdr:clientData/>
  </xdr:twoCellAnchor>
  <xdr:twoCellAnchor>
    <xdr:from>
      <xdr:col>21</xdr:col>
      <xdr:colOff>467470</xdr:colOff>
      <xdr:row>28</xdr:row>
      <xdr:rowOff>76200</xdr:rowOff>
    </xdr:from>
    <xdr:to>
      <xdr:col>24</xdr:col>
      <xdr:colOff>28030</xdr:colOff>
      <xdr:row>30</xdr:row>
      <xdr:rowOff>153643</xdr:rowOff>
    </xdr:to>
    <xdr:grpSp>
      <xdr:nvGrpSpPr>
        <xdr:cNvPr id="57" name="Group 56">
          <a:extLst>
            <a:ext uri="{FF2B5EF4-FFF2-40B4-BE49-F238E27FC236}">
              <a16:creationId xmlns:a16="http://schemas.microsoft.com/office/drawing/2014/main" id="{88FEE617-C6EC-4585-91D5-0A836C7D11C0}"/>
            </a:ext>
          </a:extLst>
        </xdr:cNvPr>
        <xdr:cNvGrpSpPr/>
      </xdr:nvGrpSpPr>
      <xdr:grpSpPr>
        <a:xfrm>
          <a:off x="13269070" y="5196840"/>
          <a:ext cx="1389360" cy="473683"/>
          <a:chOff x="5276998" y="3426164"/>
          <a:chExt cx="1389360" cy="475008"/>
        </a:xfrm>
      </xdr:grpSpPr>
      <xdr:grpSp>
        <xdr:nvGrpSpPr>
          <xdr:cNvPr id="58" name="Group 57">
            <a:extLst>
              <a:ext uri="{FF2B5EF4-FFF2-40B4-BE49-F238E27FC236}">
                <a16:creationId xmlns:a16="http://schemas.microsoft.com/office/drawing/2014/main" id="{D8101A87-257B-7EAD-24F2-77E757C25240}"/>
              </a:ext>
            </a:extLst>
          </xdr:cNvPr>
          <xdr:cNvGrpSpPr/>
        </xdr:nvGrpSpPr>
        <xdr:grpSpPr>
          <a:xfrm>
            <a:off x="5320385" y="3426164"/>
            <a:ext cx="1345973" cy="405432"/>
            <a:chOff x="0" y="0"/>
            <a:chExt cx="424070" cy="405432"/>
          </a:xfrm>
        </xdr:grpSpPr>
        <xdr:sp macro="" textlink="">
          <xdr:nvSpPr>
            <xdr:cNvPr id="65" name="Left Brace 64">
              <a:extLst>
                <a:ext uri="{FF2B5EF4-FFF2-40B4-BE49-F238E27FC236}">
                  <a16:creationId xmlns:a16="http://schemas.microsoft.com/office/drawing/2014/main" id="{0AC77C97-D2EA-9C05-2DDC-E2C0E7C0CAF1}"/>
                </a:ext>
              </a:extLst>
            </xdr:cNvPr>
            <xdr:cNvSpPr/>
          </xdr:nvSpPr>
          <xdr:spPr>
            <a:xfrm rot="5400000">
              <a:off x="159024" y="53011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66" name="TextBox 28">
              <a:extLst>
                <a:ext uri="{FF2B5EF4-FFF2-40B4-BE49-F238E27FC236}">
                  <a16:creationId xmlns:a16="http://schemas.microsoft.com/office/drawing/2014/main" id="{169FD555-CBA9-D66A-B1F1-372496681199}"/>
                </a:ext>
              </a:extLst>
            </xdr:cNvPr>
            <xdr:cNvSpPr txBox="1"/>
          </xdr:nvSpPr>
          <xdr:spPr>
            <a:xfrm>
              <a:off x="163591" y="0"/>
              <a:ext cx="13494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  <xdr:grpSp>
        <xdr:nvGrpSpPr>
          <xdr:cNvPr id="59" name="Group 58">
            <a:extLst>
              <a:ext uri="{FF2B5EF4-FFF2-40B4-BE49-F238E27FC236}">
                <a16:creationId xmlns:a16="http://schemas.microsoft.com/office/drawing/2014/main" id="{CF8D8DA0-446D-73D3-9DDD-9D84464943F2}"/>
              </a:ext>
            </a:extLst>
          </xdr:cNvPr>
          <xdr:cNvGrpSpPr/>
        </xdr:nvGrpSpPr>
        <xdr:grpSpPr>
          <a:xfrm>
            <a:off x="5276998" y="3583407"/>
            <a:ext cx="665243" cy="311349"/>
            <a:chOff x="0" y="0"/>
            <a:chExt cx="430056" cy="412463"/>
          </a:xfrm>
        </xdr:grpSpPr>
        <xdr:sp macro="" textlink="">
          <xdr:nvSpPr>
            <xdr:cNvPr id="63" name="Left Brace 62">
              <a:extLst>
                <a:ext uri="{FF2B5EF4-FFF2-40B4-BE49-F238E27FC236}">
                  <a16:creationId xmlns:a16="http://schemas.microsoft.com/office/drawing/2014/main" id="{948761FF-D7CD-0FF9-A013-118F2D5873F0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64" name="TextBox 22">
              <a:extLst>
                <a:ext uri="{FF2B5EF4-FFF2-40B4-BE49-F238E27FC236}">
                  <a16:creationId xmlns:a16="http://schemas.microsoft.com/office/drawing/2014/main" id="{1BB5CA11-54D9-A79B-2F18-8F03DA1DE4C3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  <xdr:grpSp>
        <xdr:nvGrpSpPr>
          <xdr:cNvPr id="60" name="Group 59">
            <a:extLst>
              <a:ext uri="{FF2B5EF4-FFF2-40B4-BE49-F238E27FC236}">
                <a16:creationId xmlns:a16="http://schemas.microsoft.com/office/drawing/2014/main" id="{21958014-46FB-1C6F-CE25-33958887F71F}"/>
              </a:ext>
            </a:extLst>
          </xdr:cNvPr>
          <xdr:cNvGrpSpPr/>
        </xdr:nvGrpSpPr>
        <xdr:grpSpPr>
          <a:xfrm>
            <a:off x="5993372" y="3589823"/>
            <a:ext cx="665243" cy="311349"/>
            <a:chOff x="0" y="0"/>
            <a:chExt cx="430056" cy="412463"/>
          </a:xfrm>
        </xdr:grpSpPr>
        <xdr:sp macro="" textlink="">
          <xdr:nvSpPr>
            <xdr:cNvPr id="61" name="Left Brace 60">
              <a:extLst>
                <a:ext uri="{FF2B5EF4-FFF2-40B4-BE49-F238E27FC236}">
                  <a16:creationId xmlns:a16="http://schemas.microsoft.com/office/drawing/2014/main" id="{9392D9CD-4895-75FA-FB6A-29CD49C88EE1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62" name="TextBox 22">
              <a:extLst>
                <a:ext uri="{FF2B5EF4-FFF2-40B4-BE49-F238E27FC236}">
                  <a16:creationId xmlns:a16="http://schemas.microsoft.com/office/drawing/2014/main" id="{3051B2B2-9A1E-5406-CD14-3AE72A5BA622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</xdr:grpSp>
    <xdr:clientData/>
  </xdr:twoCellAnchor>
  <xdr:twoCellAnchor>
    <xdr:from>
      <xdr:col>14</xdr:col>
      <xdr:colOff>150067</xdr:colOff>
      <xdr:row>28</xdr:row>
      <xdr:rowOff>53340</xdr:rowOff>
    </xdr:from>
    <xdr:to>
      <xdr:col>16</xdr:col>
      <xdr:colOff>276840</xdr:colOff>
      <xdr:row>30</xdr:row>
      <xdr:rowOff>130783</xdr:rowOff>
    </xdr:to>
    <xdr:grpSp>
      <xdr:nvGrpSpPr>
        <xdr:cNvPr id="67" name="Group 66">
          <a:extLst>
            <a:ext uri="{FF2B5EF4-FFF2-40B4-BE49-F238E27FC236}">
              <a16:creationId xmlns:a16="http://schemas.microsoft.com/office/drawing/2014/main" id="{E4CE2B86-3F61-46DD-8367-B016907C5BC4}"/>
            </a:ext>
          </a:extLst>
        </xdr:cNvPr>
        <xdr:cNvGrpSpPr/>
      </xdr:nvGrpSpPr>
      <xdr:grpSpPr>
        <a:xfrm>
          <a:off x="8684467" y="5173980"/>
          <a:ext cx="1345973" cy="473683"/>
          <a:chOff x="5320385" y="3426164"/>
          <a:chExt cx="1345973" cy="475008"/>
        </a:xfrm>
      </xdr:grpSpPr>
      <xdr:grpSp>
        <xdr:nvGrpSpPr>
          <xdr:cNvPr id="68" name="Group 67">
            <a:extLst>
              <a:ext uri="{FF2B5EF4-FFF2-40B4-BE49-F238E27FC236}">
                <a16:creationId xmlns:a16="http://schemas.microsoft.com/office/drawing/2014/main" id="{6DEE7358-76F2-DFB7-7E61-A28079DC62DF}"/>
              </a:ext>
            </a:extLst>
          </xdr:cNvPr>
          <xdr:cNvGrpSpPr/>
        </xdr:nvGrpSpPr>
        <xdr:grpSpPr>
          <a:xfrm>
            <a:off x="5320385" y="3426164"/>
            <a:ext cx="1345973" cy="405432"/>
            <a:chOff x="0" y="0"/>
            <a:chExt cx="424070" cy="405432"/>
          </a:xfrm>
        </xdr:grpSpPr>
        <xdr:sp macro="" textlink="">
          <xdr:nvSpPr>
            <xdr:cNvPr id="72" name="Left Brace 71">
              <a:extLst>
                <a:ext uri="{FF2B5EF4-FFF2-40B4-BE49-F238E27FC236}">
                  <a16:creationId xmlns:a16="http://schemas.microsoft.com/office/drawing/2014/main" id="{EBA16B52-6DF9-2C8D-D0BB-876ADF0E57A0}"/>
                </a:ext>
              </a:extLst>
            </xdr:cNvPr>
            <xdr:cNvSpPr/>
          </xdr:nvSpPr>
          <xdr:spPr>
            <a:xfrm rot="5400000">
              <a:off x="159024" y="53011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73" name="TextBox 28">
              <a:extLst>
                <a:ext uri="{FF2B5EF4-FFF2-40B4-BE49-F238E27FC236}">
                  <a16:creationId xmlns:a16="http://schemas.microsoft.com/office/drawing/2014/main" id="{C8A022FA-1BEB-439F-8A98-C90B16533034}"/>
                </a:ext>
              </a:extLst>
            </xdr:cNvPr>
            <xdr:cNvSpPr txBox="1"/>
          </xdr:nvSpPr>
          <xdr:spPr>
            <a:xfrm>
              <a:off x="163591" y="0"/>
              <a:ext cx="13494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  <xdr:grpSp>
        <xdr:nvGrpSpPr>
          <xdr:cNvPr id="69" name="Group 68">
            <a:extLst>
              <a:ext uri="{FF2B5EF4-FFF2-40B4-BE49-F238E27FC236}">
                <a16:creationId xmlns:a16="http://schemas.microsoft.com/office/drawing/2014/main" id="{A7AC32B2-E8AF-A83F-B131-EC5CE7760CED}"/>
              </a:ext>
            </a:extLst>
          </xdr:cNvPr>
          <xdr:cNvGrpSpPr/>
        </xdr:nvGrpSpPr>
        <xdr:grpSpPr>
          <a:xfrm>
            <a:off x="5993372" y="3589823"/>
            <a:ext cx="665243" cy="311349"/>
            <a:chOff x="0" y="0"/>
            <a:chExt cx="430056" cy="412463"/>
          </a:xfrm>
        </xdr:grpSpPr>
        <xdr:sp macro="" textlink="">
          <xdr:nvSpPr>
            <xdr:cNvPr id="70" name="Left Brace 69">
              <a:extLst>
                <a:ext uri="{FF2B5EF4-FFF2-40B4-BE49-F238E27FC236}">
                  <a16:creationId xmlns:a16="http://schemas.microsoft.com/office/drawing/2014/main" id="{7F83E08D-8673-BC3C-6DBC-7BBADBB2C040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71" name="TextBox 22">
              <a:extLst>
                <a:ext uri="{FF2B5EF4-FFF2-40B4-BE49-F238E27FC236}">
                  <a16:creationId xmlns:a16="http://schemas.microsoft.com/office/drawing/2014/main" id="{D1F54356-B1DF-0744-9231-227950B1914D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</xdr:grpSp>
    <xdr:clientData/>
  </xdr:twoCellAnchor>
  <xdr:twoCellAnchor>
    <xdr:from>
      <xdr:col>14</xdr:col>
      <xdr:colOff>150067</xdr:colOff>
      <xdr:row>15</xdr:row>
      <xdr:rowOff>144780</xdr:rowOff>
    </xdr:from>
    <xdr:to>
      <xdr:col>16</xdr:col>
      <xdr:colOff>276840</xdr:colOff>
      <xdr:row>18</xdr:row>
      <xdr:rowOff>69823</xdr:rowOff>
    </xdr:to>
    <xdr:grpSp>
      <xdr:nvGrpSpPr>
        <xdr:cNvPr id="74" name="Group 73">
          <a:extLst>
            <a:ext uri="{FF2B5EF4-FFF2-40B4-BE49-F238E27FC236}">
              <a16:creationId xmlns:a16="http://schemas.microsoft.com/office/drawing/2014/main" id="{493699A7-4658-4B15-84DA-5F799352E22A}"/>
            </a:ext>
          </a:extLst>
        </xdr:cNvPr>
        <xdr:cNvGrpSpPr/>
      </xdr:nvGrpSpPr>
      <xdr:grpSpPr>
        <a:xfrm>
          <a:off x="8684467" y="2887980"/>
          <a:ext cx="1345973" cy="473683"/>
          <a:chOff x="5320385" y="3426164"/>
          <a:chExt cx="1345973" cy="475008"/>
        </a:xfrm>
      </xdr:grpSpPr>
      <xdr:grpSp>
        <xdr:nvGrpSpPr>
          <xdr:cNvPr id="75" name="Group 74">
            <a:extLst>
              <a:ext uri="{FF2B5EF4-FFF2-40B4-BE49-F238E27FC236}">
                <a16:creationId xmlns:a16="http://schemas.microsoft.com/office/drawing/2014/main" id="{30D97274-B8B9-C2CB-A304-93D7B7960B11}"/>
              </a:ext>
            </a:extLst>
          </xdr:cNvPr>
          <xdr:cNvGrpSpPr/>
        </xdr:nvGrpSpPr>
        <xdr:grpSpPr>
          <a:xfrm>
            <a:off x="5320385" y="3426164"/>
            <a:ext cx="1345973" cy="405432"/>
            <a:chOff x="0" y="0"/>
            <a:chExt cx="424070" cy="405432"/>
          </a:xfrm>
        </xdr:grpSpPr>
        <xdr:sp macro="" textlink="">
          <xdr:nvSpPr>
            <xdr:cNvPr id="79" name="Left Brace 78">
              <a:extLst>
                <a:ext uri="{FF2B5EF4-FFF2-40B4-BE49-F238E27FC236}">
                  <a16:creationId xmlns:a16="http://schemas.microsoft.com/office/drawing/2014/main" id="{AF36F140-246A-2621-B4E1-BE22AE1B6978}"/>
                </a:ext>
              </a:extLst>
            </xdr:cNvPr>
            <xdr:cNvSpPr/>
          </xdr:nvSpPr>
          <xdr:spPr>
            <a:xfrm rot="5400000">
              <a:off x="159024" y="53011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80" name="TextBox 28">
              <a:extLst>
                <a:ext uri="{FF2B5EF4-FFF2-40B4-BE49-F238E27FC236}">
                  <a16:creationId xmlns:a16="http://schemas.microsoft.com/office/drawing/2014/main" id="{DEEAA05F-69C3-7398-0E1D-EABE450E2681}"/>
                </a:ext>
              </a:extLst>
            </xdr:cNvPr>
            <xdr:cNvSpPr txBox="1"/>
          </xdr:nvSpPr>
          <xdr:spPr>
            <a:xfrm>
              <a:off x="163591" y="0"/>
              <a:ext cx="13494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  <xdr:grpSp>
        <xdr:nvGrpSpPr>
          <xdr:cNvPr id="76" name="Group 75">
            <a:extLst>
              <a:ext uri="{FF2B5EF4-FFF2-40B4-BE49-F238E27FC236}">
                <a16:creationId xmlns:a16="http://schemas.microsoft.com/office/drawing/2014/main" id="{7F257A7B-2593-CFD0-B3EA-C054AECED100}"/>
              </a:ext>
            </a:extLst>
          </xdr:cNvPr>
          <xdr:cNvGrpSpPr/>
        </xdr:nvGrpSpPr>
        <xdr:grpSpPr>
          <a:xfrm>
            <a:off x="5993372" y="3589823"/>
            <a:ext cx="665243" cy="311349"/>
            <a:chOff x="0" y="0"/>
            <a:chExt cx="430056" cy="412463"/>
          </a:xfrm>
        </xdr:grpSpPr>
        <xdr:sp macro="" textlink="">
          <xdr:nvSpPr>
            <xdr:cNvPr id="77" name="Left Brace 76">
              <a:extLst>
                <a:ext uri="{FF2B5EF4-FFF2-40B4-BE49-F238E27FC236}">
                  <a16:creationId xmlns:a16="http://schemas.microsoft.com/office/drawing/2014/main" id="{E0EF4315-1847-BC91-27BE-AF16DFD6CA7D}"/>
                </a:ext>
              </a:extLst>
            </xdr:cNvPr>
            <xdr:cNvSpPr/>
          </xdr:nvSpPr>
          <xdr:spPr>
            <a:xfrm rot="5400000">
              <a:off x="159024" y="147417"/>
              <a:ext cx="106022" cy="424070"/>
            </a:xfrm>
            <a:prstGeom prst="leftBrace">
              <a:avLst>
                <a:gd name="adj1" fmla="val 8333"/>
                <a:gd name="adj2" fmla="val 49405"/>
              </a:avLst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en-US" sz="1100"/>
            </a:p>
          </xdr:txBody>
        </xdr:sp>
        <xdr:sp macro="" textlink="">
          <xdr:nvSpPr>
            <xdr:cNvPr id="78" name="TextBox 22">
              <a:extLst>
                <a:ext uri="{FF2B5EF4-FFF2-40B4-BE49-F238E27FC236}">
                  <a16:creationId xmlns:a16="http://schemas.microsoft.com/office/drawing/2014/main" id="{A4E6456E-9AD1-A01B-7B4C-0CEC5E007DDB}"/>
                </a:ext>
              </a:extLst>
            </xdr:cNvPr>
            <xdr:cNvSpPr txBox="1"/>
          </xdr:nvSpPr>
          <xdr:spPr>
            <a:xfrm>
              <a:off x="117663" y="0"/>
              <a:ext cx="3123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en-US"/>
              </a:defPPr>
              <a:lvl1pPr marL="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 algn="l" defTabSz="914400" rtl="0" eaLnBrk="1" latinLnBrk="0" hangingPunct="1">
                <a:defRPr sz="11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/>
                <a:t>*</a:t>
              </a:r>
            </a:p>
          </xdr:txBody>
        </xdr:sp>
      </xdr:grpSp>
    </xdr:grpSp>
    <xdr:clientData/>
  </xdr:twoCellAnchor>
  <xdr:twoCellAnchor>
    <xdr:from>
      <xdr:col>1</xdr:col>
      <xdr:colOff>518160</xdr:colOff>
      <xdr:row>19</xdr:row>
      <xdr:rowOff>15240</xdr:rowOff>
    </xdr:from>
    <xdr:to>
      <xdr:col>3</xdr:col>
      <xdr:colOff>0</xdr:colOff>
      <xdr:row>19</xdr:row>
      <xdr:rowOff>22860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2BAB791A-ACB9-4EBB-B4D5-ECA93EAFD7CC}"/>
            </a:ext>
          </a:extLst>
        </xdr:cNvPr>
        <xdr:cNvCxnSpPr/>
      </xdr:nvCxnSpPr>
      <xdr:spPr>
        <a:xfrm>
          <a:off x="1127760" y="2209800"/>
          <a:ext cx="701040" cy="76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518160</xdr:colOff>
      <xdr:row>19</xdr:row>
      <xdr:rowOff>121920</xdr:rowOff>
    </xdr:from>
    <xdr:to>
      <xdr:col>3</xdr:col>
      <xdr:colOff>472440</xdr:colOff>
      <xdr:row>22</xdr:row>
      <xdr:rowOff>45720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4A968B7F-8999-4EB9-824F-04DF5ABA679D}"/>
            </a:ext>
          </a:extLst>
        </xdr:cNvPr>
        <xdr:cNvCxnSpPr/>
      </xdr:nvCxnSpPr>
      <xdr:spPr>
        <a:xfrm>
          <a:off x="1127760" y="2316480"/>
          <a:ext cx="1173480" cy="47244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5603-7585-4690-A66E-AFF5E117386D}">
  <dimension ref="A1:AG33"/>
  <sheetViews>
    <sheetView tabSelected="1" zoomScaleNormal="100" workbookViewId="0">
      <selection activeCell="H15" sqref="H15"/>
    </sheetView>
  </sheetViews>
  <sheetFormatPr defaultRowHeight="14.4" x14ac:dyDescent="0.3"/>
  <sheetData>
    <row r="1" spans="2:33" ht="14.4" customHeight="1" x14ac:dyDescent="0.3">
      <c r="C1" t="s">
        <v>30</v>
      </c>
      <c r="I1" t="s">
        <v>33</v>
      </c>
      <c r="N1" t="s">
        <v>34</v>
      </c>
      <c r="W1" s="45"/>
      <c r="X1" s="45"/>
      <c r="Y1" s="45"/>
      <c r="Z1" s="45"/>
      <c r="AA1" s="45"/>
    </row>
    <row r="2" spans="2:33" ht="14.4" customHeight="1" x14ac:dyDescent="0.3">
      <c r="B2" s="1"/>
      <c r="C2" s="2" t="s">
        <v>0</v>
      </c>
      <c r="D2" s="2" t="s">
        <v>1</v>
      </c>
      <c r="E2" s="3" t="s">
        <v>2</v>
      </c>
      <c r="F2" t="s">
        <v>7</v>
      </c>
      <c r="H2" s="1"/>
      <c r="I2" s="2" t="s">
        <v>0</v>
      </c>
      <c r="J2" s="2" t="s">
        <v>1</v>
      </c>
      <c r="K2" s="3" t="s">
        <v>2</v>
      </c>
      <c r="L2" s="46" t="s">
        <v>22</v>
      </c>
      <c r="M2" s="26"/>
      <c r="O2" t="s">
        <v>0</v>
      </c>
      <c r="P2" t="s">
        <v>1</v>
      </c>
      <c r="Q2" t="s">
        <v>2</v>
      </c>
      <c r="R2" s="26" t="s">
        <v>23</v>
      </c>
      <c r="S2" s="26"/>
      <c r="T2" s="44"/>
      <c r="U2" s="44"/>
      <c r="V2" s="45"/>
      <c r="W2" s="45"/>
      <c r="X2" s="45"/>
      <c r="Y2" s="45"/>
      <c r="Z2" s="45"/>
      <c r="AA2" s="45"/>
    </row>
    <row r="3" spans="2:33" ht="14.4" customHeight="1" x14ac:dyDescent="0.3">
      <c r="B3" s="4" t="s">
        <v>21</v>
      </c>
      <c r="C3" s="1">
        <v>46</v>
      </c>
      <c r="D3" s="2">
        <v>0</v>
      </c>
      <c r="E3" s="3">
        <v>0</v>
      </c>
      <c r="F3">
        <f>SUM(C3:E3)</f>
        <v>46</v>
      </c>
      <c r="H3" s="4" t="s">
        <v>21</v>
      </c>
      <c r="I3" s="21">
        <f>C3/$F$3</f>
        <v>1</v>
      </c>
      <c r="J3" s="21">
        <f>D3/$F$3</f>
        <v>0</v>
      </c>
      <c r="K3" s="22">
        <f>E3/$F$3</f>
        <v>0</v>
      </c>
      <c r="L3" s="46"/>
      <c r="M3" s="26"/>
      <c r="N3" s="1" t="s">
        <v>21</v>
      </c>
      <c r="O3" s="37">
        <f>C3/$C$8</f>
        <v>0.8214285714285714</v>
      </c>
      <c r="P3" s="41">
        <f>D3/$D$8</f>
        <v>0</v>
      </c>
      <c r="Q3" s="38">
        <f>E3/$E$8</f>
        <v>0</v>
      </c>
      <c r="R3" s="26"/>
      <c r="S3" s="26"/>
      <c r="T3" s="44"/>
      <c r="U3" s="44"/>
      <c r="V3" s="45"/>
      <c r="W3" s="45"/>
      <c r="X3" s="45"/>
      <c r="Y3" s="45"/>
      <c r="Z3" s="45"/>
      <c r="AA3" s="45"/>
    </row>
    <row r="4" spans="2:33" ht="14.4" customHeight="1" x14ac:dyDescent="0.3">
      <c r="B4" s="4" t="s">
        <v>3</v>
      </c>
      <c r="C4" s="4">
        <v>4</v>
      </c>
      <c r="D4">
        <v>32</v>
      </c>
      <c r="E4" s="5">
        <v>8</v>
      </c>
      <c r="F4">
        <f>SUM(C4:E4)</f>
        <v>44</v>
      </c>
      <c r="H4" s="4" t="s">
        <v>3</v>
      </c>
      <c r="I4" s="35">
        <f>C4/$F$4</f>
        <v>9.0909090909090912E-2</v>
      </c>
      <c r="J4" s="34">
        <f>D4/$F$4</f>
        <v>0.72727272727272729</v>
      </c>
      <c r="K4" s="36">
        <f>E4/$F$4</f>
        <v>0.18181818181818182</v>
      </c>
      <c r="L4" s="46"/>
      <c r="M4" s="26"/>
      <c r="N4" s="4" t="s">
        <v>3</v>
      </c>
      <c r="O4" s="35">
        <f>C4/$C$8</f>
        <v>7.1428571428571425E-2</v>
      </c>
      <c r="P4" s="42">
        <f>D4/$D$8</f>
        <v>0.45714285714285713</v>
      </c>
      <c r="Q4" s="36">
        <f>E4/$E$8</f>
        <v>0.13793103448275862</v>
      </c>
      <c r="R4" s="26"/>
      <c r="S4" s="26"/>
      <c r="T4" s="44"/>
      <c r="U4" s="44"/>
      <c r="V4" s="45"/>
      <c r="W4" s="45"/>
      <c r="X4" s="45"/>
      <c r="Y4" s="45"/>
      <c r="Z4" s="45"/>
      <c r="AA4" s="45"/>
    </row>
    <row r="5" spans="2:33" x14ac:dyDescent="0.3">
      <c r="B5" s="4" t="s">
        <v>4</v>
      </c>
      <c r="C5" s="4">
        <v>2</v>
      </c>
      <c r="D5">
        <v>26</v>
      </c>
      <c r="E5" s="5">
        <v>24</v>
      </c>
      <c r="F5">
        <f t="shared" ref="F5:F7" si="0">SUM(C5:E5)</f>
        <v>52</v>
      </c>
      <c r="H5" s="4" t="s">
        <v>4</v>
      </c>
      <c r="I5" s="19">
        <f>C5/$F$5</f>
        <v>3.8461538461538464E-2</v>
      </c>
      <c r="J5" s="16">
        <f>D5/$F$5</f>
        <v>0.5</v>
      </c>
      <c r="K5" s="17">
        <f>E5/$F$5</f>
        <v>0.46153846153846156</v>
      </c>
      <c r="L5" s="46"/>
      <c r="M5" s="26"/>
      <c r="N5" s="4" t="s">
        <v>4</v>
      </c>
      <c r="O5" s="35">
        <f>C5/$C$8</f>
        <v>3.5714285714285712E-2</v>
      </c>
      <c r="P5" s="42">
        <f>D5/$D$8</f>
        <v>0.37142857142857144</v>
      </c>
      <c r="Q5" s="36">
        <f>E5/$E$8</f>
        <v>0.41379310344827586</v>
      </c>
      <c r="R5" s="26"/>
      <c r="S5" s="26"/>
      <c r="T5" s="44"/>
      <c r="U5" s="44"/>
      <c r="V5" s="45"/>
      <c r="W5" s="45"/>
      <c r="X5" s="45"/>
      <c r="Y5" s="45"/>
      <c r="Z5" s="45"/>
      <c r="AA5" s="45"/>
    </row>
    <row r="6" spans="2:33" ht="14.4" customHeight="1" x14ac:dyDescent="0.3">
      <c r="B6" s="4" t="s">
        <v>5</v>
      </c>
      <c r="C6" s="4">
        <v>2</v>
      </c>
      <c r="D6">
        <v>12</v>
      </c>
      <c r="E6" s="5">
        <v>22</v>
      </c>
      <c r="F6">
        <f t="shared" si="0"/>
        <v>36</v>
      </c>
      <c r="H6" s="4" t="s">
        <v>5</v>
      </c>
      <c r="I6" s="35">
        <f>C6/$F$6</f>
        <v>5.5555555555555552E-2</v>
      </c>
      <c r="J6" s="34">
        <f>D6/$F$6</f>
        <v>0.33333333333333331</v>
      </c>
      <c r="K6" s="36">
        <f>E6/$F$6</f>
        <v>0.61111111111111116</v>
      </c>
      <c r="L6" s="46"/>
      <c r="M6" s="26"/>
      <c r="N6" s="4" t="s">
        <v>5</v>
      </c>
      <c r="O6" s="35">
        <f>C6/$C$8</f>
        <v>3.5714285714285712E-2</v>
      </c>
      <c r="P6" s="42">
        <f>D6/$D$8</f>
        <v>0.17142857142857143</v>
      </c>
      <c r="Q6" s="36">
        <f>E6/$E$8</f>
        <v>0.37931034482758619</v>
      </c>
      <c r="R6" s="26"/>
      <c r="S6" s="26"/>
      <c r="T6" s="47" t="s">
        <v>26</v>
      </c>
      <c r="U6" s="48"/>
      <c r="V6" s="48"/>
      <c r="W6" s="48"/>
      <c r="X6" s="48"/>
      <c r="Y6" s="49"/>
      <c r="Z6" s="45"/>
      <c r="AA6" s="45"/>
    </row>
    <row r="7" spans="2:33" x14ac:dyDescent="0.3">
      <c r="B7" s="6" t="s">
        <v>20</v>
      </c>
      <c r="C7" s="6">
        <v>2</v>
      </c>
      <c r="D7" s="7">
        <v>0</v>
      </c>
      <c r="E7" s="8">
        <v>4</v>
      </c>
      <c r="F7">
        <f t="shared" si="0"/>
        <v>6</v>
      </c>
      <c r="H7" s="6" t="s">
        <v>20</v>
      </c>
      <c r="I7" s="20">
        <f>C7/$F$7</f>
        <v>0.33333333333333331</v>
      </c>
      <c r="J7" s="20">
        <f>D7/$F$7</f>
        <v>0</v>
      </c>
      <c r="K7" s="23">
        <f>E7/$F$7</f>
        <v>0.66666666666666663</v>
      </c>
      <c r="L7" s="46"/>
      <c r="M7" s="26"/>
      <c r="N7" s="6" t="s">
        <v>20</v>
      </c>
      <c r="O7" s="39">
        <f>C7/$C$8</f>
        <v>3.5714285714285712E-2</v>
      </c>
      <c r="P7" s="43">
        <f>D7/$D$8</f>
        <v>0</v>
      </c>
      <c r="Q7" s="40">
        <f>E7/$E$8</f>
        <v>6.8965517241379309E-2</v>
      </c>
      <c r="R7" s="26"/>
      <c r="S7" s="26"/>
      <c r="T7" s="50"/>
      <c r="U7" s="51"/>
      <c r="V7" s="51"/>
      <c r="W7" s="51"/>
      <c r="X7" s="51"/>
      <c r="Y7" s="52"/>
      <c r="Z7" s="45"/>
      <c r="AA7" s="45"/>
    </row>
    <row r="8" spans="2:33" x14ac:dyDescent="0.3">
      <c r="B8" t="s">
        <v>6</v>
      </c>
      <c r="C8">
        <f>SUM(C3:C7)</f>
        <v>56</v>
      </c>
      <c r="D8">
        <f>SUM(D3:D7)</f>
        <v>70</v>
      </c>
      <c r="E8">
        <f>SUM(E3:E7)</f>
        <v>58</v>
      </c>
      <c r="F8">
        <f>SUM(F3:F7)</f>
        <v>184</v>
      </c>
      <c r="T8" s="50"/>
      <c r="U8" s="51"/>
      <c r="V8" s="51"/>
      <c r="W8" s="51"/>
      <c r="X8" s="51"/>
      <c r="Y8" s="52"/>
      <c r="Z8" s="45"/>
      <c r="AA8" s="45"/>
    </row>
    <row r="9" spans="2:33" x14ac:dyDescent="0.3">
      <c r="T9" s="50"/>
      <c r="U9" s="51"/>
      <c r="V9" s="51"/>
      <c r="W9" s="51"/>
      <c r="X9" s="51"/>
      <c r="Y9" s="52"/>
      <c r="AB9" s="18"/>
      <c r="AC9" s="18"/>
      <c r="AD9" s="18"/>
      <c r="AE9" s="18"/>
      <c r="AF9" s="18"/>
      <c r="AG9" s="18"/>
    </row>
    <row r="10" spans="2:33" x14ac:dyDescent="0.3">
      <c r="B10" s="33"/>
      <c r="C10" s="33" t="s">
        <v>29</v>
      </c>
      <c r="D10" s="33"/>
      <c r="E10" s="33"/>
      <c r="F10" s="33"/>
      <c r="H10" s="33"/>
      <c r="I10" s="33" t="s">
        <v>32</v>
      </c>
      <c r="J10" s="33"/>
      <c r="K10" s="33"/>
      <c r="L10" s="33"/>
      <c r="N10" s="33"/>
      <c r="O10" s="33" t="s">
        <v>32</v>
      </c>
      <c r="P10" s="33"/>
      <c r="Q10" s="33"/>
      <c r="R10" s="33"/>
      <c r="T10" s="50"/>
      <c r="U10" s="51"/>
      <c r="V10" s="51"/>
      <c r="W10" s="51"/>
      <c r="X10" s="51"/>
      <c r="Y10" s="52"/>
      <c r="AB10" s="18"/>
      <c r="AC10" s="18"/>
      <c r="AD10" s="18"/>
      <c r="AE10" s="18"/>
      <c r="AF10" s="18"/>
      <c r="AG10" s="18"/>
    </row>
    <row r="11" spans="2:33" x14ac:dyDescent="0.3">
      <c r="B11" s="1"/>
      <c r="C11" s="2" t="s">
        <v>0</v>
      </c>
      <c r="D11" s="2" t="s">
        <v>1</v>
      </c>
      <c r="E11" s="3" t="s">
        <v>2</v>
      </c>
      <c r="F11" s="33" t="s">
        <v>31</v>
      </c>
      <c r="H11" s="1"/>
      <c r="I11" s="2" t="s">
        <v>0</v>
      </c>
      <c r="J11" s="2" t="s">
        <v>1</v>
      </c>
      <c r="K11" s="3" t="s">
        <v>2</v>
      </c>
      <c r="L11" s="33" t="s">
        <v>31</v>
      </c>
      <c r="N11" s="1"/>
      <c r="O11" s="2" t="s">
        <v>0</v>
      </c>
      <c r="P11" s="2" t="s">
        <v>1</v>
      </c>
      <c r="Q11" s="3" t="s">
        <v>2</v>
      </c>
      <c r="R11" s="33" t="s">
        <v>31</v>
      </c>
      <c r="T11" s="50"/>
      <c r="U11" s="51"/>
      <c r="V11" s="51"/>
      <c r="W11" s="51"/>
      <c r="X11" s="51"/>
      <c r="Y11" s="52"/>
      <c r="AB11" s="18"/>
      <c r="AC11" s="18"/>
      <c r="AD11" s="18"/>
      <c r="AE11" s="18"/>
      <c r="AF11" s="18"/>
      <c r="AG11" s="18"/>
    </row>
    <row r="12" spans="2:33" x14ac:dyDescent="0.3">
      <c r="B12" s="4" t="s">
        <v>27</v>
      </c>
      <c r="C12" s="1">
        <v>21</v>
      </c>
      <c r="D12" s="2">
        <v>9</v>
      </c>
      <c r="E12" s="3">
        <v>37</v>
      </c>
      <c r="F12" s="33">
        <f>SUM(C12:E12)</f>
        <v>67</v>
      </c>
      <c r="H12" s="4" t="s">
        <v>27</v>
      </c>
      <c r="I12" s="56">
        <f>C12/$C$14</f>
        <v>0.328125</v>
      </c>
      <c r="J12" s="57">
        <f>D12/$D$14</f>
        <v>0.12328767123287671</v>
      </c>
      <c r="K12" s="58">
        <f>E12/$E$14</f>
        <v>0.78723404255319152</v>
      </c>
      <c r="L12" s="33"/>
      <c r="N12" s="4" t="s">
        <v>27</v>
      </c>
      <c r="O12" s="56">
        <f>C12/$F$12</f>
        <v>0.31343283582089554</v>
      </c>
      <c r="P12" s="1">
        <f>D12/$F$12</f>
        <v>0.13432835820895522</v>
      </c>
      <c r="Q12" s="56">
        <f>E12/$F$12</f>
        <v>0.55223880597014929</v>
      </c>
      <c r="R12" s="33">
        <f>SUM(O12:Q12)</f>
        <v>1</v>
      </c>
      <c r="T12" s="53"/>
      <c r="U12" s="54"/>
      <c r="V12" s="54"/>
      <c r="W12" s="54"/>
      <c r="X12" s="54"/>
      <c r="Y12" s="55"/>
      <c r="AB12" s="18"/>
      <c r="AC12" s="18"/>
      <c r="AD12" s="18"/>
      <c r="AE12" s="18"/>
      <c r="AF12" s="18"/>
      <c r="AG12" s="18"/>
    </row>
    <row r="13" spans="2:33" x14ac:dyDescent="0.3">
      <c r="B13" s="6" t="s">
        <v>28</v>
      </c>
      <c r="C13" s="6">
        <v>43</v>
      </c>
      <c r="D13" s="7">
        <v>64</v>
      </c>
      <c r="E13" s="8">
        <v>10</v>
      </c>
      <c r="F13" s="33">
        <f>SUM(C13:E13)</f>
        <v>117</v>
      </c>
      <c r="H13" s="6" t="s">
        <v>28</v>
      </c>
      <c r="I13" s="1">
        <f>C13/$C$14</f>
        <v>0.671875</v>
      </c>
      <c r="J13" s="2">
        <f>D13/$D$14</f>
        <v>0.87671232876712324</v>
      </c>
      <c r="K13" s="3">
        <f>E13/$E$14</f>
        <v>0.21276595744680851</v>
      </c>
      <c r="L13" s="33"/>
      <c r="N13" s="6" t="s">
        <v>28</v>
      </c>
      <c r="O13" s="59">
        <f>C13/$F$13</f>
        <v>0.36752136752136755</v>
      </c>
      <c r="P13" s="6">
        <f>D13/$F$13</f>
        <v>0.54700854700854706</v>
      </c>
      <c r="Q13" s="59">
        <f>E13/$F$13</f>
        <v>8.5470085470085472E-2</v>
      </c>
      <c r="R13" s="33">
        <f>SUM(O13:Q13)</f>
        <v>1</v>
      </c>
      <c r="AB13" s="18"/>
      <c r="AC13" s="18"/>
      <c r="AD13" s="18"/>
      <c r="AE13" s="18"/>
      <c r="AF13" s="18"/>
      <c r="AG13" s="18"/>
    </row>
    <row r="14" spans="2:33" x14ac:dyDescent="0.3">
      <c r="B14" s="33" t="s">
        <v>6</v>
      </c>
      <c r="C14" s="33">
        <f>SUM(C12:C13)</f>
        <v>64</v>
      </c>
      <c r="D14" s="33">
        <f>SUM(D12:D13)</f>
        <v>73</v>
      </c>
      <c r="E14" s="33">
        <f>SUM(E12:E13)</f>
        <v>47</v>
      </c>
      <c r="F14" s="33">
        <f>SUM(F12:F13)</f>
        <v>184</v>
      </c>
      <c r="H14" s="33" t="s">
        <v>6</v>
      </c>
      <c r="I14" s="33">
        <f>SUM(I12:I13)</f>
        <v>1</v>
      </c>
      <c r="J14" s="33">
        <f>SUM(J12:J13)</f>
        <v>1</v>
      </c>
      <c r="K14" s="33">
        <f>SUM(K12:K13)</f>
        <v>1</v>
      </c>
      <c r="L14" s="33"/>
      <c r="N14" s="33" t="s">
        <v>6</v>
      </c>
      <c r="O14" s="33"/>
      <c r="P14" s="33"/>
      <c r="Q14" s="33"/>
      <c r="R14" s="33"/>
      <c r="AB14" s="18"/>
      <c r="AC14" s="18"/>
      <c r="AD14" s="18"/>
      <c r="AE14" s="18"/>
      <c r="AF14" s="18"/>
      <c r="AG14" s="18"/>
    </row>
    <row r="15" spans="2:33" x14ac:dyDescent="0.3">
      <c r="B15" s="33"/>
      <c r="C15" s="33"/>
      <c r="D15" s="33"/>
      <c r="E15" s="33"/>
      <c r="F15" s="33"/>
      <c r="AB15" s="18"/>
      <c r="AC15" s="18"/>
      <c r="AD15" s="18"/>
      <c r="AE15" s="18"/>
      <c r="AF15" s="18"/>
      <c r="AG15" s="18"/>
    </row>
    <row r="16" spans="2:33" x14ac:dyDescent="0.3">
      <c r="B16" s="33"/>
      <c r="C16" s="33"/>
      <c r="D16" s="33"/>
      <c r="E16" s="33"/>
      <c r="F16" s="33"/>
    </row>
    <row r="18" spans="1:7" x14ac:dyDescent="0.3">
      <c r="D18" t="s">
        <v>12</v>
      </c>
    </row>
    <row r="19" spans="1:7" x14ac:dyDescent="0.3">
      <c r="D19" s="4"/>
    </row>
    <row r="20" spans="1:7" x14ac:dyDescent="0.3">
      <c r="D20" s="4"/>
      <c r="G20" t="s">
        <v>25</v>
      </c>
    </row>
    <row r="21" spans="1:7" x14ac:dyDescent="0.3">
      <c r="D21" s="4"/>
      <c r="G21" t="s">
        <v>24</v>
      </c>
    </row>
    <row r="22" spans="1:7" x14ac:dyDescent="0.3">
      <c r="A22" t="s">
        <v>9</v>
      </c>
      <c r="B22" s="7"/>
      <c r="C22" s="7"/>
      <c r="D22" s="6"/>
      <c r="E22" s="7"/>
      <c r="G22" t="s">
        <v>19</v>
      </c>
    </row>
    <row r="23" spans="1:7" x14ac:dyDescent="0.3">
      <c r="D23" s="4"/>
    </row>
    <row r="24" spans="1:7" ht="14.4" customHeight="1" x14ac:dyDescent="0.3">
      <c r="D24" s="4"/>
    </row>
    <row r="25" spans="1:7" x14ac:dyDescent="0.3">
      <c r="D25" s="4"/>
    </row>
    <row r="26" spans="1:7" x14ac:dyDescent="0.3">
      <c r="B26" s="9"/>
      <c r="D26" s="4"/>
    </row>
    <row r="27" spans="1:7" x14ac:dyDescent="0.3">
      <c r="D27" s="4"/>
    </row>
    <row r="29" spans="1:7" ht="15.6" x14ac:dyDescent="0.3">
      <c r="B29" s="10" t="s">
        <v>8</v>
      </c>
      <c r="C29" s="10"/>
      <c r="D29" s="10"/>
      <c r="E29" s="10"/>
      <c r="F29" s="10"/>
      <c r="G29" s="10"/>
    </row>
    <row r="30" spans="1:7" ht="15.6" x14ac:dyDescent="0.3">
      <c r="B30" s="11"/>
      <c r="C30" s="14"/>
      <c r="D30" s="27" t="s">
        <v>14</v>
      </c>
      <c r="E30" s="27"/>
      <c r="F30" s="14"/>
      <c r="G30" s="15"/>
    </row>
    <row r="31" spans="1:7" ht="15.6" x14ac:dyDescent="0.3">
      <c r="B31" s="28" t="s">
        <v>13</v>
      </c>
      <c r="C31" s="11"/>
      <c r="D31" s="27" t="s">
        <v>10</v>
      </c>
      <c r="E31" s="27"/>
      <c r="F31" s="27" t="s">
        <v>11</v>
      </c>
      <c r="G31" s="30"/>
    </row>
    <row r="32" spans="1:7" ht="15.6" x14ac:dyDescent="0.3">
      <c r="B32" s="28"/>
      <c r="C32" s="12" t="s">
        <v>11</v>
      </c>
      <c r="D32" s="31" t="s">
        <v>15</v>
      </c>
      <c r="E32" s="27"/>
      <c r="F32" s="27" t="s">
        <v>17</v>
      </c>
      <c r="G32" s="30"/>
    </row>
    <row r="33" spans="2:7" ht="15.6" x14ac:dyDescent="0.3">
      <c r="B33" s="29"/>
      <c r="C33" s="13" t="s">
        <v>10</v>
      </c>
      <c r="D33" s="32" t="s">
        <v>18</v>
      </c>
      <c r="E33" s="24"/>
      <c r="F33" s="24" t="s">
        <v>16</v>
      </c>
      <c r="G33" s="25"/>
    </row>
  </sheetData>
  <mergeCells count="11">
    <mergeCell ref="T6:Y12"/>
    <mergeCell ref="B31:B33"/>
    <mergeCell ref="D31:E31"/>
    <mergeCell ref="F31:G31"/>
    <mergeCell ref="D32:E32"/>
    <mergeCell ref="F32:G32"/>
    <mergeCell ref="D33:E33"/>
    <mergeCell ref="F33:G33"/>
    <mergeCell ref="D30:E30"/>
    <mergeCell ref="L2:M7"/>
    <mergeCell ref="R2:S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KCluster Phenotyping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Kwan</dc:creator>
  <cp:lastModifiedBy>Ethan Kwan</cp:lastModifiedBy>
  <dcterms:created xsi:type="dcterms:W3CDTF">2025-04-08T19:14:39Z</dcterms:created>
  <dcterms:modified xsi:type="dcterms:W3CDTF">2025-04-16T21:26:21Z</dcterms:modified>
</cp:coreProperties>
</file>