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1" i="1" l="1"/>
  <c r="K31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4" i="1"/>
  <c r="E31" i="1" l="1"/>
  <c r="F31" i="1"/>
  <c r="H30" i="1" l="1"/>
  <c r="F30" i="1"/>
  <c r="E30" i="1"/>
  <c r="H22" i="1" l="1"/>
  <c r="H23" i="1"/>
  <c r="H24" i="1"/>
  <c r="H26" i="1"/>
  <c r="H27" i="1"/>
  <c r="H28" i="1"/>
  <c r="H29" i="1"/>
  <c r="F29" i="1" l="1"/>
  <c r="E29" i="1"/>
  <c r="F28" i="1"/>
  <c r="E28" i="1"/>
  <c r="F27" i="1"/>
  <c r="E27" i="1"/>
  <c r="F26" i="1"/>
  <c r="E26" i="1"/>
  <c r="F25" i="1"/>
  <c r="H25" i="1" s="1"/>
  <c r="E25" i="1"/>
  <c r="F24" i="1" l="1"/>
  <c r="E24" i="1"/>
  <c r="F23" i="1"/>
  <c r="E23" i="1"/>
  <c r="F22" i="1"/>
  <c r="E22" i="1"/>
  <c r="F21" i="1"/>
  <c r="H21" i="1" s="1"/>
  <c r="E21" i="1"/>
  <c r="F20" i="1"/>
  <c r="H20" i="1" s="1"/>
  <c r="E20" i="1"/>
  <c r="F19" i="1"/>
  <c r="H19" i="1" s="1"/>
  <c r="E19" i="1"/>
  <c r="F18" i="1"/>
  <c r="H18" i="1" s="1"/>
  <c r="E18" i="1"/>
  <c r="J30" i="1" l="1"/>
  <c r="I30" i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4" i="1"/>
  <c r="H4" i="1" s="1"/>
  <c r="I17" i="1" s="1"/>
  <c r="E12" i="1"/>
  <c r="E13" i="1"/>
  <c r="E14" i="1"/>
  <c r="E15" i="1"/>
  <c r="E16" i="1"/>
  <c r="E17" i="1"/>
  <c r="E11" i="1"/>
  <c r="E10" i="1" l="1"/>
  <c r="E9" i="1"/>
  <c r="E8" i="1"/>
  <c r="E7" i="1" l="1"/>
  <c r="E6" i="1"/>
  <c r="E4" i="1"/>
  <c r="E5" i="1"/>
</calcChain>
</file>

<file path=xl/sharedStrings.xml><?xml version="1.0" encoding="utf-8"?>
<sst xmlns="http://schemas.openxmlformats.org/spreadsheetml/2006/main" count="92" uniqueCount="36">
  <si>
    <t>Away Team</t>
  </si>
  <si>
    <t>Home Team</t>
  </si>
  <si>
    <t>Cardinals</t>
  </si>
  <si>
    <t>Nationals</t>
  </si>
  <si>
    <t>Percent</t>
  </si>
  <si>
    <t>Angels</t>
  </si>
  <si>
    <t>Tigers</t>
  </si>
  <si>
    <t>BlueJays</t>
  </si>
  <si>
    <t>Indians</t>
  </si>
  <si>
    <t>Orioles</t>
  </si>
  <si>
    <t>RedSox</t>
  </si>
  <si>
    <t>Astros</t>
  </si>
  <si>
    <t>Athletics</t>
  </si>
  <si>
    <t>Reds</t>
  </si>
  <si>
    <t>Cubs</t>
  </si>
  <si>
    <t>Twins</t>
  </si>
  <si>
    <t>Royals</t>
  </si>
  <si>
    <t>Winner</t>
  </si>
  <si>
    <t>Brewers</t>
  </si>
  <si>
    <t>Pirates</t>
  </si>
  <si>
    <t>Braves</t>
  </si>
  <si>
    <t>Mets</t>
  </si>
  <si>
    <t>Mariners</t>
  </si>
  <si>
    <t>Marlins</t>
  </si>
  <si>
    <t>Diamondbacks</t>
  </si>
  <si>
    <t>Dodgers</t>
  </si>
  <si>
    <t>WhiteSox</t>
  </si>
  <si>
    <t>Rangers</t>
  </si>
  <si>
    <t>Phillies</t>
  </si>
  <si>
    <t>Rockies</t>
  </si>
  <si>
    <t>Giants</t>
  </si>
  <si>
    <t>Padres</t>
  </si>
  <si>
    <t>Correct?</t>
  </si>
  <si>
    <t>Predicted Winner</t>
  </si>
  <si>
    <t>Away Acceptable Odds</t>
  </si>
  <si>
    <t>Home Acceptable Odds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</si>
</sst>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1"/>
  <sheetViews>
    <sheetView tabSelected="1" topLeftCell="A7" workbookViewId="0">
      <selection activeCell="J31" sqref="J31"/>
    </sheetView>
  </sheetViews>
  <sheetFormatPr defaultRowHeight="15" x14ac:dyDescent="0.25"/>
  <cols>
    <col min="1" max="1" width="15" customWidth="1"/>
    <col min="2" max="3" width="13.42578125" customWidth="1"/>
    <col min="4" max="4" width="13.5703125" customWidth="1"/>
    <col min="6" max="6" width="26" customWidth="1"/>
    <col min="7" max="7" width="15.140625" customWidth="1"/>
    <col min="11" max="11" width="16.140625" customWidth="1"/>
  </cols>
  <sheetData>
    <row r="3" spans="1:12" x14ac:dyDescent="0.25">
      <c r="B3" t="s">
        <v>0</v>
      </c>
      <c r="C3" t="s">
        <v>4</v>
      </c>
      <c r="D3" t="s">
        <v>1</v>
      </c>
      <c r="E3" t="s">
        <v>4</v>
      </c>
      <c r="F3" t="s">
        <v>33</v>
      </c>
      <c r="G3" t="s">
        <v>17</v>
      </c>
      <c r="H3" t="s">
        <v>32</v>
      </c>
      <c r="K3" t="s">
        <v>34</v>
      </c>
      <c r="L3" t="s">
        <v>35</v>
      </c>
    </row>
    <row r="4" spans="1:12" x14ac:dyDescent="0.25">
      <c r="A4" s="1">
        <v>41748</v>
      </c>
      <c r="B4" t="s">
        <v>5</v>
      </c>
      <c r="C4">
        <v>52</v>
      </c>
      <c r="D4" t="s">
        <v>6</v>
      </c>
      <c r="E4">
        <f t="shared" ref="E4:E31" si="0">100-C4</f>
        <v>48</v>
      </c>
      <c r="F4" t="str">
        <f>IF(C4&lt;50,D4,B4)</f>
        <v>Angels</v>
      </c>
      <c r="G4" t="s">
        <v>6</v>
      </c>
      <c r="H4">
        <f>IF(G4=F4,1,0)</f>
        <v>0</v>
      </c>
      <c r="K4">
        <f>ROUND(IF((1-C4/100)/(C4/100)&lt;1,-100*C4/100/(1-C4/100),100*(1-C4/100)/(C4/100)),0)</f>
        <v>-108</v>
      </c>
      <c r="L4">
        <f>ROUND(IF((1-E4/100)/(E4/100)&lt;1,-100*E4/100/(1-E4/100),100*(1-E4/100)/(E4/100)),0)</f>
        <v>108</v>
      </c>
    </row>
    <row r="5" spans="1:12" x14ac:dyDescent="0.25">
      <c r="B5" t="s">
        <v>7</v>
      </c>
      <c r="C5">
        <v>49.6</v>
      </c>
      <c r="D5" t="s">
        <v>8</v>
      </c>
      <c r="E5">
        <f t="shared" si="0"/>
        <v>50.4</v>
      </c>
      <c r="F5" t="str">
        <f t="shared" ref="F5:F31" si="1">IF(C5&lt;50,D5,B5)</f>
        <v>Indians</v>
      </c>
      <c r="G5" t="s">
        <v>7</v>
      </c>
      <c r="H5">
        <f t="shared" ref="H5:H30" si="2">IF(G5=F5,1,0)</f>
        <v>0</v>
      </c>
      <c r="K5">
        <f t="shared" ref="K5:K31" si="3">ROUND(IF((1-C5/100)/(C5/100)&lt;1,-100*C5/100/(1-C5/100),100*(1-C5/100)/(C5/100)),0)</f>
        <v>102</v>
      </c>
      <c r="L5">
        <f t="shared" ref="L5:L31" si="4">ROUND(IF((1-E5/100)/(E5/100)&lt;1,-100*E5/100/(1-E5/100),100*(1-E5/100)/(E5/100)),0)</f>
        <v>-102</v>
      </c>
    </row>
    <row r="6" spans="1:12" x14ac:dyDescent="0.25">
      <c r="B6" t="s">
        <v>2</v>
      </c>
      <c r="C6">
        <v>44.5</v>
      </c>
      <c r="D6" t="s">
        <v>3</v>
      </c>
      <c r="E6">
        <f t="shared" si="0"/>
        <v>55.5</v>
      </c>
      <c r="F6" t="str">
        <f t="shared" si="1"/>
        <v>Nationals</v>
      </c>
      <c r="G6" t="s">
        <v>2</v>
      </c>
      <c r="H6">
        <f t="shared" si="2"/>
        <v>0</v>
      </c>
      <c r="K6">
        <f t="shared" si="3"/>
        <v>125</v>
      </c>
      <c r="L6">
        <f t="shared" si="4"/>
        <v>-125</v>
      </c>
    </row>
    <row r="7" spans="1:12" x14ac:dyDescent="0.25">
      <c r="B7" t="s">
        <v>9</v>
      </c>
      <c r="C7">
        <v>47.2</v>
      </c>
      <c r="D7" t="s">
        <v>10</v>
      </c>
      <c r="E7">
        <f t="shared" si="0"/>
        <v>52.8</v>
      </c>
      <c r="F7" t="str">
        <f t="shared" si="1"/>
        <v>RedSox</v>
      </c>
      <c r="G7" t="s">
        <v>10</v>
      </c>
      <c r="H7">
        <f t="shared" si="2"/>
        <v>1</v>
      </c>
      <c r="K7">
        <f t="shared" si="3"/>
        <v>112</v>
      </c>
      <c r="L7">
        <f t="shared" si="4"/>
        <v>-112</v>
      </c>
    </row>
    <row r="8" spans="1:12" x14ac:dyDescent="0.25">
      <c r="B8" t="s">
        <v>11</v>
      </c>
      <c r="C8">
        <v>52.9</v>
      </c>
      <c r="D8" t="s">
        <v>12</v>
      </c>
      <c r="E8">
        <f t="shared" si="0"/>
        <v>47.1</v>
      </c>
      <c r="F8" t="str">
        <f t="shared" si="1"/>
        <v>Astros</v>
      </c>
      <c r="G8" t="s">
        <v>12</v>
      </c>
      <c r="H8">
        <f t="shared" si="2"/>
        <v>0</v>
      </c>
      <c r="K8">
        <f t="shared" si="3"/>
        <v>-112</v>
      </c>
      <c r="L8">
        <f t="shared" si="4"/>
        <v>112</v>
      </c>
    </row>
    <row r="9" spans="1:12" x14ac:dyDescent="0.25">
      <c r="B9" t="s">
        <v>13</v>
      </c>
      <c r="C9">
        <v>64.7</v>
      </c>
      <c r="D9" t="s">
        <v>14</v>
      </c>
      <c r="E9">
        <f t="shared" si="0"/>
        <v>35.299999999999997</v>
      </c>
      <c r="F9" t="str">
        <f t="shared" si="1"/>
        <v>Reds</v>
      </c>
      <c r="G9" t="s">
        <v>14</v>
      </c>
      <c r="H9">
        <f t="shared" si="2"/>
        <v>0</v>
      </c>
      <c r="K9">
        <f t="shared" si="3"/>
        <v>-183</v>
      </c>
      <c r="L9">
        <f t="shared" si="4"/>
        <v>183</v>
      </c>
    </row>
    <row r="10" spans="1:12" x14ac:dyDescent="0.25">
      <c r="B10" t="s">
        <v>15</v>
      </c>
      <c r="C10">
        <v>48.6</v>
      </c>
      <c r="D10" t="s">
        <v>16</v>
      </c>
      <c r="E10">
        <f t="shared" si="0"/>
        <v>51.4</v>
      </c>
      <c r="F10" t="str">
        <f t="shared" si="1"/>
        <v>Royals</v>
      </c>
      <c r="G10" t="s">
        <v>16</v>
      </c>
      <c r="H10">
        <f t="shared" si="2"/>
        <v>1</v>
      </c>
      <c r="K10">
        <f t="shared" si="3"/>
        <v>106</v>
      </c>
      <c r="L10">
        <f t="shared" si="4"/>
        <v>-106</v>
      </c>
    </row>
    <row r="11" spans="1:12" x14ac:dyDescent="0.25">
      <c r="B11" t="s">
        <v>18</v>
      </c>
      <c r="C11">
        <v>50.8</v>
      </c>
      <c r="D11" t="s">
        <v>19</v>
      </c>
      <c r="E11">
        <f t="shared" si="0"/>
        <v>49.2</v>
      </c>
      <c r="F11" t="str">
        <f t="shared" si="1"/>
        <v>Brewers</v>
      </c>
      <c r="G11" t="s">
        <v>18</v>
      </c>
      <c r="H11">
        <f t="shared" si="2"/>
        <v>1</v>
      </c>
      <c r="K11">
        <f t="shared" si="3"/>
        <v>-103</v>
      </c>
      <c r="L11">
        <f t="shared" si="4"/>
        <v>103</v>
      </c>
    </row>
    <row r="12" spans="1:12" x14ac:dyDescent="0.25">
      <c r="B12" t="s">
        <v>20</v>
      </c>
      <c r="C12">
        <v>52.7</v>
      </c>
      <c r="D12" t="s">
        <v>21</v>
      </c>
      <c r="E12">
        <f t="shared" si="0"/>
        <v>47.3</v>
      </c>
      <c r="F12" t="str">
        <f t="shared" si="1"/>
        <v>Braves</v>
      </c>
      <c r="G12" t="s">
        <v>20</v>
      </c>
      <c r="H12">
        <f t="shared" si="2"/>
        <v>1</v>
      </c>
      <c r="K12">
        <f t="shared" si="3"/>
        <v>-111</v>
      </c>
      <c r="L12">
        <f t="shared" si="4"/>
        <v>111</v>
      </c>
    </row>
    <row r="13" spans="1:12" x14ac:dyDescent="0.25">
      <c r="B13" t="s">
        <v>22</v>
      </c>
      <c r="C13">
        <v>56.4</v>
      </c>
      <c r="D13" t="s">
        <v>23</v>
      </c>
      <c r="E13">
        <f t="shared" si="0"/>
        <v>43.6</v>
      </c>
      <c r="F13" t="str">
        <f t="shared" si="1"/>
        <v>Mariners</v>
      </c>
      <c r="G13" t="s">
        <v>23</v>
      </c>
      <c r="H13">
        <f t="shared" si="2"/>
        <v>0</v>
      </c>
      <c r="K13">
        <f t="shared" si="3"/>
        <v>-129</v>
      </c>
      <c r="L13">
        <f t="shared" si="4"/>
        <v>129</v>
      </c>
    </row>
    <row r="14" spans="1:12" x14ac:dyDescent="0.25">
      <c r="B14" t="s">
        <v>24</v>
      </c>
      <c r="C14">
        <v>36.5</v>
      </c>
      <c r="D14" t="s">
        <v>25</v>
      </c>
      <c r="E14">
        <f t="shared" si="0"/>
        <v>63.5</v>
      </c>
      <c r="F14" t="str">
        <f t="shared" si="1"/>
        <v>Dodgers</v>
      </c>
      <c r="G14" t="s">
        <v>25</v>
      </c>
      <c r="H14">
        <f t="shared" si="2"/>
        <v>1</v>
      </c>
      <c r="K14">
        <f t="shared" si="3"/>
        <v>174</v>
      </c>
      <c r="L14">
        <f t="shared" si="4"/>
        <v>-174</v>
      </c>
    </row>
    <row r="15" spans="1:12" x14ac:dyDescent="0.25">
      <c r="B15" t="s">
        <v>26</v>
      </c>
      <c r="C15">
        <v>48.7</v>
      </c>
      <c r="D15" t="s">
        <v>27</v>
      </c>
      <c r="E15">
        <f t="shared" si="0"/>
        <v>51.3</v>
      </c>
      <c r="F15" t="str">
        <f t="shared" si="1"/>
        <v>Rangers</v>
      </c>
      <c r="G15" t="s">
        <v>27</v>
      </c>
      <c r="H15">
        <f t="shared" si="2"/>
        <v>1</v>
      </c>
      <c r="K15">
        <f t="shared" si="3"/>
        <v>105</v>
      </c>
      <c r="L15">
        <f t="shared" si="4"/>
        <v>-105</v>
      </c>
    </row>
    <row r="16" spans="1:12" x14ac:dyDescent="0.25">
      <c r="B16" t="s">
        <v>28</v>
      </c>
      <c r="C16">
        <v>48.9</v>
      </c>
      <c r="D16" t="s">
        <v>29</v>
      </c>
      <c r="E16">
        <f t="shared" si="0"/>
        <v>51.1</v>
      </c>
      <c r="F16" t="str">
        <f t="shared" si="1"/>
        <v>Rockies</v>
      </c>
      <c r="G16" t="s">
        <v>29</v>
      </c>
      <c r="H16">
        <f t="shared" si="2"/>
        <v>1</v>
      </c>
      <c r="K16">
        <f t="shared" si="3"/>
        <v>104</v>
      </c>
      <c r="L16">
        <f t="shared" si="4"/>
        <v>-104</v>
      </c>
    </row>
    <row r="17" spans="1:12" x14ac:dyDescent="0.25">
      <c r="B17" t="s">
        <v>30</v>
      </c>
      <c r="C17">
        <v>56.6</v>
      </c>
      <c r="D17" t="s">
        <v>31</v>
      </c>
      <c r="E17">
        <f t="shared" si="0"/>
        <v>43.4</v>
      </c>
      <c r="F17" t="str">
        <f t="shared" si="1"/>
        <v>Giants</v>
      </c>
      <c r="G17" t="s">
        <v>31</v>
      </c>
      <c r="H17">
        <f t="shared" si="2"/>
        <v>0</v>
      </c>
      <c r="I17">
        <f>SUM(H4:H17)/COUNTA(H4:H17)</f>
        <v>0.5</v>
      </c>
      <c r="K17">
        <f t="shared" si="3"/>
        <v>-130</v>
      </c>
      <c r="L17">
        <f t="shared" si="4"/>
        <v>130</v>
      </c>
    </row>
    <row r="18" spans="1:12" x14ac:dyDescent="0.25">
      <c r="A18" s="1">
        <v>41749</v>
      </c>
      <c r="B18" t="s">
        <v>5</v>
      </c>
      <c r="C18">
        <v>51.9</v>
      </c>
      <c r="D18" t="s">
        <v>6</v>
      </c>
      <c r="E18">
        <f t="shared" si="0"/>
        <v>48.1</v>
      </c>
      <c r="F18" t="str">
        <f t="shared" si="1"/>
        <v>Angels</v>
      </c>
      <c r="G18" t="s">
        <v>6</v>
      </c>
      <c r="H18">
        <f t="shared" si="2"/>
        <v>0</v>
      </c>
      <c r="K18">
        <f t="shared" si="3"/>
        <v>-108</v>
      </c>
      <c r="L18">
        <f t="shared" si="4"/>
        <v>108</v>
      </c>
    </row>
    <row r="19" spans="1:12" x14ac:dyDescent="0.25">
      <c r="B19" t="s">
        <v>7</v>
      </c>
      <c r="C19">
        <v>49.5</v>
      </c>
      <c r="D19" t="s">
        <v>8</v>
      </c>
      <c r="E19">
        <f t="shared" si="0"/>
        <v>50.5</v>
      </c>
      <c r="F19" t="str">
        <f t="shared" si="1"/>
        <v>Indians</v>
      </c>
      <c r="G19" t="s">
        <v>8</v>
      </c>
      <c r="H19">
        <f t="shared" si="2"/>
        <v>1</v>
      </c>
      <c r="K19">
        <f t="shared" si="3"/>
        <v>102</v>
      </c>
      <c r="L19">
        <f t="shared" si="4"/>
        <v>-102</v>
      </c>
    </row>
    <row r="20" spans="1:12" x14ac:dyDescent="0.25">
      <c r="B20" t="s">
        <v>20</v>
      </c>
      <c r="C20">
        <v>52.7</v>
      </c>
      <c r="D20" t="s">
        <v>21</v>
      </c>
      <c r="E20">
        <f t="shared" si="0"/>
        <v>47.3</v>
      </c>
      <c r="F20" t="str">
        <f t="shared" si="1"/>
        <v>Braves</v>
      </c>
      <c r="G20" t="s">
        <v>21</v>
      </c>
      <c r="H20">
        <f t="shared" si="2"/>
        <v>0</v>
      </c>
      <c r="K20">
        <f t="shared" si="3"/>
        <v>-111</v>
      </c>
      <c r="L20">
        <f t="shared" si="4"/>
        <v>111</v>
      </c>
    </row>
    <row r="21" spans="1:12" x14ac:dyDescent="0.25">
      <c r="B21" t="s">
        <v>18</v>
      </c>
      <c r="C21">
        <v>51.1</v>
      </c>
      <c r="D21" t="s">
        <v>19</v>
      </c>
      <c r="E21">
        <f t="shared" si="0"/>
        <v>48.9</v>
      </c>
      <c r="F21" t="str">
        <f t="shared" si="1"/>
        <v>Brewers</v>
      </c>
      <c r="G21" t="s">
        <v>18</v>
      </c>
      <c r="H21">
        <f t="shared" si="2"/>
        <v>1</v>
      </c>
      <c r="K21">
        <f t="shared" si="3"/>
        <v>-104</v>
      </c>
      <c r="L21">
        <f t="shared" si="4"/>
        <v>104</v>
      </c>
    </row>
    <row r="22" spans="1:12" x14ac:dyDescent="0.25">
      <c r="B22" t="s">
        <v>2</v>
      </c>
      <c r="C22">
        <v>44.6</v>
      </c>
      <c r="D22" t="s">
        <v>3</v>
      </c>
      <c r="E22">
        <f t="shared" si="0"/>
        <v>55.4</v>
      </c>
      <c r="F22" t="str">
        <f t="shared" si="1"/>
        <v>Nationals</v>
      </c>
      <c r="G22" t="s">
        <v>3</v>
      </c>
      <c r="H22">
        <f t="shared" si="2"/>
        <v>1</v>
      </c>
      <c r="K22">
        <f t="shared" si="3"/>
        <v>124</v>
      </c>
      <c r="L22">
        <f t="shared" si="4"/>
        <v>-124</v>
      </c>
    </row>
    <row r="23" spans="1:12" x14ac:dyDescent="0.25">
      <c r="B23" t="s">
        <v>22</v>
      </c>
      <c r="C23">
        <v>56.4</v>
      </c>
      <c r="D23" t="s">
        <v>23</v>
      </c>
      <c r="E23">
        <f t="shared" si="0"/>
        <v>43.6</v>
      </c>
      <c r="F23" t="str">
        <f t="shared" si="1"/>
        <v>Mariners</v>
      </c>
      <c r="G23" t="s">
        <v>23</v>
      </c>
      <c r="H23">
        <f t="shared" si="2"/>
        <v>0</v>
      </c>
      <c r="K23">
        <f t="shared" si="3"/>
        <v>-129</v>
      </c>
      <c r="L23">
        <f t="shared" si="4"/>
        <v>129</v>
      </c>
    </row>
    <row r="24" spans="1:12" x14ac:dyDescent="0.25">
      <c r="B24" t="s">
        <v>13</v>
      </c>
      <c r="C24">
        <v>65</v>
      </c>
      <c r="D24" t="s">
        <v>14</v>
      </c>
      <c r="E24">
        <f t="shared" si="0"/>
        <v>35</v>
      </c>
      <c r="F24" t="str">
        <f t="shared" si="1"/>
        <v>Reds</v>
      </c>
      <c r="G24" t="s">
        <v>13</v>
      </c>
      <c r="H24">
        <f t="shared" si="2"/>
        <v>1</v>
      </c>
      <c r="K24">
        <f t="shared" si="3"/>
        <v>-186</v>
      </c>
      <c r="L24">
        <f t="shared" si="4"/>
        <v>186</v>
      </c>
    </row>
    <row r="25" spans="1:12" x14ac:dyDescent="0.25">
      <c r="B25" t="s">
        <v>11</v>
      </c>
      <c r="C25">
        <v>52.8</v>
      </c>
      <c r="D25" t="s">
        <v>12</v>
      </c>
      <c r="E25">
        <f t="shared" si="0"/>
        <v>47.2</v>
      </c>
      <c r="F25" t="str">
        <f t="shared" si="1"/>
        <v>Astros</v>
      </c>
      <c r="G25" t="s">
        <v>12</v>
      </c>
      <c r="H25">
        <f t="shared" si="2"/>
        <v>0</v>
      </c>
      <c r="K25">
        <f t="shared" si="3"/>
        <v>-112</v>
      </c>
      <c r="L25">
        <f t="shared" si="4"/>
        <v>112</v>
      </c>
    </row>
    <row r="26" spans="1:12" x14ac:dyDescent="0.25">
      <c r="B26" t="s">
        <v>24</v>
      </c>
      <c r="C26">
        <v>36.5</v>
      </c>
      <c r="D26" t="s">
        <v>25</v>
      </c>
      <c r="E26">
        <f t="shared" si="0"/>
        <v>63.5</v>
      </c>
      <c r="F26" t="str">
        <f t="shared" si="1"/>
        <v>Dodgers</v>
      </c>
      <c r="G26" t="s">
        <v>25</v>
      </c>
      <c r="H26">
        <f t="shared" si="2"/>
        <v>1</v>
      </c>
      <c r="K26">
        <f t="shared" si="3"/>
        <v>174</v>
      </c>
      <c r="L26">
        <f t="shared" si="4"/>
        <v>-174</v>
      </c>
    </row>
    <row r="27" spans="1:12" x14ac:dyDescent="0.25">
      <c r="B27" t="s">
        <v>30</v>
      </c>
      <c r="C27">
        <v>56.6</v>
      </c>
      <c r="D27" t="s">
        <v>31</v>
      </c>
      <c r="E27">
        <f t="shared" si="0"/>
        <v>43.4</v>
      </c>
      <c r="F27" t="str">
        <f t="shared" si="1"/>
        <v>Giants</v>
      </c>
      <c r="G27" t="s">
        <v>30</v>
      </c>
      <c r="H27">
        <f t="shared" si="2"/>
        <v>1</v>
      </c>
      <c r="K27">
        <f t="shared" si="3"/>
        <v>-130</v>
      </c>
      <c r="L27">
        <f t="shared" si="4"/>
        <v>130</v>
      </c>
    </row>
    <row r="28" spans="1:12" x14ac:dyDescent="0.25">
      <c r="B28" t="s">
        <v>28</v>
      </c>
      <c r="C28">
        <v>49.2</v>
      </c>
      <c r="D28" t="s">
        <v>29</v>
      </c>
      <c r="E28">
        <f t="shared" si="0"/>
        <v>50.8</v>
      </c>
      <c r="F28" t="str">
        <f t="shared" si="1"/>
        <v>Rockies</v>
      </c>
      <c r="G28" t="s">
        <v>28</v>
      </c>
      <c r="H28">
        <f t="shared" si="2"/>
        <v>0</v>
      </c>
      <c r="K28">
        <f t="shared" si="3"/>
        <v>103</v>
      </c>
      <c r="L28">
        <f t="shared" si="4"/>
        <v>-103</v>
      </c>
    </row>
    <row r="29" spans="1:12" x14ac:dyDescent="0.25">
      <c r="B29" t="s">
        <v>26</v>
      </c>
      <c r="C29">
        <v>48.4</v>
      </c>
      <c r="D29" t="s">
        <v>27</v>
      </c>
      <c r="E29">
        <f t="shared" si="0"/>
        <v>51.6</v>
      </c>
      <c r="F29" t="str">
        <f t="shared" si="1"/>
        <v>Rangers</v>
      </c>
      <c r="G29" t="s">
        <v>26</v>
      </c>
      <c r="H29">
        <f t="shared" si="2"/>
        <v>0</v>
      </c>
      <c r="K29">
        <f t="shared" si="3"/>
        <v>107</v>
      </c>
      <c r="L29">
        <f t="shared" si="4"/>
        <v>-107</v>
      </c>
    </row>
    <row r="30" spans="1:12" x14ac:dyDescent="0.25">
      <c r="B30" t="s">
        <v>9</v>
      </c>
      <c r="C30">
        <v>47.5</v>
      </c>
      <c r="D30" t="s">
        <v>10</v>
      </c>
      <c r="E30">
        <f t="shared" si="0"/>
        <v>52.5</v>
      </c>
      <c r="F30" t="str">
        <f t="shared" si="1"/>
        <v>RedSox</v>
      </c>
      <c r="G30" t="s">
        <v>10</v>
      </c>
      <c r="H30">
        <f t="shared" si="2"/>
        <v>1</v>
      </c>
      <c r="I30">
        <f>SUM(H18:H30)/COUNTA(H18:H30)</f>
        <v>0.53846153846153844</v>
      </c>
      <c r="J30">
        <f>SUM(H4:H30)/COUNTA(H4:H30)</f>
        <v>0.51851851851851849</v>
      </c>
      <c r="K30">
        <f t="shared" si="3"/>
        <v>111</v>
      </c>
      <c r="L30">
        <f t="shared" si="4"/>
        <v>-111</v>
      </c>
    </row>
    <row r="31" spans="1:12" x14ac:dyDescent="0.25">
      <c r="A31" s="1">
        <v>41750</v>
      </c>
      <c r="B31" t="s">
        <v>9</v>
      </c>
      <c r="C31">
        <v>47.5</v>
      </c>
      <c r="D31" t="s">
        <v>10</v>
      </c>
      <c r="E31">
        <f t="shared" si="0"/>
        <v>52.5</v>
      </c>
      <c r="F31" t="str">
        <f t="shared" si="1"/>
        <v>RedSox</v>
      </c>
      <c r="K31">
        <f t="shared" si="3"/>
        <v>111</v>
      </c>
      <c r="L31">
        <f t="shared" si="4"/>
        <v>-111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2014-04-19T19:16:49Z</dcterms:created>
  <dcterms:modified xsi:type="dcterms:W3CDTF">2014-04-21T18:20:03Z</dcterms:modified>
</cp:coreProperties>
</file>