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aihub_kale\aihub\output\aihub_summary\kale\"/>
    </mc:Choice>
  </mc:AlternateContent>
  <xr:revisionPtr revIDLastSave="0" documentId="13_ncr:1_{67EBEC3E-A333-4EE9-91AA-3FC748098AC2}" xr6:coauthVersionLast="47" xr6:coauthVersionMax="47" xr10:uidLastSave="{00000000-0000-0000-0000-000000000000}"/>
  <bookViews>
    <workbookView xWindow="28680" yWindow="-6855" windowWidth="16440" windowHeight="28440" activeTab="2" xr2:uid="{00000000-000D-0000-FFFF-FFFF00000000}"/>
  </bookViews>
  <sheets>
    <sheet name="분석" sheetId="1" r:id="rId1"/>
    <sheet name="수식" sheetId="3" r:id="rId2"/>
    <sheet name="계산" sheetId="4" r:id="rId3"/>
  </sheets>
  <definedNames>
    <definedName name="_xlnm._FilterDatabase" localSheetId="2" hidden="1">계산!$A$1:$H$370</definedName>
    <definedName name="_xlnm._FilterDatabase" localSheetId="0" hidden="1">분석!$A$1:$F$370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4" l="1"/>
  <c r="S2" i="4" s="1"/>
  <c r="R3" i="4"/>
  <c r="S3" i="4" s="1"/>
  <c r="R4" i="4"/>
  <c r="S4" i="4" s="1"/>
  <c r="R5" i="4"/>
  <c r="S5" i="4" s="1"/>
  <c r="R6" i="4"/>
  <c r="S6" i="4" s="1"/>
  <c r="R7" i="4"/>
  <c r="S7" i="4" s="1"/>
  <c r="R8" i="4"/>
  <c r="S8" i="4" s="1"/>
  <c r="R9" i="4"/>
  <c r="S9" i="4" s="1"/>
  <c r="R10" i="4"/>
  <c r="S10" i="4" s="1"/>
  <c r="R11" i="4"/>
  <c r="S11" i="4" s="1"/>
  <c r="R12" i="4"/>
  <c r="S12" i="4" s="1"/>
  <c r="R13" i="4"/>
  <c r="S13" i="4" s="1"/>
  <c r="R14" i="4"/>
  <c r="S14" i="4" s="1"/>
  <c r="R15" i="4"/>
  <c r="S15" i="4" s="1"/>
  <c r="R16" i="4"/>
  <c r="S16" i="4" s="1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Y56" i="4"/>
  <c r="AA56" i="4" s="1"/>
  <c r="Y55" i="4"/>
  <c r="AA55" i="4" s="1"/>
  <c r="Y54" i="4"/>
  <c r="AA54" i="4" s="1"/>
  <c r="Y53" i="4"/>
  <c r="AA53" i="4" s="1"/>
  <c r="Y52" i="4"/>
  <c r="AA52" i="4" s="1"/>
  <c r="Y51" i="4"/>
  <c r="AA51" i="4" s="1"/>
  <c r="Y50" i="4"/>
  <c r="AA50" i="4" s="1"/>
  <c r="Y49" i="4"/>
  <c r="AA49" i="4" s="1"/>
  <c r="Y48" i="4"/>
  <c r="AA48" i="4" s="1"/>
  <c r="Y47" i="4"/>
  <c r="AA47" i="4" s="1"/>
  <c r="Y46" i="4"/>
  <c r="AA46" i="4" s="1"/>
  <c r="Y45" i="4"/>
  <c r="AA45" i="4" s="1"/>
  <c r="Y44" i="4"/>
  <c r="AA44" i="4" s="1"/>
  <c r="Y43" i="4"/>
  <c r="AA43" i="4" s="1"/>
  <c r="Y42" i="4"/>
  <c r="AA42" i="4" s="1"/>
  <c r="Y41" i="4"/>
  <c r="AA41" i="4" s="1"/>
  <c r="Y40" i="4"/>
  <c r="AA40" i="4" s="1"/>
  <c r="Y39" i="4"/>
  <c r="AA39" i="4" s="1"/>
  <c r="Y38" i="4"/>
  <c r="AA38" i="4" s="1"/>
  <c r="Y37" i="4"/>
  <c r="AA37" i="4" s="1"/>
  <c r="Y36" i="4"/>
  <c r="AA36" i="4" s="1"/>
  <c r="Y35" i="4"/>
  <c r="AA35" i="4" s="1"/>
  <c r="Y34" i="4"/>
  <c r="AA34" i="4" s="1"/>
  <c r="Y33" i="4"/>
  <c r="AA33" i="4" s="1"/>
  <c r="Y32" i="4"/>
  <c r="AA32" i="4" s="1"/>
  <c r="Y31" i="4"/>
  <c r="AA31" i="4" s="1"/>
  <c r="Y30" i="4"/>
  <c r="AA30" i="4" s="1"/>
  <c r="Y29" i="4"/>
  <c r="AA29" i="4" s="1"/>
  <c r="Y28" i="4"/>
  <c r="AA28" i="4" s="1"/>
  <c r="Y27" i="4"/>
  <c r="AA27" i="4" s="1"/>
  <c r="Y26" i="4"/>
  <c r="AA26" i="4" s="1"/>
  <c r="Y25" i="4"/>
  <c r="AA25" i="4" s="1"/>
  <c r="Y24" i="4"/>
  <c r="AA24" i="4" s="1"/>
  <c r="Y23" i="4"/>
  <c r="AA23" i="4" s="1"/>
  <c r="Y22" i="4"/>
  <c r="AA22" i="4" s="1"/>
  <c r="Y21" i="4"/>
  <c r="AA21" i="4" s="1"/>
  <c r="Y20" i="4"/>
  <c r="AA20" i="4" s="1"/>
  <c r="Y19" i="4"/>
  <c r="AA19" i="4" s="1"/>
  <c r="Y18" i="4"/>
  <c r="AA18" i="4" s="1"/>
  <c r="Y17" i="4"/>
  <c r="AA17" i="4" s="1"/>
  <c r="Y16" i="4"/>
  <c r="AA16" i="4" s="1"/>
  <c r="Y15" i="4"/>
  <c r="Z15" i="4" s="1"/>
  <c r="Y14" i="4"/>
  <c r="AA14" i="4" s="1"/>
  <c r="Y13" i="4"/>
  <c r="AA13" i="4" s="1"/>
  <c r="Y12" i="4"/>
  <c r="Z12" i="4" s="1"/>
  <c r="Y11" i="4"/>
  <c r="AA11" i="4" s="1"/>
  <c r="Y10" i="4"/>
  <c r="Y9" i="4"/>
  <c r="Z9" i="4" s="1"/>
  <c r="Y8" i="4"/>
  <c r="Y7" i="4"/>
  <c r="Y6" i="4"/>
  <c r="Z6" i="4" s="1"/>
  <c r="Y5" i="4"/>
  <c r="Y4" i="4"/>
  <c r="Z4" i="4" s="1"/>
  <c r="AA4" i="4" s="1"/>
  <c r="Y3" i="4"/>
  <c r="Z3" i="4" s="1"/>
  <c r="AA3" i="4" s="1"/>
  <c r="Y2" i="4"/>
  <c r="Z2" i="4" s="1"/>
  <c r="AA12" i="4" l="1"/>
  <c r="Z13" i="4"/>
  <c r="AA6" i="4"/>
  <c r="Z7" i="4"/>
  <c r="AA7" i="4" s="1"/>
  <c r="AA15" i="4"/>
  <c r="AA9" i="4"/>
  <c r="Z16" i="4"/>
  <c r="Z10" i="4"/>
  <c r="AA10" i="4" s="1"/>
  <c r="AB2" i="4"/>
  <c r="AB3" i="4" s="1"/>
  <c r="AB4" i="4" s="1"/>
  <c r="AA2" i="4"/>
  <c r="Z5" i="4"/>
  <c r="AA5" i="4" s="1"/>
  <c r="Z8" i="4"/>
  <c r="AA8" i="4" s="1"/>
  <c r="Z11" i="4"/>
  <c r="Z14" i="4"/>
  <c r="AB5" i="4" l="1"/>
  <c r="AB6" i="4" s="1"/>
  <c r="AB7" i="4" s="1"/>
  <c r="AB8" i="4" s="1"/>
  <c r="AB9" i="4" s="1"/>
  <c r="AB10" i="4" s="1"/>
  <c r="AB11" i="4" s="1"/>
  <c r="AB12" i="4" s="1"/>
  <c r="AB13" i="4" s="1"/>
  <c r="AB14" i="4" s="1"/>
  <c r="AB15" i="4" s="1"/>
  <c r="AB16" i="4" s="1"/>
  <c r="AB17" i="4" s="1"/>
  <c r="AB18" i="4" s="1"/>
  <c r="AB19" i="4" s="1"/>
  <c r="AB20" i="4" s="1"/>
  <c r="AB21" i="4" s="1"/>
  <c r="AB22" i="4" s="1"/>
  <c r="AB23" i="4" s="1"/>
  <c r="AB24" i="4" s="1"/>
  <c r="AB25" i="4" s="1"/>
  <c r="AB26" i="4" s="1"/>
  <c r="AB27" i="4" s="1"/>
  <c r="AB28" i="4" s="1"/>
  <c r="AB29" i="4" s="1"/>
  <c r="AB30" i="4" s="1"/>
  <c r="AB31" i="4" s="1"/>
  <c r="AB32" i="4" s="1"/>
  <c r="AB33" i="4" s="1"/>
  <c r="AB34" i="4" s="1"/>
  <c r="AB35" i="4" s="1"/>
  <c r="AB36" i="4" s="1"/>
  <c r="AB37" i="4" s="1"/>
  <c r="AB38" i="4" s="1"/>
  <c r="AB39" i="4" s="1"/>
  <c r="AB40" i="4" s="1"/>
  <c r="AB41" i="4" s="1"/>
  <c r="AB42" i="4" s="1"/>
  <c r="AB43" i="4" s="1"/>
  <c r="AB44" i="4" s="1"/>
  <c r="AB45" i="4" s="1"/>
  <c r="AB46" i="4" s="1"/>
  <c r="AB47" i="4" s="1"/>
  <c r="AB48" i="4" s="1"/>
  <c r="AB49" i="4" s="1"/>
  <c r="AB50" i="4" s="1"/>
  <c r="AB51" i="4" s="1"/>
  <c r="AB52" i="4" s="1"/>
  <c r="AB53" i="4" s="1"/>
  <c r="AB54" i="4" s="1"/>
  <c r="AB55" i="4" s="1"/>
  <c r="AB56" i="4" s="1"/>
  <c r="K56" i="4" l="1"/>
  <c r="M56" i="4" s="1"/>
  <c r="K55" i="4"/>
  <c r="M55" i="4" s="1"/>
  <c r="K54" i="4"/>
  <c r="M54" i="4" s="1"/>
  <c r="K53" i="4"/>
  <c r="M53" i="4" s="1"/>
  <c r="K52" i="4"/>
  <c r="M52" i="4" s="1"/>
  <c r="K51" i="4"/>
  <c r="M51" i="4" s="1"/>
  <c r="K50" i="4"/>
  <c r="M50" i="4" s="1"/>
  <c r="K49" i="4"/>
  <c r="M49" i="4" s="1"/>
  <c r="K48" i="4"/>
  <c r="M48" i="4" s="1"/>
  <c r="K47" i="4"/>
  <c r="M47" i="4" s="1"/>
  <c r="K46" i="4"/>
  <c r="M46" i="4" s="1"/>
  <c r="K45" i="4"/>
  <c r="M45" i="4" s="1"/>
  <c r="K44" i="4"/>
  <c r="M44" i="4" s="1"/>
  <c r="K43" i="4"/>
  <c r="M43" i="4" s="1"/>
  <c r="K42" i="4"/>
  <c r="M42" i="4" s="1"/>
  <c r="K41" i="4"/>
  <c r="M41" i="4" s="1"/>
  <c r="K40" i="4"/>
  <c r="M40" i="4" s="1"/>
  <c r="K39" i="4"/>
  <c r="M39" i="4" s="1"/>
  <c r="K38" i="4"/>
  <c r="M38" i="4" s="1"/>
  <c r="K37" i="4"/>
  <c r="M37" i="4" s="1"/>
  <c r="K36" i="4"/>
  <c r="M36" i="4" s="1"/>
  <c r="K35" i="4"/>
  <c r="M35" i="4" s="1"/>
  <c r="K34" i="4"/>
  <c r="M34" i="4" s="1"/>
  <c r="K33" i="4"/>
  <c r="M33" i="4" s="1"/>
  <c r="K32" i="4"/>
  <c r="M32" i="4" s="1"/>
  <c r="K31" i="4"/>
  <c r="M31" i="4" s="1"/>
  <c r="K30" i="4"/>
  <c r="M30" i="4" s="1"/>
  <c r="K29" i="4"/>
  <c r="M29" i="4" s="1"/>
  <c r="K28" i="4"/>
  <c r="M28" i="4" s="1"/>
  <c r="K27" i="4"/>
  <c r="M27" i="4" s="1"/>
  <c r="K26" i="4"/>
  <c r="M26" i="4" s="1"/>
  <c r="K25" i="4"/>
  <c r="M25" i="4" s="1"/>
  <c r="K24" i="4"/>
  <c r="M24" i="4" s="1"/>
  <c r="K23" i="4"/>
  <c r="M23" i="4" s="1"/>
  <c r="K22" i="4"/>
  <c r="M22" i="4" s="1"/>
  <c r="K21" i="4"/>
  <c r="M21" i="4" s="1"/>
  <c r="K20" i="4"/>
  <c r="M20" i="4" s="1"/>
  <c r="K19" i="4"/>
  <c r="M19" i="4" s="1"/>
  <c r="K18" i="4"/>
  <c r="M18" i="4" s="1"/>
  <c r="K17" i="4"/>
  <c r="M17" i="4" s="1"/>
  <c r="K16" i="4"/>
  <c r="M16" i="4" s="1"/>
  <c r="K15" i="4"/>
  <c r="M15" i="4" s="1"/>
  <c r="K14" i="4"/>
  <c r="M14" i="4" s="1"/>
  <c r="K13" i="4"/>
  <c r="M13" i="4" s="1"/>
  <c r="K12" i="4"/>
  <c r="M12" i="4" s="1"/>
  <c r="K11" i="4"/>
  <c r="M11" i="4" s="1"/>
  <c r="K10" i="4"/>
  <c r="K9" i="4"/>
  <c r="K8" i="4"/>
  <c r="K7" i="4"/>
  <c r="K6" i="4"/>
  <c r="K5" i="4"/>
  <c r="K4" i="4"/>
  <c r="L4" i="4" s="1"/>
  <c r="M4" i="4" s="1"/>
  <c r="K3" i="4"/>
  <c r="L3" i="4" s="1"/>
  <c r="M3" i="4" s="1"/>
  <c r="K2" i="4"/>
  <c r="L2" i="4" s="1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17" i="4"/>
  <c r="T11" i="4"/>
  <c r="T12" i="4"/>
  <c r="T13" i="4"/>
  <c r="T14" i="4"/>
  <c r="T15" i="4"/>
  <c r="T16" i="4"/>
  <c r="T3" i="4"/>
  <c r="T4" i="4"/>
  <c r="T5" i="4"/>
  <c r="T6" i="4"/>
  <c r="L10" i="4" l="1"/>
  <c r="M10" i="4" s="1"/>
  <c r="L16" i="4"/>
  <c r="L13" i="4"/>
  <c r="L7" i="4"/>
  <c r="M7" i="4" s="1"/>
  <c r="N2" i="4"/>
  <c r="N3" i="4" s="1"/>
  <c r="N4" i="4" s="1"/>
  <c r="M2" i="4"/>
  <c r="L5" i="4"/>
  <c r="M5" i="4" s="1"/>
  <c r="L8" i="4"/>
  <c r="M8" i="4" s="1"/>
  <c r="L11" i="4"/>
  <c r="L14" i="4"/>
  <c r="L6" i="4"/>
  <c r="M6" i="4" s="1"/>
  <c r="L9" i="4"/>
  <c r="M9" i="4" s="1"/>
  <c r="L12" i="4"/>
  <c r="L15" i="4"/>
  <c r="T10" i="4"/>
  <c r="T9" i="4"/>
  <c r="T8" i="4"/>
  <c r="T7" i="4"/>
  <c r="N5" i="4" l="1"/>
  <c r="N6" i="4" s="1"/>
  <c r="N7" i="4" s="1"/>
  <c r="N8" i="4" s="1"/>
  <c r="N9" i="4" s="1"/>
  <c r="N10" i="4" s="1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N54" i="4" s="1"/>
  <c r="N55" i="4" s="1"/>
  <c r="N56" i="4" s="1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2" i="1"/>
  <c r="T2" i="4" l="1"/>
  <c r="U2" i="4"/>
  <c r="U3" i="4" s="1"/>
  <c r="U4" i="4" s="1"/>
  <c r="U5" i="4" s="1"/>
  <c r="U6" i="4" s="1"/>
  <c r="U7" i="4" s="1"/>
  <c r="U8" i="4" s="1"/>
  <c r="U9" i="4" s="1"/>
  <c r="U10" i="4" s="1"/>
  <c r="U11" i="4" s="1"/>
  <c r="U12" i="4" s="1"/>
  <c r="U13" i="4" s="1"/>
  <c r="U14" i="4" s="1"/>
  <c r="U15" i="4" s="1"/>
  <c r="U16" i="4" s="1"/>
  <c r="U17" i="4" s="1"/>
  <c r="U18" i="4" s="1"/>
  <c r="U19" i="4" s="1"/>
  <c r="U20" i="4" s="1"/>
  <c r="U21" i="4" s="1"/>
  <c r="U22" i="4" s="1"/>
  <c r="U23" i="4" s="1"/>
  <c r="U24" i="4" s="1"/>
  <c r="U25" i="4" s="1"/>
  <c r="U26" i="4" s="1"/>
  <c r="U27" i="4" s="1"/>
  <c r="U28" i="4" s="1"/>
  <c r="U29" i="4" s="1"/>
  <c r="U30" i="4" s="1"/>
  <c r="U31" i="4" s="1"/>
  <c r="U32" i="4" s="1"/>
  <c r="U33" i="4" s="1"/>
  <c r="U34" i="4" s="1"/>
  <c r="U35" i="4" s="1"/>
  <c r="U36" i="4" s="1"/>
  <c r="U37" i="4" s="1"/>
  <c r="U38" i="4" s="1"/>
  <c r="U39" i="4" s="1"/>
  <c r="U40" i="4" s="1"/>
  <c r="U41" i="4" s="1"/>
  <c r="U42" i="4" s="1"/>
  <c r="U43" i="4" s="1"/>
  <c r="U44" i="4" s="1"/>
  <c r="U45" i="4" s="1"/>
  <c r="U46" i="4" s="1"/>
  <c r="U47" i="4" s="1"/>
  <c r="U48" i="4" s="1"/>
  <c r="U49" i="4" s="1"/>
  <c r="U50" i="4" s="1"/>
  <c r="U51" i="4" s="1"/>
  <c r="U52" i="4" s="1"/>
  <c r="U53" i="4" s="1"/>
  <c r="U54" i="4" s="1"/>
  <c r="U55" i="4" s="1"/>
  <c r="U56" i="4" s="1"/>
</calcChain>
</file>

<file path=xl/sharedStrings.xml><?xml version="1.0" encoding="utf-8"?>
<sst xmlns="http://schemas.openxmlformats.org/spreadsheetml/2006/main" count="958" uniqueCount="64">
  <si>
    <t>date</t>
  </si>
  <si>
    <t>DAT</t>
  </si>
  <si>
    <t>fname</t>
  </si>
  <si>
    <t>ti_value</t>
  </si>
  <si>
    <t>leaf_cnt</t>
  </si>
  <si>
    <t>C12_L02_01_001</t>
  </si>
  <si>
    <t>C12_L02_01_002</t>
  </si>
  <si>
    <t>C12_L02_01_003</t>
  </si>
  <si>
    <t>C12_L02_01_004</t>
  </si>
  <si>
    <t>C12_L02_01_005</t>
  </si>
  <si>
    <t>C12_L02_01_006</t>
  </si>
  <si>
    <t>C12_L02_01_007</t>
  </si>
  <si>
    <t>C12_L02_01_008</t>
  </si>
  <si>
    <t>C12_L02_01_009</t>
  </si>
  <si>
    <t>C14_L02_01_001</t>
  </si>
  <si>
    <t>C14_L02_01_002</t>
  </si>
  <si>
    <t>C14_L02_01_003</t>
  </si>
  <si>
    <t>C14_L02_01_004</t>
  </si>
  <si>
    <t>C14_L02_01_005</t>
  </si>
  <si>
    <t>C14_L02_01_006</t>
  </si>
  <si>
    <t>C14_L02_01_007</t>
  </si>
  <si>
    <t>C14_L02_01_008</t>
  </si>
  <si>
    <t>C15_L02_01_001</t>
  </si>
  <si>
    <t>C15_L02_01_002</t>
  </si>
  <si>
    <t>C15_L02_01_003</t>
  </si>
  <si>
    <t>C15_L02_01_004</t>
  </si>
  <si>
    <t>C15_L02_01_005</t>
  </si>
  <si>
    <t>C15_L02_01_006</t>
  </si>
  <si>
    <t>C15_L02_01_007</t>
  </si>
  <si>
    <t>C15_L02_01_008</t>
  </si>
  <si>
    <t>C15_L02_01_009</t>
  </si>
  <si>
    <t>C15_L02_01_010</t>
  </si>
  <si>
    <t>C15_L02_01_011</t>
  </si>
  <si>
    <t>C15_L02_01_012</t>
  </si>
  <si>
    <t>C15_L02_01_013</t>
  </si>
  <si>
    <t>C15_L02_01_014</t>
  </si>
  <si>
    <t>C15_L02_01_015</t>
  </si>
  <si>
    <t>C31_L02_01_05_001</t>
  </si>
  <si>
    <t>C31_L02_01_05_002</t>
  </si>
  <si>
    <t>C31_L02_01_05_003</t>
  </si>
  <si>
    <t>C47_L02_001</t>
  </si>
  <si>
    <t>C47_L02_002</t>
  </si>
  <si>
    <t>C47_L02_003</t>
  </si>
  <si>
    <t>C47_L02_004</t>
  </si>
  <si>
    <t>C47_L02_005</t>
  </si>
  <si>
    <t>C47_L02_006</t>
  </si>
  <si>
    <t>temp</t>
    <phoneticPr fontId="18" type="noConversion"/>
  </si>
  <si>
    <t>Rxleaf *((Txleaf-Ta)/(Txleaf-Toleaf))*(Ta/Toleaf)^(Toleaf/(Txleaf-Toleaf))</t>
    <phoneticPr fontId="18" type="noConversion"/>
  </si>
  <si>
    <t>Rxleaf</t>
    <phoneticPr fontId="18" type="noConversion"/>
  </si>
  <si>
    <t>Txleaf</t>
  </si>
  <si>
    <t>Toleaf</t>
    <phoneticPr fontId="18" type="noConversion"/>
  </si>
  <si>
    <t>maximum rate of leaf number accumulation</t>
    <phoneticPr fontId="18" type="noConversion"/>
  </si>
  <si>
    <t>critical temperature for leaf number accumulation</t>
    <phoneticPr fontId="18" type="noConversion"/>
  </si>
  <si>
    <t>optimum temperature at Rxleaf</t>
    <phoneticPr fontId="18" type="noConversion"/>
  </si>
  <si>
    <t>midRateLN</t>
    <phoneticPr fontId="18" type="noConversion"/>
  </si>
  <si>
    <t>earlyRateLN</t>
    <phoneticPr fontId="18" type="noConversion"/>
  </si>
  <si>
    <t>DAP</t>
    <phoneticPr fontId="18" type="noConversion"/>
  </si>
  <si>
    <t>leafRate</t>
    <phoneticPr fontId="18" type="noConversion"/>
  </si>
  <si>
    <t>Ta</t>
    <phoneticPr fontId="18" type="noConversion"/>
  </si>
  <si>
    <t>daysRoot</t>
    <phoneticPr fontId="18" type="noConversion"/>
  </si>
  <si>
    <t>pLeafForm</t>
    <phoneticPr fontId="18" type="noConversion"/>
  </si>
  <si>
    <t>param</t>
    <phoneticPr fontId="18" type="noConversion"/>
  </si>
  <si>
    <t>LN</t>
    <phoneticPr fontId="18" type="noConversion"/>
  </si>
  <si>
    <t>LN 실측 평균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</si>
</sst>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33" borderId="0" xfId="0" applyNumberFormat="1" applyFill="1">
      <alignment vertical="center"/>
    </xf>
    <xf numFmtId="0" fontId="0" fillId="33" borderId="0" xfId="0" applyFill="1">
      <alignment vertical="center"/>
    </xf>
    <xf numFmtId="0" fontId="0" fillId="35" borderId="10" xfId="0" applyFill="1" applyBorder="1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14" fontId="0" fillId="33" borderId="14" xfId="0" applyNumberFormat="1" applyFill="1" applyBorder="1">
      <alignment vertical="center"/>
    </xf>
    <xf numFmtId="0" fontId="0" fillId="33" borderId="0" xfId="0" applyFill="1" applyBorder="1">
      <alignment vertical="center"/>
    </xf>
    <xf numFmtId="0" fontId="0" fillId="33" borderId="15" xfId="0" applyFill="1" applyBorder="1">
      <alignment vertical="center"/>
    </xf>
    <xf numFmtId="14" fontId="0" fillId="0" borderId="14" xfId="0" applyNumberFormat="1" applyBorder="1">
      <alignment vertical="center"/>
    </xf>
    <xf numFmtId="0" fontId="0" fillId="0" borderId="0" xfId="0" applyBorder="1">
      <alignment vertical="center"/>
    </xf>
    <xf numFmtId="0" fontId="0" fillId="0" borderId="15" xfId="0" applyBorder="1">
      <alignment vertical="center"/>
    </xf>
    <xf numFmtId="14" fontId="0" fillId="0" borderId="16" xfId="0" applyNumberFormat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35" borderId="19" xfId="0" applyFill="1" applyBorder="1">
      <alignment vertical="center"/>
    </xf>
    <xf numFmtId="0" fontId="0" fillId="0" borderId="14" xfId="0" applyBorder="1">
      <alignment vertical="center"/>
    </xf>
    <xf numFmtId="0" fontId="0" fillId="34" borderId="14" xfId="0" applyFill="1" applyBorder="1">
      <alignment vertical="center"/>
    </xf>
    <xf numFmtId="0" fontId="0" fillId="34" borderId="0" xfId="0" applyFill="1" applyBorder="1">
      <alignment vertical="center"/>
    </xf>
    <xf numFmtId="0" fontId="0" fillId="0" borderId="16" xfId="0" applyBorder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5.8247594050743659E-2"/>
          <c:y val="7.407407407407407E-2"/>
          <c:w val="0.89019685039370078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LN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0891294838145232E-2"/>
                  <c:y val="0.657407407407407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분석!$B$2:$B$370</c:f>
              <c:numCache>
                <c:formatCode>General</c:formatCode>
                <c:ptCount val="369"/>
                <c:pt idx="0">
                  <c:v>0</c:v>
                </c:pt>
                <c:pt idx="1">
                  <c:v>7</c:v>
                </c:pt>
                <c:pt idx="2">
                  <c:v>16</c:v>
                </c:pt>
                <c:pt idx="3">
                  <c:v>0</c:v>
                </c:pt>
                <c:pt idx="4">
                  <c:v>7</c:v>
                </c:pt>
                <c:pt idx="5">
                  <c:v>14</c:v>
                </c:pt>
                <c:pt idx="6">
                  <c:v>0</c:v>
                </c:pt>
                <c:pt idx="7">
                  <c:v>7</c:v>
                </c:pt>
                <c:pt idx="8">
                  <c:v>14</c:v>
                </c:pt>
                <c:pt idx="9">
                  <c:v>0</c:v>
                </c:pt>
                <c:pt idx="10">
                  <c:v>7</c:v>
                </c:pt>
                <c:pt idx="11">
                  <c:v>14</c:v>
                </c:pt>
                <c:pt idx="12">
                  <c:v>0</c:v>
                </c:pt>
                <c:pt idx="13">
                  <c:v>7</c:v>
                </c:pt>
                <c:pt idx="14">
                  <c:v>16</c:v>
                </c:pt>
                <c:pt idx="15">
                  <c:v>0</c:v>
                </c:pt>
                <c:pt idx="16">
                  <c:v>7</c:v>
                </c:pt>
                <c:pt idx="17">
                  <c:v>14</c:v>
                </c:pt>
                <c:pt idx="18">
                  <c:v>21</c:v>
                </c:pt>
                <c:pt idx="19">
                  <c:v>28</c:v>
                </c:pt>
                <c:pt idx="20">
                  <c:v>0</c:v>
                </c:pt>
                <c:pt idx="21">
                  <c:v>7</c:v>
                </c:pt>
                <c:pt idx="22">
                  <c:v>14</c:v>
                </c:pt>
                <c:pt idx="23">
                  <c:v>0</c:v>
                </c:pt>
                <c:pt idx="24">
                  <c:v>7</c:v>
                </c:pt>
                <c:pt idx="25">
                  <c:v>14</c:v>
                </c:pt>
                <c:pt idx="26">
                  <c:v>0</c:v>
                </c:pt>
                <c:pt idx="27">
                  <c:v>7</c:v>
                </c:pt>
                <c:pt idx="28">
                  <c:v>16</c:v>
                </c:pt>
                <c:pt idx="29">
                  <c:v>0</c:v>
                </c:pt>
                <c:pt idx="30">
                  <c:v>7</c:v>
                </c:pt>
                <c:pt idx="31">
                  <c:v>14</c:v>
                </c:pt>
                <c:pt idx="32">
                  <c:v>0</c:v>
                </c:pt>
                <c:pt idx="33">
                  <c:v>7</c:v>
                </c:pt>
                <c:pt idx="34">
                  <c:v>14</c:v>
                </c:pt>
                <c:pt idx="35">
                  <c:v>0</c:v>
                </c:pt>
                <c:pt idx="36">
                  <c:v>7</c:v>
                </c:pt>
                <c:pt idx="37">
                  <c:v>0</c:v>
                </c:pt>
                <c:pt idx="38">
                  <c:v>7</c:v>
                </c:pt>
                <c:pt idx="39">
                  <c:v>16</c:v>
                </c:pt>
                <c:pt idx="40">
                  <c:v>0</c:v>
                </c:pt>
                <c:pt idx="41">
                  <c:v>7</c:v>
                </c:pt>
                <c:pt idx="42">
                  <c:v>0</c:v>
                </c:pt>
                <c:pt idx="43">
                  <c:v>7</c:v>
                </c:pt>
                <c:pt idx="44">
                  <c:v>14</c:v>
                </c:pt>
                <c:pt idx="45">
                  <c:v>21</c:v>
                </c:pt>
                <c:pt idx="46">
                  <c:v>28</c:v>
                </c:pt>
                <c:pt idx="47">
                  <c:v>0</c:v>
                </c:pt>
                <c:pt idx="48">
                  <c:v>7</c:v>
                </c:pt>
                <c:pt idx="49">
                  <c:v>14</c:v>
                </c:pt>
                <c:pt idx="50">
                  <c:v>0</c:v>
                </c:pt>
                <c:pt idx="51">
                  <c:v>7</c:v>
                </c:pt>
                <c:pt idx="52">
                  <c:v>0</c:v>
                </c:pt>
                <c:pt idx="53">
                  <c:v>7</c:v>
                </c:pt>
                <c:pt idx="54">
                  <c:v>0</c:v>
                </c:pt>
                <c:pt idx="55">
                  <c:v>7</c:v>
                </c:pt>
                <c:pt idx="56">
                  <c:v>14</c:v>
                </c:pt>
                <c:pt idx="57">
                  <c:v>21</c:v>
                </c:pt>
                <c:pt idx="58">
                  <c:v>0</c:v>
                </c:pt>
                <c:pt idx="59">
                  <c:v>7</c:v>
                </c:pt>
                <c:pt idx="60">
                  <c:v>14</c:v>
                </c:pt>
                <c:pt idx="61">
                  <c:v>0</c:v>
                </c:pt>
                <c:pt idx="62">
                  <c:v>7</c:v>
                </c:pt>
                <c:pt idx="63">
                  <c:v>0</c:v>
                </c:pt>
                <c:pt idx="64">
                  <c:v>7</c:v>
                </c:pt>
                <c:pt idx="65">
                  <c:v>0</c:v>
                </c:pt>
                <c:pt idx="66">
                  <c:v>7</c:v>
                </c:pt>
                <c:pt idx="67">
                  <c:v>14</c:v>
                </c:pt>
                <c:pt idx="68">
                  <c:v>21</c:v>
                </c:pt>
                <c:pt idx="69">
                  <c:v>28</c:v>
                </c:pt>
                <c:pt idx="70">
                  <c:v>0</c:v>
                </c:pt>
                <c:pt idx="71">
                  <c:v>7</c:v>
                </c:pt>
                <c:pt idx="72">
                  <c:v>14</c:v>
                </c:pt>
                <c:pt idx="73">
                  <c:v>0</c:v>
                </c:pt>
                <c:pt idx="74">
                  <c:v>7</c:v>
                </c:pt>
                <c:pt idx="75">
                  <c:v>0</c:v>
                </c:pt>
                <c:pt idx="76">
                  <c:v>7</c:v>
                </c:pt>
                <c:pt idx="77">
                  <c:v>16</c:v>
                </c:pt>
                <c:pt idx="78">
                  <c:v>0</c:v>
                </c:pt>
                <c:pt idx="79">
                  <c:v>7</c:v>
                </c:pt>
                <c:pt idx="80">
                  <c:v>16</c:v>
                </c:pt>
                <c:pt idx="81">
                  <c:v>0</c:v>
                </c:pt>
                <c:pt idx="82">
                  <c:v>7</c:v>
                </c:pt>
                <c:pt idx="83">
                  <c:v>14</c:v>
                </c:pt>
                <c:pt idx="84">
                  <c:v>21</c:v>
                </c:pt>
                <c:pt idx="85">
                  <c:v>6</c:v>
                </c:pt>
                <c:pt idx="86">
                  <c:v>0</c:v>
                </c:pt>
                <c:pt idx="87">
                  <c:v>7</c:v>
                </c:pt>
                <c:pt idx="88">
                  <c:v>0</c:v>
                </c:pt>
                <c:pt idx="89">
                  <c:v>7</c:v>
                </c:pt>
                <c:pt idx="90">
                  <c:v>14</c:v>
                </c:pt>
                <c:pt idx="91">
                  <c:v>0</c:v>
                </c:pt>
                <c:pt idx="92">
                  <c:v>7</c:v>
                </c:pt>
                <c:pt idx="93">
                  <c:v>14</c:v>
                </c:pt>
                <c:pt idx="94">
                  <c:v>21</c:v>
                </c:pt>
                <c:pt idx="95">
                  <c:v>27</c:v>
                </c:pt>
                <c:pt idx="96">
                  <c:v>0</c:v>
                </c:pt>
                <c:pt idx="97">
                  <c:v>7</c:v>
                </c:pt>
                <c:pt idx="98">
                  <c:v>0</c:v>
                </c:pt>
                <c:pt idx="99">
                  <c:v>7</c:v>
                </c:pt>
                <c:pt idx="100">
                  <c:v>14</c:v>
                </c:pt>
                <c:pt idx="101">
                  <c:v>0</c:v>
                </c:pt>
                <c:pt idx="102">
                  <c:v>7</c:v>
                </c:pt>
                <c:pt idx="103">
                  <c:v>0</c:v>
                </c:pt>
                <c:pt idx="104">
                  <c:v>7</c:v>
                </c:pt>
                <c:pt idx="105">
                  <c:v>13</c:v>
                </c:pt>
                <c:pt idx="106">
                  <c:v>0</c:v>
                </c:pt>
                <c:pt idx="107">
                  <c:v>7</c:v>
                </c:pt>
                <c:pt idx="108">
                  <c:v>14</c:v>
                </c:pt>
                <c:pt idx="109">
                  <c:v>0</c:v>
                </c:pt>
                <c:pt idx="110">
                  <c:v>7</c:v>
                </c:pt>
                <c:pt idx="111">
                  <c:v>14</c:v>
                </c:pt>
                <c:pt idx="112">
                  <c:v>0</c:v>
                </c:pt>
                <c:pt idx="113">
                  <c:v>7</c:v>
                </c:pt>
                <c:pt idx="114">
                  <c:v>14</c:v>
                </c:pt>
                <c:pt idx="115">
                  <c:v>0</c:v>
                </c:pt>
                <c:pt idx="116">
                  <c:v>7</c:v>
                </c:pt>
                <c:pt idx="117">
                  <c:v>14</c:v>
                </c:pt>
                <c:pt idx="118">
                  <c:v>0</c:v>
                </c:pt>
                <c:pt idx="119">
                  <c:v>7</c:v>
                </c:pt>
                <c:pt idx="120">
                  <c:v>14</c:v>
                </c:pt>
                <c:pt idx="121">
                  <c:v>0</c:v>
                </c:pt>
                <c:pt idx="122">
                  <c:v>7</c:v>
                </c:pt>
                <c:pt idx="123">
                  <c:v>14</c:v>
                </c:pt>
                <c:pt idx="124">
                  <c:v>0</c:v>
                </c:pt>
                <c:pt idx="125">
                  <c:v>7</c:v>
                </c:pt>
                <c:pt idx="126">
                  <c:v>14</c:v>
                </c:pt>
                <c:pt idx="127">
                  <c:v>0</c:v>
                </c:pt>
                <c:pt idx="128">
                  <c:v>7</c:v>
                </c:pt>
                <c:pt idx="129">
                  <c:v>14</c:v>
                </c:pt>
                <c:pt idx="130">
                  <c:v>0</c:v>
                </c:pt>
                <c:pt idx="131">
                  <c:v>7</c:v>
                </c:pt>
                <c:pt idx="132">
                  <c:v>14</c:v>
                </c:pt>
                <c:pt idx="133">
                  <c:v>0</c:v>
                </c:pt>
                <c:pt idx="134">
                  <c:v>7</c:v>
                </c:pt>
                <c:pt idx="135">
                  <c:v>14</c:v>
                </c:pt>
                <c:pt idx="136">
                  <c:v>0</c:v>
                </c:pt>
                <c:pt idx="137">
                  <c:v>7</c:v>
                </c:pt>
                <c:pt idx="138">
                  <c:v>0</c:v>
                </c:pt>
                <c:pt idx="139">
                  <c:v>7</c:v>
                </c:pt>
                <c:pt idx="140">
                  <c:v>14</c:v>
                </c:pt>
                <c:pt idx="141">
                  <c:v>0</c:v>
                </c:pt>
                <c:pt idx="142">
                  <c:v>7</c:v>
                </c:pt>
                <c:pt idx="143">
                  <c:v>14</c:v>
                </c:pt>
                <c:pt idx="144">
                  <c:v>0</c:v>
                </c:pt>
                <c:pt idx="145">
                  <c:v>7</c:v>
                </c:pt>
                <c:pt idx="146">
                  <c:v>14</c:v>
                </c:pt>
                <c:pt idx="147">
                  <c:v>0</c:v>
                </c:pt>
                <c:pt idx="148">
                  <c:v>7</c:v>
                </c:pt>
                <c:pt idx="149">
                  <c:v>0</c:v>
                </c:pt>
                <c:pt idx="150">
                  <c:v>7</c:v>
                </c:pt>
                <c:pt idx="151">
                  <c:v>0</c:v>
                </c:pt>
                <c:pt idx="152">
                  <c:v>7</c:v>
                </c:pt>
                <c:pt idx="153">
                  <c:v>14</c:v>
                </c:pt>
                <c:pt idx="154">
                  <c:v>23</c:v>
                </c:pt>
                <c:pt idx="155">
                  <c:v>0</c:v>
                </c:pt>
                <c:pt idx="156">
                  <c:v>0</c:v>
                </c:pt>
                <c:pt idx="157">
                  <c:v>7</c:v>
                </c:pt>
                <c:pt idx="158">
                  <c:v>14</c:v>
                </c:pt>
                <c:pt idx="159">
                  <c:v>28</c:v>
                </c:pt>
                <c:pt idx="160">
                  <c:v>0</c:v>
                </c:pt>
                <c:pt idx="161">
                  <c:v>7</c:v>
                </c:pt>
                <c:pt idx="162">
                  <c:v>14</c:v>
                </c:pt>
                <c:pt idx="163">
                  <c:v>0</c:v>
                </c:pt>
                <c:pt idx="164">
                  <c:v>7</c:v>
                </c:pt>
                <c:pt idx="165">
                  <c:v>14</c:v>
                </c:pt>
                <c:pt idx="166">
                  <c:v>23</c:v>
                </c:pt>
                <c:pt idx="167">
                  <c:v>0</c:v>
                </c:pt>
                <c:pt idx="168">
                  <c:v>7</c:v>
                </c:pt>
                <c:pt idx="169">
                  <c:v>14</c:v>
                </c:pt>
                <c:pt idx="170">
                  <c:v>21</c:v>
                </c:pt>
                <c:pt idx="171">
                  <c:v>28</c:v>
                </c:pt>
                <c:pt idx="172">
                  <c:v>0</c:v>
                </c:pt>
                <c:pt idx="173">
                  <c:v>7</c:v>
                </c:pt>
                <c:pt idx="174">
                  <c:v>14</c:v>
                </c:pt>
                <c:pt idx="175">
                  <c:v>21</c:v>
                </c:pt>
                <c:pt idx="176">
                  <c:v>0</c:v>
                </c:pt>
                <c:pt idx="177">
                  <c:v>7</c:v>
                </c:pt>
                <c:pt idx="178">
                  <c:v>14</c:v>
                </c:pt>
                <c:pt idx="179">
                  <c:v>23</c:v>
                </c:pt>
                <c:pt idx="180">
                  <c:v>0</c:v>
                </c:pt>
                <c:pt idx="181">
                  <c:v>0</c:v>
                </c:pt>
                <c:pt idx="182">
                  <c:v>7</c:v>
                </c:pt>
                <c:pt idx="183">
                  <c:v>14</c:v>
                </c:pt>
                <c:pt idx="184">
                  <c:v>21</c:v>
                </c:pt>
                <c:pt idx="185">
                  <c:v>0</c:v>
                </c:pt>
                <c:pt idx="186">
                  <c:v>7</c:v>
                </c:pt>
                <c:pt idx="187">
                  <c:v>14</c:v>
                </c:pt>
                <c:pt idx="188">
                  <c:v>21</c:v>
                </c:pt>
                <c:pt idx="189">
                  <c:v>0</c:v>
                </c:pt>
                <c:pt idx="190">
                  <c:v>7</c:v>
                </c:pt>
                <c:pt idx="191">
                  <c:v>14</c:v>
                </c:pt>
                <c:pt idx="192">
                  <c:v>23</c:v>
                </c:pt>
                <c:pt idx="193">
                  <c:v>0</c:v>
                </c:pt>
                <c:pt idx="194">
                  <c:v>0</c:v>
                </c:pt>
                <c:pt idx="195">
                  <c:v>7</c:v>
                </c:pt>
                <c:pt idx="196">
                  <c:v>14</c:v>
                </c:pt>
                <c:pt idx="197">
                  <c:v>0</c:v>
                </c:pt>
                <c:pt idx="198">
                  <c:v>7</c:v>
                </c:pt>
                <c:pt idx="199">
                  <c:v>14</c:v>
                </c:pt>
                <c:pt idx="200">
                  <c:v>21</c:v>
                </c:pt>
                <c:pt idx="201">
                  <c:v>28</c:v>
                </c:pt>
                <c:pt idx="202">
                  <c:v>0</c:v>
                </c:pt>
                <c:pt idx="203">
                  <c:v>7</c:v>
                </c:pt>
                <c:pt idx="204">
                  <c:v>14</c:v>
                </c:pt>
                <c:pt idx="205">
                  <c:v>23</c:v>
                </c:pt>
                <c:pt idx="206">
                  <c:v>0</c:v>
                </c:pt>
                <c:pt idx="207">
                  <c:v>7</c:v>
                </c:pt>
                <c:pt idx="208">
                  <c:v>14</c:v>
                </c:pt>
                <c:pt idx="209">
                  <c:v>0</c:v>
                </c:pt>
                <c:pt idx="210">
                  <c:v>7</c:v>
                </c:pt>
                <c:pt idx="211">
                  <c:v>14</c:v>
                </c:pt>
                <c:pt idx="212">
                  <c:v>21</c:v>
                </c:pt>
                <c:pt idx="213">
                  <c:v>28</c:v>
                </c:pt>
                <c:pt idx="214">
                  <c:v>0</c:v>
                </c:pt>
                <c:pt idx="215">
                  <c:v>7</c:v>
                </c:pt>
                <c:pt idx="216">
                  <c:v>14</c:v>
                </c:pt>
                <c:pt idx="217">
                  <c:v>23</c:v>
                </c:pt>
                <c:pt idx="218">
                  <c:v>0</c:v>
                </c:pt>
                <c:pt idx="219">
                  <c:v>7</c:v>
                </c:pt>
                <c:pt idx="220">
                  <c:v>14</c:v>
                </c:pt>
                <c:pt idx="221">
                  <c:v>0</c:v>
                </c:pt>
                <c:pt idx="222">
                  <c:v>7</c:v>
                </c:pt>
                <c:pt idx="223">
                  <c:v>14</c:v>
                </c:pt>
                <c:pt idx="224">
                  <c:v>21</c:v>
                </c:pt>
                <c:pt idx="225">
                  <c:v>28</c:v>
                </c:pt>
                <c:pt idx="226">
                  <c:v>0</c:v>
                </c:pt>
                <c:pt idx="227">
                  <c:v>7</c:v>
                </c:pt>
                <c:pt idx="228">
                  <c:v>14</c:v>
                </c:pt>
                <c:pt idx="229">
                  <c:v>23</c:v>
                </c:pt>
                <c:pt idx="230">
                  <c:v>0</c:v>
                </c:pt>
                <c:pt idx="231">
                  <c:v>7</c:v>
                </c:pt>
                <c:pt idx="232">
                  <c:v>14</c:v>
                </c:pt>
                <c:pt idx="233">
                  <c:v>23</c:v>
                </c:pt>
                <c:pt idx="234">
                  <c:v>0</c:v>
                </c:pt>
                <c:pt idx="235">
                  <c:v>7</c:v>
                </c:pt>
                <c:pt idx="236">
                  <c:v>14</c:v>
                </c:pt>
                <c:pt idx="237">
                  <c:v>23</c:v>
                </c:pt>
                <c:pt idx="238">
                  <c:v>0</c:v>
                </c:pt>
                <c:pt idx="239">
                  <c:v>7</c:v>
                </c:pt>
                <c:pt idx="240">
                  <c:v>14</c:v>
                </c:pt>
                <c:pt idx="241">
                  <c:v>23</c:v>
                </c:pt>
                <c:pt idx="242">
                  <c:v>0</c:v>
                </c:pt>
                <c:pt idx="243">
                  <c:v>7</c:v>
                </c:pt>
                <c:pt idx="244">
                  <c:v>14</c:v>
                </c:pt>
                <c:pt idx="245">
                  <c:v>0</c:v>
                </c:pt>
                <c:pt idx="246">
                  <c:v>7</c:v>
                </c:pt>
                <c:pt idx="247">
                  <c:v>14</c:v>
                </c:pt>
                <c:pt idx="248">
                  <c:v>0</c:v>
                </c:pt>
                <c:pt idx="249">
                  <c:v>7</c:v>
                </c:pt>
                <c:pt idx="250">
                  <c:v>14</c:v>
                </c:pt>
                <c:pt idx="251">
                  <c:v>0</c:v>
                </c:pt>
                <c:pt idx="252">
                  <c:v>7</c:v>
                </c:pt>
                <c:pt idx="253">
                  <c:v>14</c:v>
                </c:pt>
                <c:pt idx="254">
                  <c:v>0</c:v>
                </c:pt>
                <c:pt idx="255">
                  <c:v>7</c:v>
                </c:pt>
                <c:pt idx="256">
                  <c:v>14</c:v>
                </c:pt>
                <c:pt idx="257">
                  <c:v>10</c:v>
                </c:pt>
                <c:pt idx="258">
                  <c:v>17</c:v>
                </c:pt>
                <c:pt idx="259">
                  <c:v>24</c:v>
                </c:pt>
                <c:pt idx="260">
                  <c:v>31</c:v>
                </c:pt>
                <c:pt idx="261">
                  <c:v>38</c:v>
                </c:pt>
                <c:pt idx="262">
                  <c:v>45</c:v>
                </c:pt>
                <c:pt idx="263">
                  <c:v>0</c:v>
                </c:pt>
                <c:pt idx="264">
                  <c:v>7</c:v>
                </c:pt>
                <c:pt idx="265">
                  <c:v>14</c:v>
                </c:pt>
                <c:pt idx="266">
                  <c:v>21</c:v>
                </c:pt>
                <c:pt idx="267">
                  <c:v>31</c:v>
                </c:pt>
                <c:pt idx="268">
                  <c:v>38</c:v>
                </c:pt>
                <c:pt idx="269">
                  <c:v>0</c:v>
                </c:pt>
                <c:pt idx="270">
                  <c:v>7</c:v>
                </c:pt>
                <c:pt idx="271">
                  <c:v>0</c:v>
                </c:pt>
                <c:pt idx="272">
                  <c:v>7</c:v>
                </c:pt>
                <c:pt idx="273">
                  <c:v>14</c:v>
                </c:pt>
                <c:pt idx="274">
                  <c:v>21</c:v>
                </c:pt>
                <c:pt idx="275">
                  <c:v>28</c:v>
                </c:pt>
                <c:pt idx="276">
                  <c:v>35</c:v>
                </c:pt>
                <c:pt idx="277">
                  <c:v>0</c:v>
                </c:pt>
                <c:pt idx="278">
                  <c:v>7</c:v>
                </c:pt>
                <c:pt idx="279">
                  <c:v>14</c:v>
                </c:pt>
                <c:pt idx="280">
                  <c:v>21</c:v>
                </c:pt>
                <c:pt idx="281">
                  <c:v>31</c:v>
                </c:pt>
                <c:pt idx="282">
                  <c:v>38</c:v>
                </c:pt>
                <c:pt idx="283">
                  <c:v>45</c:v>
                </c:pt>
                <c:pt idx="284">
                  <c:v>55</c:v>
                </c:pt>
                <c:pt idx="285">
                  <c:v>0</c:v>
                </c:pt>
                <c:pt idx="286">
                  <c:v>5</c:v>
                </c:pt>
                <c:pt idx="287">
                  <c:v>7</c:v>
                </c:pt>
                <c:pt idx="288">
                  <c:v>0</c:v>
                </c:pt>
                <c:pt idx="289">
                  <c:v>7</c:v>
                </c:pt>
                <c:pt idx="290">
                  <c:v>14</c:v>
                </c:pt>
                <c:pt idx="291">
                  <c:v>21</c:v>
                </c:pt>
                <c:pt idx="292">
                  <c:v>28</c:v>
                </c:pt>
                <c:pt idx="293">
                  <c:v>35</c:v>
                </c:pt>
                <c:pt idx="294">
                  <c:v>0</c:v>
                </c:pt>
                <c:pt idx="295">
                  <c:v>7</c:v>
                </c:pt>
                <c:pt idx="296">
                  <c:v>14</c:v>
                </c:pt>
                <c:pt idx="297">
                  <c:v>21</c:v>
                </c:pt>
                <c:pt idx="298">
                  <c:v>31</c:v>
                </c:pt>
                <c:pt idx="299">
                  <c:v>38</c:v>
                </c:pt>
                <c:pt idx="300">
                  <c:v>45</c:v>
                </c:pt>
                <c:pt idx="301">
                  <c:v>55</c:v>
                </c:pt>
                <c:pt idx="302">
                  <c:v>0</c:v>
                </c:pt>
                <c:pt idx="303">
                  <c:v>7</c:v>
                </c:pt>
                <c:pt idx="304">
                  <c:v>0</c:v>
                </c:pt>
                <c:pt idx="305">
                  <c:v>7</c:v>
                </c:pt>
                <c:pt idx="306">
                  <c:v>14</c:v>
                </c:pt>
                <c:pt idx="307">
                  <c:v>0</c:v>
                </c:pt>
                <c:pt idx="308">
                  <c:v>7</c:v>
                </c:pt>
                <c:pt idx="309">
                  <c:v>14</c:v>
                </c:pt>
                <c:pt idx="310">
                  <c:v>21</c:v>
                </c:pt>
                <c:pt idx="311">
                  <c:v>24</c:v>
                </c:pt>
                <c:pt idx="312">
                  <c:v>0</c:v>
                </c:pt>
                <c:pt idx="313">
                  <c:v>7</c:v>
                </c:pt>
                <c:pt idx="314">
                  <c:v>14</c:v>
                </c:pt>
                <c:pt idx="315">
                  <c:v>0</c:v>
                </c:pt>
                <c:pt idx="316">
                  <c:v>7</c:v>
                </c:pt>
                <c:pt idx="317">
                  <c:v>14</c:v>
                </c:pt>
                <c:pt idx="318">
                  <c:v>21</c:v>
                </c:pt>
                <c:pt idx="319">
                  <c:v>24</c:v>
                </c:pt>
                <c:pt idx="320">
                  <c:v>0</c:v>
                </c:pt>
                <c:pt idx="321">
                  <c:v>7</c:v>
                </c:pt>
                <c:pt idx="322">
                  <c:v>14</c:v>
                </c:pt>
                <c:pt idx="323">
                  <c:v>0</c:v>
                </c:pt>
                <c:pt idx="324">
                  <c:v>7</c:v>
                </c:pt>
                <c:pt idx="325">
                  <c:v>14</c:v>
                </c:pt>
                <c:pt idx="326">
                  <c:v>21</c:v>
                </c:pt>
                <c:pt idx="327">
                  <c:v>0</c:v>
                </c:pt>
                <c:pt idx="328">
                  <c:v>7</c:v>
                </c:pt>
                <c:pt idx="329">
                  <c:v>14</c:v>
                </c:pt>
                <c:pt idx="330">
                  <c:v>21</c:v>
                </c:pt>
                <c:pt idx="331">
                  <c:v>24</c:v>
                </c:pt>
                <c:pt idx="332">
                  <c:v>0</c:v>
                </c:pt>
                <c:pt idx="333">
                  <c:v>7</c:v>
                </c:pt>
                <c:pt idx="334">
                  <c:v>14</c:v>
                </c:pt>
                <c:pt idx="335">
                  <c:v>0</c:v>
                </c:pt>
                <c:pt idx="336">
                  <c:v>7</c:v>
                </c:pt>
                <c:pt idx="337">
                  <c:v>14</c:v>
                </c:pt>
                <c:pt idx="338">
                  <c:v>21</c:v>
                </c:pt>
                <c:pt idx="339">
                  <c:v>0</c:v>
                </c:pt>
                <c:pt idx="340">
                  <c:v>7</c:v>
                </c:pt>
                <c:pt idx="341">
                  <c:v>14</c:v>
                </c:pt>
                <c:pt idx="342">
                  <c:v>21</c:v>
                </c:pt>
                <c:pt idx="343">
                  <c:v>24</c:v>
                </c:pt>
                <c:pt idx="344">
                  <c:v>0</c:v>
                </c:pt>
                <c:pt idx="345">
                  <c:v>7</c:v>
                </c:pt>
                <c:pt idx="346">
                  <c:v>14</c:v>
                </c:pt>
                <c:pt idx="347">
                  <c:v>0</c:v>
                </c:pt>
                <c:pt idx="348">
                  <c:v>7</c:v>
                </c:pt>
                <c:pt idx="349">
                  <c:v>14</c:v>
                </c:pt>
                <c:pt idx="350">
                  <c:v>0</c:v>
                </c:pt>
                <c:pt idx="351">
                  <c:v>7</c:v>
                </c:pt>
                <c:pt idx="352">
                  <c:v>14</c:v>
                </c:pt>
                <c:pt idx="353">
                  <c:v>21</c:v>
                </c:pt>
                <c:pt idx="354">
                  <c:v>24</c:v>
                </c:pt>
                <c:pt idx="355">
                  <c:v>0</c:v>
                </c:pt>
                <c:pt idx="356">
                  <c:v>7</c:v>
                </c:pt>
                <c:pt idx="357">
                  <c:v>14</c:v>
                </c:pt>
                <c:pt idx="358">
                  <c:v>0</c:v>
                </c:pt>
                <c:pt idx="359">
                  <c:v>7</c:v>
                </c:pt>
                <c:pt idx="360">
                  <c:v>14</c:v>
                </c:pt>
                <c:pt idx="361">
                  <c:v>0</c:v>
                </c:pt>
                <c:pt idx="362">
                  <c:v>7</c:v>
                </c:pt>
                <c:pt idx="363">
                  <c:v>14</c:v>
                </c:pt>
                <c:pt idx="364">
                  <c:v>21</c:v>
                </c:pt>
                <c:pt idx="365">
                  <c:v>24</c:v>
                </c:pt>
                <c:pt idx="366">
                  <c:v>0</c:v>
                </c:pt>
                <c:pt idx="367">
                  <c:v>7</c:v>
                </c:pt>
                <c:pt idx="368">
                  <c:v>14</c:v>
                </c:pt>
              </c:numCache>
            </c:numRef>
          </c:xVal>
          <c:yVal>
            <c:numRef>
              <c:f>분석!$E$2:$E$370</c:f>
              <c:numCache>
                <c:formatCode>General</c:formatCode>
                <c:ptCount val="369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2</c:v>
                </c:pt>
                <c:pt idx="7">
                  <c:v>4</c:v>
                </c:pt>
                <c:pt idx="8">
                  <c:v>8</c:v>
                </c:pt>
                <c:pt idx="9">
                  <c:v>1</c:v>
                </c:pt>
                <c:pt idx="10">
                  <c:v>5</c:v>
                </c:pt>
                <c:pt idx="11">
                  <c:v>9</c:v>
                </c:pt>
                <c:pt idx="12">
                  <c:v>4</c:v>
                </c:pt>
                <c:pt idx="13">
                  <c:v>4</c:v>
                </c:pt>
                <c:pt idx="14">
                  <c:v>8</c:v>
                </c:pt>
                <c:pt idx="15">
                  <c:v>3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11</c:v>
                </c:pt>
                <c:pt idx="20">
                  <c:v>2</c:v>
                </c:pt>
                <c:pt idx="21">
                  <c:v>4</c:v>
                </c:pt>
                <c:pt idx="22">
                  <c:v>8</c:v>
                </c:pt>
                <c:pt idx="23">
                  <c:v>1</c:v>
                </c:pt>
                <c:pt idx="24">
                  <c:v>6</c:v>
                </c:pt>
                <c:pt idx="25">
                  <c:v>9</c:v>
                </c:pt>
                <c:pt idx="26">
                  <c:v>3</c:v>
                </c:pt>
                <c:pt idx="27">
                  <c:v>4</c:v>
                </c:pt>
                <c:pt idx="28">
                  <c:v>8</c:v>
                </c:pt>
                <c:pt idx="29">
                  <c:v>3</c:v>
                </c:pt>
                <c:pt idx="30">
                  <c:v>6</c:v>
                </c:pt>
                <c:pt idx="31">
                  <c:v>7</c:v>
                </c:pt>
                <c:pt idx="32">
                  <c:v>2</c:v>
                </c:pt>
                <c:pt idx="33">
                  <c:v>4</c:v>
                </c:pt>
                <c:pt idx="34">
                  <c:v>8</c:v>
                </c:pt>
                <c:pt idx="35">
                  <c:v>1</c:v>
                </c:pt>
                <c:pt idx="36">
                  <c:v>5</c:v>
                </c:pt>
                <c:pt idx="37">
                  <c:v>4</c:v>
                </c:pt>
                <c:pt idx="38">
                  <c:v>4</c:v>
                </c:pt>
                <c:pt idx="39">
                  <c:v>8</c:v>
                </c:pt>
                <c:pt idx="40">
                  <c:v>3</c:v>
                </c:pt>
                <c:pt idx="41">
                  <c:v>6</c:v>
                </c:pt>
                <c:pt idx="42">
                  <c:v>1</c:v>
                </c:pt>
                <c:pt idx="43">
                  <c:v>3</c:v>
                </c:pt>
                <c:pt idx="44">
                  <c:v>6</c:v>
                </c:pt>
                <c:pt idx="45">
                  <c:v>9</c:v>
                </c:pt>
                <c:pt idx="46">
                  <c:v>10</c:v>
                </c:pt>
                <c:pt idx="47">
                  <c:v>1</c:v>
                </c:pt>
                <c:pt idx="48">
                  <c:v>5</c:v>
                </c:pt>
                <c:pt idx="49">
                  <c:v>8</c:v>
                </c:pt>
                <c:pt idx="50">
                  <c:v>4</c:v>
                </c:pt>
                <c:pt idx="51">
                  <c:v>5</c:v>
                </c:pt>
                <c:pt idx="52">
                  <c:v>4</c:v>
                </c:pt>
                <c:pt idx="53">
                  <c:v>6</c:v>
                </c:pt>
                <c:pt idx="54">
                  <c:v>1</c:v>
                </c:pt>
                <c:pt idx="55">
                  <c:v>3</c:v>
                </c:pt>
                <c:pt idx="56">
                  <c:v>6</c:v>
                </c:pt>
                <c:pt idx="57">
                  <c:v>9</c:v>
                </c:pt>
                <c:pt idx="58">
                  <c:v>1</c:v>
                </c:pt>
                <c:pt idx="59">
                  <c:v>5</c:v>
                </c:pt>
                <c:pt idx="60">
                  <c:v>8</c:v>
                </c:pt>
                <c:pt idx="61">
                  <c:v>4</c:v>
                </c:pt>
                <c:pt idx="62">
                  <c:v>5</c:v>
                </c:pt>
                <c:pt idx="63">
                  <c:v>4</c:v>
                </c:pt>
                <c:pt idx="64">
                  <c:v>6</c:v>
                </c:pt>
                <c:pt idx="65">
                  <c:v>2</c:v>
                </c:pt>
                <c:pt idx="66">
                  <c:v>4</c:v>
                </c:pt>
                <c:pt idx="67">
                  <c:v>7</c:v>
                </c:pt>
                <c:pt idx="68">
                  <c:v>9</c:v>
                </c:pt>
                <c:pt idx="69">
                  <c:v>11</c:v>
                </c:pt>
                <c:pt idx="70">
                  <c:v>1</c:v>
                </c:pt>
                <c:pt idx="71">
                  <c:v>5</c:v>
                </c:pt>
                <c:pt idx="72">
                  <c:v>9</c:v>
                </c:pt>
                <c:pt idx="73">
                  <c:v>4</c:v>
                </c:pt>
                <c:pt idx="74">
                  <c:v>5</c:v>
                </c:pt>
                <c:pt idx="75">
                  <c:v>3</c:v>
                </c:pt>
                <c:pt idx="76">
                  <c:v>4</c:v>
                </c:pt>
                <c:pt idx="77">
                  <c:v>9</c:v>
                </c:pt>
                <c:pt idx="78">
                  <c:v>4</c:v>
                </c:pt>
                <c:pt idx="79">
                  <c:v>4</c:v>
                </c:pt>
                <c:pt idx="80">
                  <c:v>9</c:v>
                </c:pt>
                <c:pt idx="81">
                  <c:v>3</c:v>
                </c:pt>
                <c:pt idx="82">
                  <c:v>5</c:v>
                </c:pt>
                <c:pt idx="83">
                  <c:v>5</c:v>
                </c:pt>
                <c:pt idx="84">
                  <c:v>7</c:v>
                </c:pt>
                <c:pt idx="85">
                  <c:v>9</c:v>
                </c:pt>
                <c:pt idx="86">
                  <c:v>2</c:v>
                </c:pt>
                <c:pt idx="87">
                  <c:v>4</c:v>
                </c:pt>
                <c:pt idx="88">
                  <c:v>1</c:v>
                </c:pt>
                <c:pt idx="89">
                  <c:v>6</c:v>
                </c:pt>
                <c:pt idx="90">
                  <c:v>9</c:v>
                </c:pt>
                <c:pt idx="91">
                  <c:v>4</c:v>
                </c:pt>
                <c:pt idx="92">
                  <c:v>5</c:v>
                </c:pt>
                <c:pt idx="93">
                  <c:v>6</c:v>
                </c:pt>
                <c:pt idx="94">
                  <c:v>9</c:v>
                </c:pt>
                <c:pt idx="95">
                  <c:v>9</c:v>
                </c:pt>
                <c:pt idx="96">
                  <c:v>2</c:v>
                </c:pt>
                <c:pt idx="97">
                  <c:v>4</c:v>
                </c:pt>
                <c:pt idx="98">
                  <c:v>1</c:v>
                </c:pt>
                <c:pt idx="99">
                  <c:v>5</c:v>
                </c:pt>
                <c:pt idx="100">
                  <c:v>8</c:v>
                </c:pt>
                <c:pt idx="101">
                  <c:v>4</c:v>
                </c:pt>
                <c:pt idx="102">
                  <c:v>6</c:v>
                </c:pt>
                <c:pt idx="103">
                  <c:v>5</c:v>
                </c:pt>
                <c:pt idx="104">
                  <c:v>10</c:v>
                </c:pt>
                <c:pt idx="105">
                  <c:v>10</c:v>
                </c:pt>
                <c:pt idx="106">
                  <c:v>2</c:v>
                </c:pt>
                <c:pt idx="107">
                  <c:v>4</c:v>
                </c:pt>
                <c:pt idx="108">
                  <c:v>6</c:v>
                </c:pt>
                <c:pt idx="109">
                  <c:v>2</c:v>
                </c:pt>
                <c:pt idx="110">
                  <c:v>6</c:v>
                </c:pt>
                <c:pt idx="111">
                  <c:v>8</c:v>
                </c:pt>
                <c:pt idx="112">
                  <c:v>2</c:v>
                </c:pt>
                <c:pt idx="113">
                  <c:v>4</c:v>
                </c:pt>
                <c:pt idx="114">
                  <c:v>7</c:v>
                </c:pt>
                <c:pt idx="115">
                  <c:v>4</c:v>
                </c:pt>
                <c:pt idx="116">
                  <c:v>6</c:v>
                </c:pt>
                <c:pt idx="117">
                  <c:v>7</c:v>
                </c:pt>
                <c:pt idx="118">
                  <c:v>2</c:v>
                </c:pt>
                <c:pt idx="119">
                  <c:v>5</c:v>
                </c:pt>
                <c:pt idx="120">
                  <c:v>8</c:v>
                </c:pt>
                <c:pt idx="121">
                  <c:v>2</c:v>
                </c:pt>
                <c:pt idx="122">
                  <c:v>6</c:v>
                </c:pt>
                <c:pt idx="123">
                  <c:v>8</c:v>
                </c:pt>
                <c:pt idx="124">
                  <c:v>2</c:v>
                </c:pt>
                <c:pt idx="125">
                  <c:v>4</c:v>
                </c:pt>
                <c:pt idx="126">
                  <c:v>6</c:v>
                </c:pt>
                <c:pt idx="127">
                  <c:v>4</c:v>
                </c:pt>
                <c:pt idx="128">
                  <c:v>6</c:v>
                </c:pt>
                <c:pt idx="129">
                  <c:v>7</c:v>
                </c:pt>
                <c:pt idx="130">
                  <c:v>2</c:v>
                </c:pt>
                <c:pt idx="131">
                  <c:v>4</c:v>
                </c:pt>
                <c:pt idx="132">
                  <c:v>7</c:v>
                </c:pt>
                <c:pt idx="133">
                  <c:v>1</c:v>
                </c:pt>
                <c:pt idx="134">
                  <c:v>5</c:v>
                </c:pt>
                <c:pt idx="135">
                  <c:v>7</c:v>
                </c:pt>
                <c:pt idx="136">
                  <c:v>4</c:v>
                </c:pt>
                <c:pt idx="137">
                  <c:v>6</c:v>
                </c:pt>
                <c:pt idx="138">
                  <c:v>4</c:v>
                </c:pt>
                <c:pt idx="139">
                  <c:v>6</c:v>
                </c:pt>
                <c:pt idx="140">
                  <c:v>7</c:v>
                </c:pt>
                <c:pt idx="141">
                  <c:v>2</c:v>
                </c:pt>
                <c:pt idx="142">
                  <c:v>4</c:v>
                </c:pt>
                <c:pt idx="143">
                  <c:v>6</c:v>
                </c:pt>
                <c:pt idx="144">
                  <c:v>1</c:v>
                </c:pt>
                <c:pt idx="145">
                  <c:v>5</c:v>
                </c:pt>
                <c:pt idx="146">
                  <c:v>9</c:v>
                </c:pt>
                <c:pt idx="147">
                  <c:v>4</c:v>
                </c:pt>
                <c:pt idx="148">
                  <c:v>7</c:v>
                </c:pt>
                <c:pt idx="149">
                  <c:v>4</c:v>
                </c:pt>
                <c:pt idx="150">
                  <c:v>7</c:v>
                </c:pt>
                <c:pt idx="151">
                  <c:v>2</c:v>
                </c:pt>
                <c:pt idx="152">
                  <c:v>3</c:v>
                </c:pt>
                <c:pt idx="153">
                  <c:v>3</c:v>
                </c:pt>
                <c:pt idx="154">
                  <c:v>8</c:v>
                </c:pt>
                <c:pt idx="155">
                  <c:v>6</c:v>
                </c:pt>
                <c:pt idx="156">
                  <c:v>3</c:v>
                </c:pt>
                <c:pt idx="157">
                  <c:v>5</c:v>
                </c:pt>
                <c:pt idx="158">
                  <c:v>7</c:v>
                </c:pt>
                <c:pt idx="159">
                  <c:v>10</c:v>
                </c:pt>
                <c:pt idx="160">
                  <c:v>2</c:v>
                </c:pt>
                <c:pt idx="161">
                  <c:v>4</c:v>
                </c:pt>
                <c:pt idx="162">
                  <c:v>6</c:v>
                </c:pt>
                <c:pt idx="163">
                  <c:v>2</c:v>
                </c:pt>
                <c:pt idx="164">
                  <c:v>4</c:v>
                </c:pt>
                <c:pt idx="165">
                  <c:v>4</c:v>
                </c:pt>
                <c:pt idx="166">
                  <c:v>9</c:v>
                </c:pt>
                <c:pt idx="167">
                  <c:v>3</c:v>
                </c:pt>
                <c:pt idx="168">
                  <c:v>5</c:v>
                </c:pt>
                <c:pt idx="169">
                  <c:v>6</c:v>
                </c:pt>
                <c:pt idx="170">
                  <c:v>8</c:v>
                </c:pt>
                <c:pt idx="171">
                  <c:v>9</c:v>
                </c:pt>
                <c:pt idx="172">
                  <c:v>2</c:v>
                </c:pt>
                <c:pt idx="173">
                  <c:v>5</c:v>
                </c:pt>
                <c:pt idx="174">
                  <c:v>7</c:v>
                </c:pt>
                <c:pt idx="175">
                  <c:v>10</c:v>
                </c:pt>
                <c:pt idx="176">
                  <c:v>2</c:v>
                </c:pt>
                <c:pt idx="177">
                  <c:v>4</c:v>
                </c:pt>
                <c:pt idx="178">
                  <c:v>4</c:v>
                </c:pt>
                <c:pt idx="179">
                  <c:v>9</c:v>
                </c:pt>
                <c:pt idx="180">
                  <c:v>7</c:v>
                </c:pt>
                <c:pt idx="181">
                  <c:v>2</c:v>
                </c:pt>
                <c:pt idx="182">
                  <c:v>4</c:v>
                </c:pt>
                <c:pt idx="183">
                  <c:v>6</c:v>
                </c:pt>
                <c:pt idx="184">
                  <c:v>6</c:v>
                </c:pt>
                <c:pt idx="185">
                  <c:v>2</c:v>
                </c:pt>
                <c:pt idx="186">
                  <c:v>5</c:v>
                </c:pt>
                <c:pt idx="187">
                  <c:v>7</c:v>
                </c:pt>
                <c:pt idx="188">
                  <c:v>10</c:v>
                </c:pt>
                <c:pt idx="189">
                  <c:v>2</c:v>
                </c:pt>
                <c:pt idx="190">
                  <c:v>4</c:v>
                </c:pt>
                <c:pt idx="191">
                  <c:v>4</c:v>
                </c:pt>
                <c:pt idx="192">
                  <c:v>8</c:v>
                </c:pt>
                <c:pt idx="193">
                  <c:v>7</c:v>
                </c:pt>
                <c:pt idx="194">
                  <c:v>3</c:v>
                </c:pt>
                <c:pt idx="195">
                  <c:v>6</c:v>
                </c:pt>
                <c:pt idx="196">
                  <c:v>7</c:v>
                </c:pt>
                <c:pt idx="197">
                  <c:v>2</c:v>
                </c:pt>
                <c:pt idx="198">
                  <c:v>4</c:v>
                </c:pt>
                <c:pt idx="199">
                  <c:v>6</c:v>
                </c:pt>
                <c:pt idx="200">
                  <c:v>9</c:v>
                </c:pt>
                <c:pt idx="201">
                  <c:v>10</c:v>
                </c:pt>
                <c:pt idx="202">
                  <c:v>2</c:v>
                </c:pt>
                <c:pt idx="203">
                  <c:v>3</c:v>
                </c:pt>
                <c:pt idx="204">
                  <c:v>4</c:v>
                </c:pt>
                <c:pt idx="205">
                  <c:v>9</c:v>
                </c:pt>
                <c:pt idx="206">
                  <c:v>3</c:v>
                </c:pt>
                <c:pt idx="207">
                  <c:v>5</c:v>
                </c:pt>
                <c:pt idx="208">
                  <c:v>7</c:v>
                </c:pt>
                <c:pt idx="209">
                  <c:v>2</c:v>
                </c:pt>
                <c:pt idx="210">
                  <c:v>4</c:v>
                </c:pt>
                <c:pt idx="211">
                  <c:v>6</c:v>
                </c:pt>
                <c:pt idx="212">
                  <c:v>9</c:v>
                </c:pt>
                <c:pt idx="213">
                  <c:v>9</c:v>
                </c:pt>
                <c:pt idx="214">
                  <c:v>2</c:v>
                </c:pt>
                <c:pt idx="215">
                  <c:v>4</c:v>
                </c:pt>
                <c:pt idx="216">
                  <c:v>4</c:v>
                </c:pt>
                <c:pt idx="217">
                  <c:v>8</c:v>
                </c:pt>
                <c:pt idx="218">
                  <c:v>3</c:v>
                </c:pt>
                <c:pt idx="219">
                  <c:v>5</c:v>
                </c:pt>
                <c:pt idx="220">
                  <c:v>7</c:v>
                </c:pt>
                <c:pt idx="221">
                  <c:v>2</c:v>
                </c:pt>
                <c:pt idx="222">
                  <c:v>4</c:v>
                </c:pt>
                <c:pt idx="223">
                  <c:v>7</c:v>
                </c:pt>
                <c:pt idx="224">
                  <c:v>10</c:v>
                </c:pt>
                <c:pt idx="225">
                  <c:v>11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9</c:v>
                </c:pt>
                <c:pt idx="230">
                  <c:v>2</c:v>
                </c:pt>
                <c:pt idx="231">
                  <c:v>4</c:v>
                </c:pt>
                <c:pt idx="232">
                  <c:v>4</c:v>
                </c:pt>
                <c:pt idx="233">
                  <c:v>9</c:v>
                </c:pt>
                <c:pt idx="234">
                  <c:v>2</c:v>
                </c:pt>
                <c:pt idx="235">
                  <c:v>4</c:v>
                </c:pt>
                <c:pt idx="236">
                  <c:v>4</c:v>
                </c:pt>
                <c:pt idx="237">
                  <c:v>10</c:v>
                </c:pt>
                <c:pt idx="238">
                  <c:v>2</c:v>
                </c:pt>
                <c:pt idx="239">
                  <c:v>4</c:v>
                </c:pt>
                <c:pt idx="240">
                  <c:v>4</c:v>
                </c:pt>
                <c:pt idx="241">
                  <c:v>9</c:v>
                </c:pt>
                <c:pt idx="242">
                  <c:v>2</c:v>
                </c:pt>
                <c:pt idx="243">
                  <c:v>4</c:v>
                </c:pt>
                <c:pt idx="244">
                  <c:v>5</c:v>
                </c:pt>
                <c:pt idx="245">
                  <c:v>2</c:v>
                </c:pt>
                <c:pt idx="246">
                  <c:v>3</c:v>
                </c:pt>
                <c:pt idx="247">
                  <c:v>4</c:v>
                </c:pt>
                <c:pt idx="248">
                  <c:v>2</c:v>
                </c:pt>
                <c:pt idx="249">
                  <c:v>3</c:v>
                </c:pt>
                <c:pt idx="250">
                  <c:v>4</c:v>
                </c:pt>
                <c:pt idx="251">
                  <c:v>2</c:v>
                </c:pt>
                <c:pt idx="252">
                  <c:v>3</c:v>
                </c:pt>
                <c:pt idx="253">
                  <c:v>4</c:v>
                </c:pt>
                <c:pt idx="254">
                  <c:v>2</c:v>
                </c:pt>
                <c:pt idx="255">
                  <c:v>4</c:v>
                </c:pt>
                <c:pt idx="256">
                  <c:v>4</c:v>
                </c:pt>
                <c:pt idx="257">
                  <c:v>7</c:v>
                </c:pt>
                <c:pt idx="258">
                  <c:v>9</c:v>
                </c:pt>
                <c:pt idx="259">
                  <c:v>9</c:v>
                </c:pt>
                <c:pt idx="260">
                  <c:v>13</c:v>
                </c:pt>
                <c:pt idx="261">
                  <c:v>15</c:v>
                </c:pt>
                <c:pt idx="262">
                  <c:v>16</c:v>
                </c:pt>
                <c:pt idx="263">
                  <c:v>8</c:v>
                </c:pt>
                <c:pt idx="264">
                  <c:v>8</c:v>
                </c:pt>
                <c:pt idx="265">
                  <c:v>9</c:v>
                </c:pt>
                <c:pt idx="266">
                  <c:v>12</c:v>
                </c:pt>
                <c:pt idx="267">
                  <c:v>14</c:v>
                </c:pt>
                <c:pt idx="268">
                  <c:v>14</c:v>
                </c:pt>
                <c:pt idx="269">
                  <c:v>5</c:v>
                </c:pt>
                <c:pt idx="270">
                  <c:v>5</c:v>
                </c:pt>
                <c:pt idx="271">
                  <c:v>7</c:v>
                </c:pt>
                <c:pt idx="272">
                  <c:v>8</c:v>
                </c:pt>
                <c:pt idx="273">
                  <c:v>10</c:v>
                </c:pt>
                <c:pt idx="274">
                  <c:v>14</c:v>
                </c:pt>
                <c:pt idx="275">
                  <c:v>14</c:v>
                </c:pt>
                <c:pt idx="276">
                  <c:v>16</c:v>
                </c:pt>
                <c:pt idx="277">
                  <c:v>6</c:v>
                </c:pt>
                <c:pt idx="278">
                  <c:v>7</c:v>
                </c:pt>
                <c:pt idx="279">
                  <c:v>8</c:v>
                </c:pt>
                <c:pt idx="280">
                  <c:v>9</c:v>
                </c:pt>
                <c:pt idx="281">
                  <c:v>14</c:v>
                </c:pt>
                <c:pt idx="282">
                  <c:v>15</c:v>
                </c:pt>
                <c:pt idx="283">
                  <c:v>14</c:v>
                </c:pt>
                <c:pt idx="284">
                  <c:v>17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7</c:v>
                </c:pt>
                <c:pt idx="289">
                  <c:v>8</c:v>
                </c:pt>
                <c:pt idx="290">
                  <c:v>10</c:v>
                </c:pt>
                <c:pt idx="291">
                  <c:v>11</c:v>
                </c:pt>
                <c:pt idx="292">
                  <c:v>14</c:v>
                </c:pt>
                <c:pt idx="293">
                  <c:v>15</c:v>
                </c:pt>
                <c:pt idx="294">
                  <c:v>6</c:v>
                </c:pt>
                <c:pt idx="295">
                  <c:v>6</c:v>
                </c:pt>
                <c:pt idx="296">
                  <c:v>7</c:v>
                </c:pt>
                <c:pt idx="297">
                  <c:v>10</c:v>
                </c:pt>
                <c:pt idx="298">
                  <c:v>12</c:v>
                </c:pt>
                <c:pt idx="299">
                  <c:v>12</c:v>
                </c:pt>
                <c:pt idx="300">
                  <c:v>13</c:v>
                </c:pt>
                <c:pt idx="301">
                  <c:v>15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7</c:v>
                </c:pt>
                <c:pt idx="306">
                  <c:v>11</c:v>
                </c:pt>
                <c:pt idx="307">
                  <c:v>6</c:v>
                </c:pt>
                <c:pt idx="308">
                  <c:v>8</c:v>
                </c:pt>
                <c:pt idx="309">
                  <c:v>11</c:v>
                </c:pt>
                <c:pt idx="310">
                  <c:v>12</c:v>
                </c:pt>
                <c:pt idx="311">
                  <c:v>13</c:v>
                </c:pt>
                <c:pt idx="312">
                  <c:v>5</c:v>
                </c:pt>
                <c:pt idx="313">
                  <c:v>8</c:v>
                </c:pt>
                <c:pt idx="314">
                  <c:v>9</c:v>
                </c:pt>
                <c:pt idx="315">
                  <c:v>6</c:v>
                </c:pt>
                <c:pt idx="316">
                  <c:v>8</c:v>
                </c:pt>
                <c:pt idx="317">
                  <c:v>11</c:v>
                </c:pt>
                <c:pt idx="318">
                  <c:v>12</c:v>
                </c:pt>
                <c:pt idx="319">
                  <c:v>12</c:v>
                </c:pt>
                <c:pt idx="320">
                  <c:v>5</c:v>
                </c:pt>
                <c:pt idx="321">
                  <c:v>7</c:v>
                </c:pt>
                <c:pt idx="322">
                  <c:v>8</c:v>
                </c:pt>
                <c:pt idx="323">
                  <c:v>4</c:v>
                </c:pt>
                <c:pt idx="324">
                  <c:v>6</c:v>
                </c:pt>
                <c:pt idx="325">
                  <c:v>8</c:v>
                </c:pt>
                <c:pt idx="326">
                  <c:v>11</c:v>
                </c:pt>
                <c:pt idx="327">
                  <c:v>5</c:v>
                </c:pt>
                <c:pt idx="328">
                  <c:v>8</c:v>
                </c:pt>
                <c:pt idx="329">
                  <c:v>10</c:v>
                </c:pt>
                <c:pt idx="330">
                  <c:v>11</c:v>
                </c:pt>
                <c:pt idx="331">
                  <c:v>12</c:v>
                </c:pt>
                <c:pt idx="332">
                  <c:v>5</c:v>
                </c:pt>
                <c:pt idx="333">
                  <c:v>8</c:v>
                </c:pt>
                <c:pt idx="334">
                  <c:v>10</c:v>
                </c:pt>
                <c:pt idx="335">
                  <c:v>5</c:v>
                </c:pt>
                <c:pt idx="336">
                  <c:v>7</c:v>
                </c:pt>
                <c:pt idx="337">
                  <c:v>10</c:v>
                </c:pt>
                <c:pt idx="338">
                  <c:v>12</c:v>
                </c:pt>
                <c:pt idx="339">
                  <c:v>6</c:v>
                </c:pt>
                <c:pt idx="340">
                  <c:v>8</c:v>
                </c:pt>
                <c:pt idx="341">
                  <c:v>11</c:v>
                </c:pt>
                <c:pt idx="342">
                  <c:v>11</c:v>
                </c:pt>
                <c:pt idx="343">
                  <c:v>12</c:v>
                </c:pt>
                <c:pt idx="344">
                  <c:v>5</c:v>
                </c:pt>
                <c:pt idx="345">
                  <c:v>7</c:v>
                </c:pt>
                <c:pt idx="346">
                  <c:v>9</c:v>
                </c:pt>
                <c:pt idx="347">
                  <c:v>4</c:v>
                </c:pt>
                <c:pt idx="348">
                  <c:v>7</c:v>
                </c:pt>
                <c:pt idx="349">
                  <c:v>10</c:v>
                </c:pt>
                <c:pt idx="350">
                  <c:v>6</c:v>
                </c:pt>
                <c:pt idx="351">
                  <c:v>8</c:v>
                </c:pt>
                <c:pt idx="352">
                  <c:v>11</c:v>
                </c:pt>
                <c:pt idx="353">
                  <c:v>12</c:v>
                </c:pt>
                <c:pt idx="354">
                  <c:v>12</c:v>
                </c:pt>
                <c:pt idx="355">
                  <c:v>5</c:v>
                </c:pt>
                <c:pt idx="356">
                  <c:v>7</c:v>
                </c:pt>
                <c:pt idx="357">
                  <c:v>9</c:v>
                </c:pt>
                <c:pt idx="358">
                  <c:v>4</c:v>
                </c:pt>
                <c:pt idx="359">
                  <c:v>6</c:v>
                </c:pt>
                <c:pt idx="360">
                  <c:v>9</c:v>
                </c:pt>
                <c:pt idx="361">
                  <c:v>6</c:v>
                </c:pt>
                <c:pt idx="362">
                  <c:v>8</c:v>
                </c:pt>
                <c:pt idx="363">
                  <c:v>11</c:v>
                </c:pt>
                <c:pt idx="364">
                  <c:v>12</c:v>
                </c:pt>
                <c:pt idx="365">
                  <c:v>13</c:v>
                </c:pt>
                <c:pt idx="366">
                  <c:v>5</c:v>
                </c:pt>
                <c:pt idx="367">
                  <c:v>8</c:v>
                </c:pt>
                <c:pt idx="36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9DF-424C-963B-31EEA2BD0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65232"/>
        <c:axId val="81073024"/>
      </c:scatterChart>
      <c:valAx>
        <c:axId val="10426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073024"/>
        <c:crosses val="autoZero"/>
        <c:crossBetween val="midCat"/>
      </c:valAx>
      <c:valAx>
        <c:axId val="8107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26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18°C</a:t>
            </a:r>
            <a:r>
              <a:rPr lang="ko-KR"/>
              <a:t> 케일 엽수 예측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예측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계산!$I$2:$I$56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xVal>
          <c:yVal>
            <c:numRef>
              <c:f>계산!$N$2:$N$56</c:f>
              <c:numCache>
                <c:formatCode>General</c:formatCode>
                <c:ptCount val="55"/>
                <c:pt idx="0">
                  <c:v>3.0162284160887785</c:v>
                </c:pt>
                <c:pt idx="1">
                  <c:v>3.0324568321775569</c:v>
                </c:pt>
                <c:pt idx="2">
                  <c:v>3.0486852482663354</c:v>
                </c:pt>
                <c:pt idx="3">
                  <c:v>3.3083399056867879</c:v>
                </c:pt>
                <c:pt idx="4">
                  <c:v>3.5679945631072405</c:v>
                </c:pt>
                <c:pt idx="5">
                  <c:v>3.8276492205276931</c:v>
                </c:pt>
                <c:pt idx="6">
                  <c:v>4.0873038779481456</c:v>
                </c:pt>
                <c:pt idx="7">
                  <c:v>4.3469585353685982</c:v>
                </c:pt>
                <c:pt idx="8">
                  <c:v>4.6066131927890508</c:v>
                </c:pt>
                <c:pt idx="9">
                  <c:v>4.8662678502095034</c:v>
                </c:pt>
                <c:pt idx="10">
                  <c:v>5.1259225076299559</c:v>
                </c:pt>
                <c:pt idx="11">
                  <c:v>5.3855771650504085</c:v>
                </c:pt>
                <c:pt idx="12">
                  <c:v>5.6452318224708611</c:v>
                </c:pt>
                <c:pt idx="13">
                  <c:v>5.9048864798913137</c:v>
                </c:pt>
                <c:pt idx="14">
                  <c:v>6.1645411373117662</c:v>
                </c:pt>
                <c:pt idx="15">
                  <c:v>6.4241957947322188</c:v>
                </c:pt>
                <c:pt idx="16">
                  <c:v>6.6838504521526714</c:v>
                </c:pt>
                <c:pt idx="17">
                  <c:v>6.9435051095731239</c:v>
                </c:pt>
                <c:pt idx="18">
                  <c:v>7.2031597669935765</c:v>
                </c:pt>
                <c:pt idx="19">
                  <c:v>7.4628144244140291</c:v>
                </c:pt>
                <c:pt idx="20">
                  <c:v>7.7224690818344817</c:v>
                </c:pt>
                <c:pt idx="21">
                  <c:v>7.9821237392549342</c:v>
                </c:pt>
                <c:pt idx="22">
                  <c:v>8.2417783966753877</c:v>
                </c:pt>
                <c:pt idx="23">
                  <c:v>8.5014330540958412</c:v>
                </c:pt>
                <c:pt idx="24">
                  <c:v>8.7610877115162946</c:v>
                </c:pt>
                <c:pt idx="25">
                  <c:v>9.0207423689367481</c:v>
                </c:pt>
                <c:pt idx="26">
                  <c:v>9.2803970263572015</c:v>
                </c:pt>
                <c:pt idx="27">
                  <c:v>9.540051683777655</c:v>
                </c:pt>
                <c:pt idx="28">
                  <c:v>9.7997063411981085</c:v>
                </c:pt>
                <c:pt idx="29">
                  <c:v>10.059360998618562</c:v>
                </c:pt>
                <c:pt idx="30">
                  <c:v>10.319015656039015</c:v>
                </c:pt>
                <c:pt idx="31">
                  <c:v>10.578670313459469</c:v>
                </c:pt>
                <c:pt idx="32">
                  <c:v>10.838324970879922</c:v>
                </c:pt>
                <c:pt idx="33">
                  <c:v>11.097979628300376</c:v>
                </c:pt>
                <c:pt idx="34">
                  <c:v>11.357634285720829</c:v>
                </c:pt>
                <c:pt idx="35">
                  <c:v>11.617288943141283</c:v>
                </c:pt>
                <c:pt idx="36">
                  <c:v>11.876943600561736</c:v>
                </c:pt>
                <c:pt idx="37">
                  <c:v>12.13659825798219</c:v>
                </c:pt>
                <c:pt idx="38">
                  <c:v>12.396252915402643</c:v>
                </c:pt>
                <c:pt idx="39">
                  <c:v>12.655907572823097</c:v>
                </c:pt>
                <c:pt idx="40">
                  <c:v>12.91556223024355</c:v>
                </c:pt>
                <c:pt idx="41">
                  <c:v>13.175216887664003</c:v>
                </c:pt>
                <c:pt idx="42">
                  <c:v>13.434871545084457</c:v>
                </c:pt>
                <c:pt idx="43">
                  <c:v>13.69452620250491</c:v>
                </c:pt>
                <c:pt idx="44">
                  <c:v>13.954180859925364</c:v>
                </c:pt>
                <c:pt idx="45">
                  <c:v>14.213835517345817</c:v>
                </c:pt>
                <c:pt idx="46">
                  <c:v>14.473490174766271</c:v>
                </c:pt>
                <c:pt idx="47">
                  <c:v>14.733144832186724</c:v>
                </c:pt>
                <c:pt idx="48">
                  <c:v>14.992799489607178</c:v>
                </c:pt>
                <c:pt idx="49">
                  <c:v>15.252454147027631</c:v>
                </c:pt>
                <c:pt idx="50">
                  <c:v>15.512108804448085</c:v>
                </c:pt>
                <c:pt idx="51">
                  <c:v>15.771763461868538</c:v>
                </c:pt>
                <c:pt idx="52">
                  <c:v>16.03141811928899</c:v>
                </c:pt>
                <c:pt idx="53">
                  <c:v>16.291072776709441</c:v>
                </c:pt>
                <c:pt idx="54">
                  <c:v>16.550727434129893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43-42CB-817E-803E5869915A}"/>
            </c:ext>
          </c:extLst>
        </c:ser>
        <c:ser>
          <c:idx val="1"/>
          <c:order val="1"/>
          <c:tx>
            <c:v>실측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계산!$J$59:$J$87</c:f>
              <c:numCache>
                <c:formatCode>General</c:formatCode>
                <c:ptCount val="29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55</c:v>
                </c:pt>
                <c:pt idx="14">
                  <c:v>55</c:v>
                </c:pt>
                <c:pt idx="15">
                  <c:v>14</c:v>
                </c:pt>
                <c:pt idx="16">
                  <c:v>7</c:v>
                </c:pt>
                <c:pt idx="17">
                  <c:v>14</c:v>
                </c:pt>
                <c:pt idx="18">
                  <c:v>7</c:v>
                </c:pt>
                <c:pt idx="19">
                  <c:v>14</c:v>
                </c:pt>
                <c:pt idx="20">
                  <c:v>21</c:v>
                </c:pt>
                <c:pt idx="21">
                  <c:v>7</c:v>
                </c:pt>
                <c:pt idx="22">
                  <c:v>7</c:v>
                </c:pt>
                <c:pt idx="23">
                  <c:v>14</c:v>
                </c:pt>
                <c:pt idx="24">
                  <c:v>14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14</c:v>
                </c:pt>
              </c:numCache>
            </c:numRef>
          </c:xVal>
          <c:yVal>
            <c:numRef>
              <c:f>계산!$M$59:$M$87</c:f>
              <c:numCache>
                <c:formatCode>General</c:formatCode>
                <c:ptCount val="29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17</c:v>
                </c:pt>
                <c:pt idx="14">
                  <c:v>15</c:v>
                </c:pt>
                <c:pt idx="15">
                  <c:v>11</c:v>
                </c:pt>
                <c:pt idx="16">
                  <c:v>8</c:v>
                </c:pt>
                <c:pt idx="17">
                  <c:v>9</c:v>
                </c:pt>
                <c:pt idx="18">
                  <c:v>7</c:v>
                </c:pt>
                <c:pt idx="19">
                  <c:v>8</c:v>
                </c:pt>
                <c:pt idx="20">
                  <c:v>11</c:v>
                </c:pt>
                <c:pt idx="21">
                  <c:v>8</c:v>
                </c:pt>
                <c:pt idx="22">
                  <c:v>7</c:v>
                </c:pt>
                <c:pt idx="23">
                  <c:v>9</c:v>
                </c:pt>
                <c:pt idx="24">
                  <c:v>10</c:v>
                </c:pt>
                <c:pt idx="25">
                  <c:v>7</c:v>
                </c:pt>
                <c:pt idx="26">
                  <c:v>6</c:v>
                </c:pt>
                <c:pt idx="27">
                  <c:v>8</c:v>
                </c:pt>
                <c:pt idx="2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43-42CB-817E-803E5869915A}"/>
            </c:ext>
          </c:extLst>
        </c:ser>
        <c:ser>
          <c:idx val="2"/>
          <c:order val="2"/>
          <c:tx>
            <c:v>실측 평균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계산!$I$2:$I$56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xVal>
          <c:yVal>
            <c:numRef>
              <c:f>계산!$O$2:$O$56</c:f>
              <c:numCache>
                <c:formatCode>General</c:formatCode>
                <c:ptCount val="55"/>
                <c:pt idx="13">
                  <c:v>5.73</c:v>
                </c:pt>
                <c:pt idx="54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43-42CB-817E-803E58699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553887"/>
        <c:axId val="496505119"/>
      </c:scatterChart>
      <c:valAx>
        <c:axId val="41555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DAP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6505119"/>
        <c:crosses val="autoZero"/>
        <c:crossBetween val="midCat"/>
      </c:valAx>
      <c:valAx>
        <c:axId val="49650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Leaf Number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553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21°C </a:t>
            </a:r>
            <a:r>
              <a:rPr lang="ko-KR" altLang="en-US"/>
              <a:t>케일 엽수 예측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예측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계산!$P$2:$P$56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xVal>
          <c:yVal>
            <c:numRef>
              <c:f>계산!$U$2:$U$56</c:f>
              <c:numCache>
                <c:formatCode>General</c:formatCode>
                <c:ptCount val="55"/>
                <c:pt idx="0">
                  <c:v>3.0189012027471382</c:v>
                </c:pt>
                <c:pt idx="1">
                  <c:v>3.0378024054942765</c:v>
                </c:pt>
                <c:pt idx="2">
                  <c:v>3.0567036082414147</c:v>
                </c:pt>
                <c:pt idx="3">
                  <c:v>3.3591228521956253</c:v>
                </c:pt>
                <c:pt idx="4">
                  <c:v>3.6615420961498359</c:v>
                </c:pt>
                <c:pt idx="5">
                  <c:v>3.9639613401040465</c:v>
                </c:pt>
                <c:pt idx="6">
                  <c:v>4.2663805840582576</c:v>
                </c:pt>
                <c:pt idx="7">
                  <c:v>4.5687998280124686</c:v>
                </c:pt>
                <c:pt idx="8">
                  <c:v>4.8712190719666797</c:v>
                </c:pt>
                <c:pt idx="9">
                  <c:v>5.1736383159208907</c:v>
                </c:pt>
                <c:pt idx="10">
                  <c:v>5.4760575598751018</c:v>
                </c:pt>
                <c:pt idx="11">
                  <c:v>5.7784768038293128</c:v>
                </c:pt>
                <c:pt idx="12">
                  <c:v>6.0808960477835239</c:v>
                </c:pt>
                <c:pt idx="13">
                  <c:v>6.3833152917377349</c:v>
                </c:pt>
                <c:pt idx="14">
                  <c:v>6.685734535691946</c:v>
                </c:pt>
                <c:pt idx="15">
                  <c:v>6.988153779646157</c:v>
                </c:pt>
                <c:pt idx="16">
                  <c:v>7.2905730236003681</c:v>
                </c:pt>
                <c:pt idx="17">
                  <c:v>7.5929922675545791</c:v>
                </c:pt>
                <c:pt idx="18">
                  <c:v>7.8954115115087902</c:v>
                </c:pt>
                <c:pt idx="19">
                  <c:v>8.1978307554630003</c:v>
                </c:pt>
                <c:pt idx="20">
                  <c:v>8.5002499994172105</c:v>
                </c:pt>
                <c:pt idx="21">
                  <c:v>8.8026692433714206</c:v>
                </c:pt>
                <c:pt idx="22">
                  <c:v>9.1050884873256308</c:v>
                </c:pt>
                <c:pt idx="23">
                  <c:v>9.407507731279841</c:v>
                </c:pt>
                <c:pt idx="24">
                  <c:v>9.7099269752340511</c:v>
                </c:pt>
                <c:pt idx="25">
                  <c:v>10.012346219188261</c:v>
                </c:pt>
                <c:pt idx="26">
                  <c:v>10.314765463142471</c:v>
                </c:pt>
                <c:pt idx="27">
                  <c:v>10.617184707096682</c:v>
                </c:pt>
                <c:pt idx="28">
                  <c:v>10.919603951050892</c:v>
                </c:pt>
                <c:pt idx="29">
                  <c:v>11.222023195005102</c:v>
                </c:pt>
                <c:pt idx="30">
                  <c:v>11.524442438959312</c:v>
                </c:pt>
                <c:pt idx="31">
                  <c:v>11.826861682913522</c:v>
                </c:pt>
                <c:pt idx="32">
                  <c:v>12.129280926867732</c:v>
                </c:pt>
                <c:pt idx="33">
                  <c:v>12.431700170821943</c:v>
                </c:pt>
                <c:pt idx="34">
                  <c:v>12.734119414776153</c:v>
                </c:pt>
                <c:pt idx="35">
                  <c:v>13.036538658730363</c:v>
                </c:pt>
                <c:pt idx="36">
                  <c:v>13.338957902684573</c:v>
                </c:pt>
                <c:pt idx="37">
                  <c:v>13.641377146638783</c:v>
                </c:pt>
                <c:pt idx="38">
                  <c:v>13.943796390592993</c:v>
                </c:pt>
                <c:pt idx="39">
                  <c:v>14.246215634547204</c:v>
                </c:pt>
                <c:pt idx="40">
                  <c:v>14.548634878501414</c:v>
                </c:pt>
                <c:pt idx="41">
                  <c:v>14.851054122455624</c:v>
                </c:pt>
                <c:pt idx="42">
                  <c:v>15.153473366409834</c:v>
                </c:pt>
                <c:pt idx="43">
                  <c:v>15.455892610364044</c:v>
                </c:pt>
                <c:pt idx="44">
                  <c:v>15.758311854318254</c:v>
                </c:pt>
                <c:pt idx="45">
                  <c:v>16.060731098272466</c:v>
                </c:pt>
                <c:pt idx="46">
                  <c:v>16.363150342226678</c:v>
                </c:pt>
                <c:pt idx="47">
                  <c:v>16.66556958618089</c:v>
                </c:pt>
                <c:pt idx="48">
                  <c:v>16.967988830135102</c:v>
                </c:pt>
                <c:pt idx="49">
                  <c:v>17.270408074089314</c:v>
                </c:pt>
                <c:pt idx="50">
                  <c:v>17.572827318043526</c:v>
                </c:pt>
                <c:pt idx="51">
                  <c:v>17.875246561997738</c:v>
                </c:pt>
                <c:pt idx="52">
                  <c:v>18.17766580595195</c:v>
                </c:pt>
                <c:pt idx="53">
                  <c:v>18.480085049906162</c:v>
                </c:pt>
                <c:pt idx="54">
                  <c:v>18.782504293860374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91-4184-BC6E-DAA365B67D33}"/>
            </c:ext>
          </c:extLst>
        </c:ser>
        <c:ser>
          <c:idx val="1"/>
          <c:order val="1"/>
          <c:tx>
            <c:v>실측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계산!$Q$59:$Q$129</c:f>
              <c:numCache>
                <c:formatCode>General</c:formatCode>
                <c:ptCount val="71"/>
                <c:pt idx="0">
                  <c:v>0</c:v>
                </c:pt>
                <c:pt idx="1">
                  <c:v>7</c:v>
                </c:pt>
                <c:pt idx="2">
                  <c:v>16</c:v>
                </c:pt>
                <c:pt idx="3">
                  <c:v>0</c:v>
                </c:pt>
                <c:pt idx="4">
                  <c:v>7</c:v>
                </c:pt>
                <c:pt idx="5">
                  <c:v>14</c:v>
                </c:pt>
                <c:pt idx="6">
                  <c:v>0</c:v>
                </c:pt>
                <c:pt idx="7">
                  <c:v>7</c:v>
                </c:pt>
                <c:pt idx="8">
                  <c:v>16</c:v>
                </c:pt>
                <c:pt idx="9">
                  <c:v>7</c:v>
                </c:pt>
                <c:pt idx="10">
                  <c:v>14</c:v>
                </c:pt>
                <c:pt idx="11">
                  <c:v>21</c:v>
                </c:pt>
                <c:pt idx="12">
                  <c:v>28</c:v>
                </c:pt>
                <c:pt idx="13">
                  <c:v>0</c:v>
                </c:pt>
                <c:pt idx="14">
                  <c:v>7</c:v>
                </c:pt>
                <c:pt idx="15">
                  <c:v>16</c:v>
                </c:pt>
                <c:pt idx="16">
                  <c:v>0</c:v>
                </c:pt>
                <c:pt idx="17">
                  <c:v>7</c:v>
                </c:pt>
                <c:pt idx="18">
                  <c:v>14</c:v>
                </c:pt>
                <c:pt idx="19">
                  <c:v>7</c:v>
                </c:pt>
                <c:pt idx="20">
                  <c:v>16</c:v>
                </c:pt>
                <c:pt idx="21">
                  <c:v>0</c:v>
                </c:pt>
                <c:pt idx="22">
                  <c:v>7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  <c:pt idx="26">
                  <c:v>7</c:v>
                </c:pt>
                <c:pt idx="27">
                  <c:v>0</c:v>
                </c:pt>
                <c:pt idx="28">
                  <c:v>7</c:v>
                </c:pt>
                <c:pt idx="29">
                  <c:v>0</c:v>
                </c:pt>
                <c:pt idx="30">
                  <c:v>7</c:v>
                </c:pt>
                <c:pt idx="31">
                  <c:v>0</c:v>
                </c:pt>
                <c:pt idx="32">
                  <c:v>7</c:v>
                </c:pt>
                <c:pt idx="33">
                  <c:v>0</c:v>
                </c:pt>
                <c:pt idx="34">
                  <c:v>7</c:v>
                </c:pt>
                <c:pt idx="35">
                  <c:v>0</c:v>
                </c:pt>
                <c:pt idx="36">
                  <c:v>7</c:v>
                </c:pt>
                <c:pt idx="37">
                  <c:v>16</c:v>
                </c:pt>
                <c:pt idx="38">
                  <c:v>0</c:v>
                </c:pt>
                <c:pt idx="39">
                  <c:v>14</c:v>
                </c:pt>
                <c:pt idx="40">
                  <c:v>0</c:v>
                </c:pt>
                <c:pt idx="41">
                  <c:v>14</c:v>
                </c:pt>
                <c:pt idx="42">
                  <c:v>0</c:v>
                </c:pt>
                <c:pt idx="43">
                  <c:v>7</c:v>
                </c:pt>
                <c:pt idx="44">
                  <c:v>0</c:v>
                </c:pt>
                <c:pt idx="45">
                  <c:v>7</c:v>
                </c:pt>
                <c:pt idx="46">
                  <c:v>7</c:v>
                </c:pt>
                <c:pt idx="47">
                  <c:v>0</c:v>
                </c:pt>
                <c:pt idx="48">
                  <c:v>28</c:v>
                </c:pt>
                <c:pt idx="49">
                  <c:v>0</c:v>
                </c:pt>
                <c:pt idx="50">
                  <c:v>28</c:v>
                </c:pt>
                <c:pt idx="51">
                  <c:v>0</c:v>
                </c:pt>
                <c:pt idx="52">
                  <c:v>0</c:v>
                </c:pt>
                <c:pt idx="53">
                  <c:v>28</c:v>
                </c:pt>
                <c:pt idx="54">
                  <c:v>28</c:v>
                </c:pt>
                <c:pt idx="55">
                  <c:v>0</c:v>
                </c:pt>
                <c:pt idx="56">
                  <c:v>28</c:v>
                </c:pt>
                <c:pt idx="57">
                  <c:v>21</c:v>
                </c:pt>
                <c:pt idx="58">
                  <c:v>31</c:v>
                </c:pt>
                <c:pt idx="59">
                  <c:v>38</c:v>
                </c:pt>
                <c:pt idx="60">
                  <c:v>21</c:v>
                </c:pt>
                <c:pt idx="61">
                  <c:v>31</c:v>
                </c:pt>
                <c:pt idx="62">
                  <c:v>38</c:v>
                </c:pt>
                <c:pt idx="63">
                  <c:v>38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21</c:v>
                </c:pt>
                <c:pt idx="68">
                  <c:v>0</c:v>
                </c:pt>
                <c:pt idx="69">
                  <c:v>14</c:v>
                </c:pt>
                <c:pt idx="70">
                  <c:v>0</c:v>
                </c:pt>
              </c:numCache>
            </c:numRef>
          </c:xVal>
          <c:yVal>
            <c:numRef>
              <c:f>계산!$T$59:$T$129</c:f>
              <c:numCache>
                <c:formatCode>General</c:formatCode>
                <c:ptCount val="71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4</c:v>
                </c:pt>
                <c:pt idx="7">
                  <c:v>4</c:v>
                </c:pt>
                <c:pt idx="8">
                  <c:v>8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11</c:v>
                </c:pt>
                <c:pt idx="13">
                  <c:v>3</c:v>
                </c:pt>
                <c:pt idx="14">
                  <c:v>4</c:v>
                </c:pt>
                <c:pt idx="15">
                  <c:v>8</c:v>
                </c:pt>
                <c:pt idx="16">
                  <c:v>3</c:v>
                </c:pt>
                <c:pt idx="17">
                  <c:v>6</c:v>
                </c:pt>
                <c:pt idx="18">
                  <c:v>7</c:v>
                </c:pt>
                <c:pt idx="19">
                  <c:v>4</c:v>
                </c:pt>
                <c:pt idx="20">
                  <c:v>8</c:v>
                </c:pt>
                <c:pt idx="21">
                  <c:v>3</c:v>
                </c:pt>
                <c:pt idx="22">
                  <c:v>6</c:v>
                </c:pt>
                <c:pt idx="23">
                  <c:v>4</c:v>
                </c:pt>
                <c:pt idx="24">
                  <c:v>5</c:v>
                </c:pt>
                <c:pt idx="25">
                  <c:v>4</c:v>
                </c:pt>
                <c:pt idx="26">
                  <c:v>6</c:v>
                </c:pt>
                <c:pt idx="27">
                  <c:v>4</c:v>
                </c:pt>
                <c:pt idx="28">
                  <c:v>5</c:v>
                </c:pt>
                <c:pt idx="29">
                  <c:v>4</c:v>
                </c:pt>
                <c:pt idx="30">
                  <c:v>6</c:v>
                </c:pt>
                <c:pt idx="31">
                  <c:v>4</c:v>
                </c:pt>
                <c:pt idx="32">
                  <c:v>5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9</c:v>
                </c:pt>
                <c:pt idx="38">
                  <c:v>4</c:v>
                </c:pt>
                <c:pt idx="39">
                  <c:v>7</c:v>
                </c:pt>
                <c:pt idx="40">
                  <c:v>4</c:v>
                </c:pt>
                <c:pt idx="41">
                  <c:v>6</c:v>
                </c:pt>
                <c:pt idx="42">
                  <c:v>4</c:v>
                </c:pt>
                <c:pt idx="43">
                  <c:v>6</c:v>
                </c:pt>
                <c:pt idx="44">
                  <c:v>4</c:v>
                </c:pt>
                <c:pt idx="45">
                  <c:v>7</c:v>
                </c:pt>
                <c:pt idx="46">
                  <c:v>7</c:v>
                </c:pt>
                <c:pt idx="47">
                  <c:v>3</c:v>
                </c:pt>
                <c:pt idx="48">
                  <c:v>10</c:v>
                </c:pt>
                <c:pt idx="49">
                  <c:v>3</c:v>
                </c:pt>
                <c:pt idx="50">
                  <c:v>9</c:v>
                </c:pt>
                <c:pt idx="51">
                  <c:v>2</c:v>
                </c:pt>
                <c:pt idx="52">
                  <c:v>3</c:v>
                </c:pt>
                <c:pt idx="53">
                  <c:v>10</c:v>
                </c:pt>
                <c:pt idx="54">
                  <c:v>9</c:v>
                </c:pt>
                <c:pt idx="55">
                  <c:v>3</c:v>
                </c:pt>
                <c:pt idx="56">
                  <c:v>11</c:v>
                </c:pt>
                <c:pt idx="57">
                  <c:v>12</c:v>
                </c:pt>
                <c:pt idx="58">
                  <c:v>14</c:v>
                </c:pt>
                <c:pt idx="59">
                  <c:v>14</c:v>
                </c:pt>
                <c:pt idx="60">
                  <c:v>9</c:v>
                </c:pt>
                <c:pt idx="61">
                  <c:v>14</c:v>
                </c:pt>
                <c:pt idx="62">
                  <c:v>15</c:v>
                </c:pt>
                <c:pt idx="63">
                  <c:v>12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11</c:v>
                </c:pt>
                <c:pt idx="68">
                  <c:v>5</c:v>
                </c:pt>
                <c:pt idx="69">
                  <c:v>9</c:v>
                </c:pt>
                <c:pt idx="7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91-4184-BC6E-DAA365B67D33}"/>
            </c:ext>
          </c:extLst>
        </c:ser>
        <c:ser>
          <c:idx val="2"/>
          <c:order val="2"/>
          <c:tx>
            <c:v>실측 평균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계산!$P$2:$P$56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xVal>
          <c:yVal>
            <c:numRef>
              <c:f>계산!$V$2:$V$56</c:f>
              <c:numCache>
                <c:formatCode>General</c:formatCode>
                <c:ptCount val="55"/>
                <c:pt idx="0">
                  <c:v>3.7777777779999999</c:v>
                </c:pt>
                <c:pt idx="6">
                  <c:v>5.3333333329999997</c:v>
                </c:pt>
                <c:pt idx="13">
                  <c:v>7.3333333329999997</c:v>
                </c:pt>
                <c:pt idx="20">
                  <c:v>9.75</c:v>
                </c:pt>
                <c:pt idx="27">
                  <c:v>10</c:v>
                </c:pt>
                <c:pt idx="37">
                  <c:v>13.66666667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91-4184-BC6E-DAA365B67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361599"/>
        <c:axId val="300581759"/>
      </c:scatterChart>
      <c:valAx>
        <c:axId val="49236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DAP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0581759"/>
        <c:crosses val="autoZero"/>
        <c:crossBetween val="midCat"/>
      </c:valAx>
      <c:valAx>
        <c:axId val="30058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Leaf</a:t>
                </a:r>
                <a:r>
                  <a:rPr lang="en-US" altLang="ko-KR" baseline="0"/>
                  <a:t> Number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2361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24°C </a:t>
            </a:r>
            <a:r>
              <a:rPr lang="ko-KR" altLang="en-US"/>
              <a:t>케일 엽수 예측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예측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계산!$W$2:$W$56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xVal>
          <c:yVal>
            <c:numRef>
              <c:f>계산!$AB$2:$AB$56</c:f>
              <c:numCache>
                <c:formatCode>General</c:formatCode>
                <c:ptCount val="55"/>
                <c:pt idx="0">
                  <c:v>3.0199987230655307</c:v>
                </c:pt>
                <c:pt idx="1">
                  <c:v>3.0399974461310615</c:v>
                </c:pt>
                <c:pt idx="2">
                  <c:v>3.0599961691965922</c:v>
                </c:pt>
                <c:pt idx="3">
                  <c:v>3.3799757382450863</c:v>
                </c:pt>
                <c:pt idx="4">
                  <c:v>3.69995530729358</c:v>
                </c:pt>
                <c:pt idx="5">
                  <c:v>4.0199348763420737</c:v>
                </c:pt>
                <c:pt idx="6">
                  <c:v>4.3399144453905674</c:v>
                </c:pt>
                <c:pt idx="7">
                  <c:v>4.659894014439061</c:v>
                </c:pt>
                <c:pt idx="8">
                  <c:v>4.9798735834875547</c:v>
                </c:pt>
                <c:pt idx="9">
                  <c:v>5.2998531525360484</c:v>
                </c:pt>
                <c:pt idx="10">
                  <c:v>5.6198327215845421</c:v>
                </c:pt>
                <c:pt idx="11">
                  <c:v>5.9398122906330357</c:v>
                </c:pt>
                <c:pt idx="12">
                  <c:v>6.2597918596815294</c:v>
                </c:pt>
                <c:pt idx="13">
                  <c:v>6.5797714287300231</c:v>
                </c:pt>
                <c:pt idx="14">
                  <c:v>6.8997509977785167</c:v>
                </c:pt>
                <c:pt idx="15">
                  <c:v>7.2197305668270104</c:v>
                </c:pt>
                <c:pt idx="16">
                  <c:v>7.5397101358755041</c:v>
                </c:pt>
                <c:pt idx="17">
                  <c:v>7.8596897049239978</c:v>
                </c:pt>
                <c:pt idx="18">
                  <c:v>8.1796692739724914</c:v>
                </c:pt>
                <c:pt idx="19">
                  <c:v>8.4996488430209851</c:v>
                </c:pt>
                <c:pt idx="20">
                  <c:v>8.8196284120694788</c:v>
                </c:pt>
                <c:pt idx="21">
                  <c:v>9.1396079811179725</c:v>
                </c:pt>
                <c:pt idx="22">
                  <c:v>9.4595875501664661</c:v>
                </c:pt>
                <c:pt idx="23">
                  <c:v>9.7795671192149598</c:v>
                </c:pt>
                <c:pt idx="24">
                  <c:v>10.099546688263453</c:v>
                </c:pt>
                <c:pt idx="25">
                  <c:v>10.419526257311947</c:v>
                </c:pt>
                <c:pt idx="26">
                  <c:v>10.739505826360441</c:v>
                </c:pt>
                <c:pt idx="27">
                  <c:v>11.059485395408934</c:v>
                </c:pt>
                <c:pt idx="28">
                  <c:v>11.379464964457428</c:v>
                </c:pt>
                <c:pt idx="29">
                  <c:v>11.699444533505922</c:v>
                </c:pt>
                <c:pt idx="30">
                  <c:v>12.019424102554416</c:v>
                </c:pt>
                <c:pt idx="31">
                  <c:v>12.339403671602909</c:v>
                </c:pt>
                <c:pt idx="32">
                  <c:v>12.659383240651403</c:v>
                </c:pt>
                <c:pt idx="33">
                  <c:v>12.979362809699897</c:v>
                </c:pt>
                <c:pt idx="34">
                  <c:v>13.29934237874839</c:v>
                </c:pt>
                <c:pt idx="35">
                  <c:v>13.619321947796884</c:v>
                </c:pt>
                <c:pt idx="36">
                  <c:v>13.939301516845378</c:v>
                </c:pt>
                <c:pt idx="37">
                  <c:v>14.259281085893871</c:v>
                </c:pt>
                <c:pt idx="38">
                  <c:v>14.579260654942365</c:v>
                </c:pt>
                <c:pt idx="39">
                  <c:v>14.899240223990859</c:v>
                </c:pt>
                <c:pt idx="40">
                  <c:v>15.219219793039352</c:v>
                </c:pt>
                <c:pt idx="41">
                  <c:v>15.539199362087846</c:v>
                </c:pt>
                <c:pt idx="42">
                  <c:v>15.85917893113634</c:v>
                </c:pt>
                <c:pt idx="43">
                  <c:v>16.179158500184833</c:v>
                </c:pt>
                <c:pt idx="44">
                  <c:v>16.499138069233329</c:v>
                </c:pt>
                <c:pt idx="45">
                  <c:v>16.819117638281824</c:v>
                </c:pt>
                <c:pt idx="46">
                  <c:v>17.13909720733032</c:v>
                </c:pt>
                <c:pt idx="47">
                  <c:v>17.459076776378815</c:v>
                </c:pt>
                <c:pt idx="48">
                  <c:v>17.779056345427311</c:v>
                </c:pt>
                <c:pt idx="49">
                  <c:v>18.099035914475806</c:v>
                </c:pt>
                <c:pt idx="50">
                  <c:v>18.419015483524301</c:v>
                </c:pt>
                <c:pt idx="51">
                  <c:v>18.738995052572797</c:v>
                </c:pt>
                <c:pt idx="52">
                  <c:v>19.058974621621292</c:v>
                </c:pt>
                <c:pt idx="53">
                  <c:v>19.378954190669788</c:v>
                </c:pt>
                <c:pt idx="54">
                  <c:v>19.698933759718283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98-487A-BF05-4DB94A89B33E}"/>
            </c:ext>
          </c:extLst>
        </c:ser>
        <c:ser>
          <c:idx val="1"/>
          <c:order val="1"/>
          <c:tx>
            <c:v>실측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계산!$X$59:$X$113</c:f>
              <c:numCache>
                <c:formatCode>General</c:formatCode>
                <c:ptCount val="55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14</c:v>
                </c:pt>
                <c:pt idx="4">
                  <c:v>0</c:v>
                </c:pt>
                <c:pt idx="5">
                  <c:v>7</c:v>
                </c:pt>
                <c:pt idx="6">
                  <c:v>14</c:v>
                </c:pt>
                <c:pt idx="7">
                  <c:v>14</c:v>
                </c:pt>
                <c:pt idx="8">
                  <c:v>0</c:v>
                </c:pt>
                <c:pt idx="9">
                  <c:v>7</c:v>
                </c:pt>
                <c:pt idx="10">
                  <c:v>14</c:v>
                </c:pt>
                <c:pt idx="11">
                  <c:v>0</c:v>
                </c:pt>
                <c:pt idx="12">
                  <c:v>7</c:v>
                </c:pt>
                <c:pt idx="13">
                  <c:v>14</c:v>
                </c:pt>
                <c:pt idx="14">
                  <c:v>21</c:v>
                </c:pt>
                <c:pt idx="15">
                  <c:v>14</c:v>
                </c:pt>
                <c:pt idx="16">
                  <c:v>0</c:v>
                </c:pt>
                <c:pt idx="17">
                  <c:v>7</c:v>
                </c:pt>
                <c:pt idx="18">
                  <c:v>14</c:v>
                </c:pt>
                <c:pt idx="19">
                  <c:v>21</c:v>
                </c:pt>
                <c:pt idx="20">
                  <c:v>14</c:v>
                </c:pt>
                <c:pt idx="21">
                  <c:v>0</c:v>
                </c:pt>
                <c:pt idx="22">
                  <c:v>7</c:v>
                </c:pt>
                <c:pt idx="23">
                  <c:v>14</c:v>
                </c:pt>
                <c:pt idx="24">
                  <c:v>21</c:v>
                </c:pt>
                <c:pt idx="25">
                  <c:v>14</c:v>
                </c:pt>
                <c:pt idx="26">
                  <c:v>0</c:v>
                </c:pt>
                <c:pt idx="27">
                  <c:v>0</c:v>
                </c:pt>
                <c:pt idx="28">
                  <c:v>7</c:v>
                </c:pt>
                <c:pt idx="29">
                  <c:v>0</c:v>
                </c:pt>
                <c:pt idx="30">
                  <c:v>0</c:v>
                </c:pt>
                <c:pt idx="31">
                  <c:v>7</c:v>
                </c:pt>
                <c:pt idx="32">
                  <c:v>0</c:v>
                </c:pt>
                <c:pt idx="33">
                  <c:v>14</c:v>
                </c:pt>
                <c:pt idx="34">
                  <c:v>0</c:v>
                </c:pt>
                <c:pt idx="35">
                  <c:v>7</c:v>
                </c:pt>
                <c:pt idx="36">
                  <c:v>0</c:v>
                </c:pt>
                <c:pt idx="37">
                  <c:v>7</c:v>
                </c:pt>
                <c:pt idx="38">
                  <c:v>14</c:v>
                </c:pt>
                <c:pt idx="39">
                  <c:v>0</c:v>
                </c:pt>
                <c:pt idx="40">
                  <c:v>7</c:v>
                </c:pt>
                <c:pt idx="41">
                  <c:v>0</c:v>
                </c:pt>
                <c:pt idx="42">
                  <c:v>7</c:v>
                </c:pt>
                <c:pt idx="43">
                  <c:v>0</c:v>
                </c:pt>
                <c:pt idx="44">
                  <c:v>7</c:v>
                </c:pt>
                <c:pt idx="45">
                  <c:v>0</c:v>
                </c:pt>
                <c:pt idx="46">
                  <c:v>7</c:v>
                </c:pt>
                <c:pt idx="47">
                  <c:v>0</c:v>
                </c:pt>
                <c:pt idx="48">
                  <c:v>7</c:v>
                </c:pt>
                <c:pt idx="49">
                  <c:v>31</c:v>
                </c:pt>
                <c:pt idx="50">
                  <c:v>21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xVal>
          <c:yVal>
            <c:numRef>
              <c:f>계산!$AA$59:$AA$113</c:f>
              <c:numCache>
                <c:formatCode>General</c:formatCode>
                <c:ptCount val="5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9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9</c:v>
                </c:pt>
                <c:pt idx="8">
                  <c:v>2</c:v>
                </c:pt>
                <c:pt idx="9">
                  <c:v>4</c:v>
                </c:pt>
                <c:pt idx="10">
                  <c:v>8</c:v>
                </c:pt>
                <c:pt idx="11">
                  <c:v>1</c:v>
                </c:pt>
                <c:pt idx="12">
                  <c:v>3</c:v>
                </c:pt>
                <c:pt idx="13">
                  <c:v>6</c:v>
                </c:pt>
                <c:pt idx="14">
                  <c:v>9</c:v>
                </c:pt>
                <c:pt idx="15">
                  <c:v>8</c:v>
                </c:pt>
                <c:pt idx="16">
                  <c:v>1</c:v>
                </c:pt>
                <c:pt idx="17">
                  <c:v>3</c:v>
                </c:pt>
                <c:pt idx="18">
                  <c:v>6</c:v>
                </c:pt>
                <c:pt idx="19">
                  <c:v>9</c:v>
                </c:pt>
                <c:pt idx="20">
                  <c:v>8</c:v>
                </c:pt>
                <c:pt idx="21">
                  <c:v>2</c:v>
                </c:pt>
                <c:pt idx="22">
                  <c:v>4</c:v>
                </c:pt>
                <c:pt idx="23">
                  <c:v>7</c:v>
                </c:pt>
                <c:pt idx="24">
                  <c:v>9</c:v>
                </c:pt>
                <c:pt idx="25">
                  <c:v>9</c:v>
                </c:pt>
                <c:pt idx="26">
                  <c:v>2</c:v>
                </c:pt>
                <c:pt idx="27">
                  <c:v>1</c:v>
                </c:pt>
                <c:pt idx="28">
                  <c:v>6</c:v>
                </c:pt>
                <c:pt idx="29">
                  <c:v>2</c:v>
                </c:pt>
                <c:pt idx="30">
                  <c:v>1</c:v>
                </c:pt>
                <c:pt idx="31">
                  <c:v>5</c:v>
                </c:pt>
                <c:pt idx="32">
                  <c:v>2</c:v>
                </c:pt>
                <c:pt idx="33">
                  <c:v>6</c:v>
                </c:pt>
                <c:pt idx="34">
                  <c:v>2</c:v>
                </c:pt>
                <c:pt idx="35">
                  <c:v>6</c:v>
                </c:pt>
                <c:pt idx="36">
                  <c:v>2</c:v>
                </c:pt>
                <c:pt idx="37">
                  <c:v>5</c:v>
                </c:pt>
                <c:pt idx="38">
                  <c:v>8</c:v>
                </c:pt>
                <c:pt idx="39">
                  <c:v>2</c:v>
                </c:pt>
                <c:pt idx="40">
                  <c:v>6</c:v>
                </c:pt>
                <c:pt idx="41">
                  <c:v>2</c:v>
                </c:pt>
                <c:pt idx="42">
                  <c:v>4</c:v>
                </c:pt>
                <c:pt idx="43">
                  <c:v>1</c:v>
                </c:pt>
                <c:pt idx="44">
                  <c:v>5</c:v>
                </c:pt>
                <c:pt idx="45">
                  <c:v>2</c:v>
                </c:pt>
                <c:pt idx="46">
                  <c:v>4</c:v>
                </c:pt>
                <c:pt idx="47">
                  <c:v>1</c:v>
                </c:pt>
                <c:pt idx="48">
                  <c:v>5</c:v>
                </c:pt>
                <c:pt idx="49">
                  <c:v>13</c:v>
                </c:pt>
                <c:pt idx="50">
                  <c:v>11</c:v>
                </c:pt>
                <c:pt idx="51">
                  <c:v>4</c:v>
                </c:pt>
                <c:pt idx="52">
                  <c:v>5</c:v>
                </c:pt>
                <c:pt idx="53">
                  <c:v>4</c:v>
                </c:pt>
                <c:pt idx="5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98-487A-BF05-4DB94A89B33E}"/>
            </c:ext>
          </c:extLst>
        </c:ser>
        <c:ser>
          <c:idx val="2"/>
          <c:order val="2"/>
          <c:tx>
            <c:v>실측 평균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계산!$W$2:$W$56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xVal>
          <c:yVal>
            <c:numRef>
              <c:f>계산!$AC$2:$AC$56</c:f>
              <c:numCache>
                <c:formatCode>General</c:formatCode>
                <c:ptCount val="55"/>
                <c:pt idx="6">
                  <c:v>4.53</c:v>
                </c:pt>
                <c:pt idx="13">
                  <c:v>7.69</c:v>
                </c:pt>
                <c:pt idx="20">
                  <c:v>9.5</c:v>
                </c:pt>
                <c:pt idx="30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98-487A-BF05-4DB94A89B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539039"/>
        <c:axId val="1080406815"/>
      </c:scatterChart>
      <c:valAx>
        <c:axId val="41553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DAP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0406815"/>
        <c:crosses val="autoZero"/>
        <c:crossBetween val="midCat"/>
      </c:valAx>
      <c:valAx>
        <c:axId val="108040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Leaf Number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53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image" Target="../media/image2.png"/><Relationship Id="rId7" Type="http://schemas.openxmlformats.org/officeDocument/2006/relationships/chart" Target="../charts/chart3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2.xm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2</xdr:row>
      <xdr:rowOff>19050</xdr:rowOff>
    </xdr:from>
    <xdr:to>
      <xdr:col>13</xdr:col>
      <xdr:colOff>104775</xdr:colOff>
      <xdr:row>15</xdr:row>
      <xdr:rowOff>47625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E8BFBFA4-0B07-986F-0079-1E525726E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333219</xdr:colOff>
      <xdr:row>16</xdr:row>
      <xdr:rowOff>38698</xdr:rowOff>
    </xdr:from>
    <xdr:to>
      <xdr:col>13</xdr:col>
      <xdr:colOff>96203</xdr:colOff>
      <xdr:row>32</xdr:row>
      <xdr:rowOff>114300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8177975-662D-A701-1903-963856D2F1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33844" y="3381973"/>
          <a:ext cx="4563584" cy="3428402"/>
        </a:xfrm>
        <a:prstGeom prst="rect">
          <a:avLst/>
        </a:prstGeom>
      </xdr:spPr>
    </xdr:pic>
    <xdr:clientData/>
  </xdr:twoCellAnchor>
  <xdr:twoCellAnchor editAs="oneCell">
    <xdr:from>
      <xdr:col>6</xdr:col>
      <xdr:colOff>323850</xdr:colOff>
      <xdr:row>35</xdr:row>
      <xdr:rowOff>0</xdr:rowOff>
    </xdr:from>
    <xdr:to>
      <xdr:col>13</xdr:col>
      <xdr:colOff>57783</xdr:colOff>
      <xdr:row>48</xdr:row>
      <xdr:rowOff>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80DAFA45-BCBD-8F09-CC10-DC5D1897E6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24475" y="7324725"/>
          <a:ext cx="4534533" cy="2724150"/>
        </a:xfrm>
        <a:prstGeom prst="rect">
          <a:avLst/>
        </a:prstGeom>
      </xdr:spPr>
    </xdr:pic>
    <xdr:clientData/>
  </xdr:twoCellAnchor>
  <xdr:twoCellAnchor editAs="oneCell">
    <xdr:from>
      <xdr:col>6</xdr:col>
      <xdr:colOff>352425</xdr:colOff>
      <xdr:row>63</xdr:row>
      <xdr:rowOff>0</xdr:rowOff>
    </xdr:from>
    <xdr:to>
      <xdr:col>13</xdr:col>
      <xdr:colOff>48252</xdr:colOff>
      <xdr:row>75</xdr:row>
      <xdr:rowOff>190878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211A094B-A451-9CB9-F89C-E82135134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53050" y="13192125"/>
          <a:ext cx="4496427" cy="2705478"/>
        </a:xfrm>
        <a:prstGeom prst="rect">
          <a:avLst/>
        </a:prstGeom>
      </xdr:spPr>
    </xdr:pic>
    <xdr:clientData/>
  </xdr:twoCellAnchor>
  <xdr:twoCellAnchor editAs="oneCell">
    <xdr:from>
      <xdr:col>6</xdr:col>
      <xdr:colOff>276225</xdr:colOff>
      <xdr:row>48</xdr:row>
      <xdr:rowOff>123825</xdr:rowOff>
    </xdr:from>
    <xdr:to>
      <xdr:col>13</xdr:col>
      <xdr:colOff>48263</xdr:colOff>
      <xdr:row>61</xdr:row>
      <xdr:rowOff>95626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1DB37516-089B-4BB9-9EF0-91F6639BCD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276850" y="10172700"/>
          <a:ext cx="4572638" cy="2695951"/>
        </a:xfrm>
        <a:prstGeom prst="rect">
          <a:avLst/>
        </a:prstGeom>
      </xdr:spPr>
    </xdr:pic>
    <xdr:clientData/>
  </xdr:twoCellAnchor>
  <xdr:twoCellAnchor>
    <xdr:from>
      <xdr:col>13</xdr:col>
      <xdr:colOff>438150</xdr:colOff>
      <xdr:row>32</xdr:row>
      <xdr:rowOff>28575</xdr:rowOff>
    </xdr:from>
    <xdr:to>
      <xdr:col>20</xdr:col>
      <xdr:colOff>209550</xdr:colOff>
      <xdr:row>47</xdr:row>
      <xdr:rowOff>161924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D281933-E3B1-4720-998E-6BB6E2A54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457200</xdr:colOff>
      <xdr:row>48</xdr:row>
      <xdr:rowOff>28575</xdr:rowOff>
    </xdr:from>
    <xdr:to>
      <xdr:col>20</xdr:col>
      <xdr:colOff>228600</xdr:colOff>
      <xdr:row>62</xdr:row>
      <xdr:rowOff>28575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382ABB76-AB4D-4122-9C7D-5EE170675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438150</xdr:colOff>
      <xdr:row>62</xdr:row>
      <xdr:rowOff>95249</xdr:rowOff>
    </xdr:from>
    <xdr:to>
      <xdr:col>20</xdr:col>
      <xdr:colOff>209550</xdr:colOff>
      <xdr:row>76</xdr:row>
      <xdr:rowOff>200024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13DA1FF0-4153-4B6D-A42D-E1DDB6C45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0"/>
  <sheetViews>
    <sheetView topLeftCell="G28" zoomScaleNormal="100" workbookViewId="0">
      <selection activeCell="T85" sqref="T85"/>
    </sheetView>
  </sheetViews>
  <sheetFormatPr defaultRowHeight="16.5" x14ac:dyDescent="0.3"/>
  <cols>
    <col min="1" max="1" width="11.125" bestFit="1" customWidth="1"/>
    <col min="3" max="3" width="18.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46</v>
      </c>
    </row>
    <row r="2" spans="1:6" x14ac:dyDescent="0.3">
      <c r="A2" s="1">
        <v>44446</v>
      </c>
      <c r="B2">
        <v>0</v>
      </c>
      <c r="C2" t="s">
        <v>5</v>
      </c>
      <c r="D2">
        <v>21.818181818181799</v>
      </c>
      <c r="E2">
        <v>3</v>
      </c>
      <c r="F2">
        <f>IF(D2&lt;18,17,IF(D2&lt;19,18,IF(D2&lt;20,19,IF(D2&lt;21,20,IF(D2&lt;22,21,IF(D2&lt;23,22,IF(D2&lt;24,23,IF(D2&lt;25,24,IF(D2&lt;26,25)))))))))</f>
        <v>21</v>
      </c>
    </row>
    <row r="3" spans="1:6" ht="15.75" customHeight="1" x14ac:dyDescent="0.3">
      <c r="A3" s="1">
        <v>44453</v>
      </c>
      <c r="B3">
        <v>7</v>
      </c>
      <c r="C3" t="s">
        <v>5</v>
      </c>
      <c r="D3">
        <v>21.551724137931</v>
      </c>
      <c r="E3">
        <v>5</v>
      </c>
      <c r="F3">
        <f t="shared" ref="F3:F66" si="0">IF(D3&lt;18,17,IF(D3&lt;19,18,IF(D3&lt;20,19,IF(D3&lt;21,20,IF(D3&lt;22,21,IF(D3&lt;23,22,IF(D3&lt;24,23,IF(D3&lt;25,24,IF(D3&lt;26,25)))))))))</f>
        <v>21</v>
      </c>
    </row>
    <row r="4" spans="1:6" x14ac:dyDescent="0.3">
      <c r="A4" s="1">
        <v>44462</v>
      </c>
      <c r="B4">
        <v>16</v>
      </c>
      <c r="C4" t="s">
        <v>5</v>
      </c>
      <c r="D4">
        <v>21.214285714285701</v>
      </c>
      <c r="E4">
        <v>9</v>
      </c>
      <c r="F4">
        <f t="shared" si="0"/>
        <v>21</v>
      </c>
    </row>
    <row r="5" spans="1:6" x14ac:dyDescent="0.3">
      <c r="A5" s="1">
        <v>44488</v>
      </c>
      <c r="B5">
        <v>0</v>
      </c>
      <c r="C5" t="s">
        <v>5</v>
      </c>
      <c r="D5">
        <v>21.1</v>
      </c>
      <c r="E5">
        <v>4</v>
      </c>
      <c r="F5">
        <f t="shared" si="0"/>
        <v>21</v>
      </c>
    </row>
    <row r="6" spans="1:6" x14ac:dyDescent="0.3">
      <c r="A6" s="1">
        <v>44495</v>
      </c>
      <c r="B6">
        <v>7</v>
      </c>
      <c r="C6" t="s">
        <v>5</v>
      </c>
      <c r="D6">
        <v>21.7</v>
      </c>
      <c r="E6">
        <v>6</v>
      </c>
      <c r="F6">
        <f t="shared" si="0"/>
        <v>21</v>
      </c>
    </row>
    <row r="7" spans="1:6" x14ac:dyDescent="0.3">
      <c r="A7" s="1">
        <v>44502</v>
      </c>
      <c r="B7">
        <v>14</v>
      </c>
      <c r="C7" t="s">
        <v>5</v>
      </c>
      <c r="D7">
        <v>21.8888888888888</v>
      </c>
      <c r="E7">
        <v>8</v>
      </c>
      <c r="F7">
        <f t="shared" si="0"/>
        <v>21</v>
      </c>
    </row>
    <row r="8" spans="1:6" x14ac:dyDescent="0.3">
      <c r="A8" s="1">
        <v>44523</v>
      </c>
      <c r="B8">
        <v>0</v>
      </c>
      <c r="C8" t="s">
        <v>5</v>
      </c>
      <c r="D8">
        <v>24</v>
      </c>
      <c r="E8">
        <v>2</v>
      </c>
      <c r="F8">
        <f t="shared" si="0"/>
        <v>24</v>
      </c>
    </row>
    <row r="9" spans="1:6" x14ac:dyDescent="0.3">
      <c r="A9" s="1">
        <v>44530</v>
      </c>
      <c r="B9">
        <v>7</v>
      </c>
      <c r="C9" t="s">
        <v>5</v>
      </c>
      <c r="D9">
        <v>24</v>
      </c>
      <c r="E9">
        <v>4</v>
      </c>
      <c r="F9">
        <f t="shared" si="0"/>
        <v>24</v>
      </c>
    </row>
    <row r="10" spans="1:6" x14ac:dyDescent="0.3">
      <c r="A10" s="1">
        <v>44537</v>
      </c>
      <c r="B10">
        <v>14</v>
      </c>
      <c r="C10" t="s">
        <v>5</v>
      </c>
      <c r="D10">
        <v>24</v>
      </c>
      <c r="E10">
        <v>8</v>
      </c>
      <c r="F10">
        <f t="shared" si="0"/>
        <v>24</v>
      </c>
    </row>
    <row r="11" spans="1:6" x14ac:dyDescent="0.3">
      <c r="A11" s="1">
        <v>44558</v>
      </c>
      <c r="B11">
        <v>0</v>
      </c>
      <c r="C11" t="s">
        <v>5</v>
      </c>
      <c r="D11">
        <v>23.545454545454501</v>
      </c>
      <c r="E11">
        <v>1</v>
      </c>
      <c r="F11">
        <f t="shared" si="0"/>
        <v>23</v>
      </c>
    </row>
    <row r="12" spans="1:6" x14ac:dyDescent="0.3">
      <c r="A12" s="1">
        <v>44572</v>
      </c>
      <c r="B12">
        <v>7</v>
      </c>
      <c r="C12" t="s">
        <v>5</v>
      </c>
      <c r="D12">
        <v>23.818181818181799</v>
      </c>
      <c r="E12">
        <v>5</v>
      </c>
      <c r="F12">
        <f t="shared" si="0"/>
        <v>23</v>
      </c>
    </row>
    <row r="13" spans="1:6" x14ac:dyDescent="0.3">
      <c r="A13" s="1">
        <v>44579</v>
      </c>
      <c r="B13">
        <v>14</v>
      </c>
      <c r="C13" t="s">
        <v>5</v>
      </c>
      <c r="D13">
        <v>24</v>
      </c>
      <c r="E13">
        <v>9</v>
      </c>
      <c r="F13">
        <f t="shared" si="0"/>
        <v>24</v>
      </c>
    </row>
    <row r="14" spans="1:6" x14ac:dyDescent="0.3">
      <c r="A14" s="1">
        <v>44446</v>
      </c>
      <c r="B14">
        <v>0</v>
      </c>
      <c r="C14" t="s">
        <v>6</v>
      </c>
      <c r="D14">
        <v>21.818181818181799</v>
      </c>
      <c r="E14">
        <v>4</v>
      </c>
      <c r="F14">
        <f t="shared" si="0"/>
        <v>21</v>
      </c>
    </row>
    <row r="15" spans="1:6" x14ac:dyDescent="0.3">
      <c r="A15" s="1">
        <v>44453</v>
      </c>
      <c r="B15">
        <v>7</v>
      </c>
      <c r="C15" t="s">
        <v>6</v>
      </c>
      <c r="D15">
        <v>21.484848484848399</v>
      </c>
      <c r="E15">
        <v>4</v>
      </c>
      <c r="F15">
        <f t="shared" si="0"/>
        <v>21</v>
      </c>
    </row>
    <row r="16" spans="1:6" x14ac:dyDescent="0.3">
      <c r="A16" s="1">
        <v>44462</v>
      </c>
      <c r="B16">
        <v>16</v>
      </c>
      <c r="C16" t="s">
        <v>6</v>
      </c>
      <c r="D16">
        <v>21.25</v>
      </c>
      <c r="E16">
        <v>8</v>
      </c>
      <c r="F16">
        <f t="shared" si="0"/>
        <v>21</v>
      </c>
    </row>
    <row r="17" spans="1:6" x14ac:dyDescent="0.3">
      <c r="A17" s="1">
        <v>44488</v>
      </c>
      <c r="B17">
        <v>0</v>
      </c>
      <c r="C17" t="s">
        <v>6</v>
      </c>
      <c r="D17">
        <v>20.857142857142801</v>
      </c>
      <c r="E17">
        <v>3</v>
      </c>
      <c r="F17">
        <f t="shared" si="0"/>
        <v>20</v>
      </c>
    </row>
    <row r="18" spans="1:6" x14ac:dyDescent="0.3">
      <c r="A18" s="1">
        <v>44495</v>
      </c>
      <c r="B18">
        <v>7</v>
      </c>
      <c r="C18" t="s">
        <v>6</v>
      </c>
      <c r="D18">
        <v>21.727272727272702</v>
      </c>
      <c r="E18">
        <v>6</v>
      </c>
      <c r="F18">
        <f t="shared" si="0"/>
        <v>21</v>
      </c>
    </row>
    <row r="19" spans="1:6" x14ac:dyDescent="0.3">
      <c r="A19" s="1">
        <v>44502</v>
      </c>
      <c r="B19">
        <v>14</v>
      </c>
      <c r="C19" t="s">
        <v>6</v>
      </c>
      <c r="D19">
        <v>21.8</v>
      </c>
      <c r="E19">
        <v>7</v>
      </c>
      <c r="F19">
        <f t="shared" si="0"/>
        <v>21</v>
      </c>
    </row>
    <row r="20" spans="1:6" x14ac:dyDescent="0.3">
      <c r="A20" s="1">
        <v>44509</v>
      </c>
      <c r="B20">
        <v>21</v>
      </c>
      <c r="C20" t="s">
        <v>6</v>
      </c>
      <c r="D20">
        <v>21.6666666666666</v>
      </c>
      <c r="E20">
        <v>7</v>
      </c>
      <c r="F20">
        <f t="shared" si="0"/>
        <v>21</v>
      </c>
    </row>
    <row r="21" spans="1:6" x14ac:dyDescent="0.3">
      <c r="A21" s="1">
        <v>44516</v>
      </c>
      <c r="B21">
        <v>28</v>
      </c>
      <c r="C21" t="s">
        <v>6</v>
      </c>
      <c r="D21">
        <v>21.6666666666666</v>
      </c>
      <c r="E21">
        <v>11</v>
      </c>
      <c r="F21">
        <f t="shared" si="0"/>
        <v>21</v>
      </c>
    </row>
    <row r="22" spans="1:6" x14ac:dyDescent="0.3">
      <c r="A22" s="1">
        <v>44523</v>
      </c>
      <c r="B22">
        <v>0</v>
      </c>
      <c r="C22" t="s">
        <v>6</v>
      </c>
      <c r="D22">
        <v>24</v>
      </c>
      <c r="E22">
        <v>2</v>
      </c>
      <c r="F22">
        <f t="shared" si="0"/>
        <v>24</v>
      </c>
    </row>
    <row r="23" spans="1:6" x14ac:dyDescent="0.3">
      <c r="A23" s="1">
        <v>44530</v>
      </c>
      <c r="B23">
        <v>7</v>
      </c>
      <c r="C23" t="s">
        <v>6</v>
      </c>
      <c r="D23">
        <v>24</v>
      </c>
      <c r="E23">
        <v>4</v>
      </c>
      <c r="F23">
        <f t="shared" si="0"/>
        <v>24</v>
      </c>
    </row>
    <row r="24" spans="1:6" x14ac:dyDescent="0.3">
      <c r="A24" s="1">
        <v>44537</v>
      </c>
      <c r="B24">
        <v>14</v>
      </c>
      <c r="C24" t="s">
        <v>6</v>
      </c>
      <c r="D24">
        <v>24</v>
      </c>
      <c r="E24">
        <v>8</v>
      </c>
      <c r="F24">
        <f t="shared" si="0"/>
        <v>24</v>
      </c>
    </row>
    <row r="25" spans="1:6" x14ac:dyDescent="0.3">
      <c r="A25" s="1">
        <v>44558</v>
      </c>
      <c r="B25">
        <v>0</v>
      </c>
      <c r="C25" t="s">
        <v>6</v>
      </c>
      <c r="D25">
        <v>23.4</v>
      </c>
      <c r="E25">
        <v>1</v>
      </c>
      <c r="F25">
        <f t="shared" si="0"/>
        <v>23</v>
      </c>
    </row>
    <row r="26" spans="1:6" x14ac:dyDescent="0.3">
      <c r="A26" s="1">
        <v>44572</v>
      </c>
      <c r="B26">
        <v>7</v>
      </c>
      <c r="C26" t="s">
        <v>6</v>
      </c>
      <c r="D26">
        <v>23.818181818181799</v>
      </c>
      <c r="E26">
        <v>6</v>
      </c>
      <c r="F26">
        <f t="shared" si="0"/>
        <v>23</v>
      </c>
    </row>
    <row r="27" spans="1:6" x14ac:dyDescent="0.3">
      <c r="A27" s="1">
        <v>44579</v>
      </c>
      <c r="B27">
        <v>14</v>
      </c>
      <c r="C27" t="s">
        <v>6</v>
      </c>
      <c r="D27">
        <v>24</v>
      </c>
      <c r="E27">
        <v>9</v>
      </c>
      <c r="F27">
        <f t="shared" si="0"/>
        <v>24</v>
      </c>
    </row>
    <row r="28" spans="1:6" x14ac:dyDescent="0.3">
      <c r="A28" s="1">
        <v>44446</v>
      </c>
      <c r="B28">
        <v>0</v>
      </c>
      <c r="C28" t="s">
        <v>7</v>
      </c>
      <c r="D28">
        <v>21.8</v>
      </c>
      <c r="E28">
        <v>3</v>
      </c>
      <c r="F28">
        <f t="shared" si="0"/>
        <v>21</v>
      </c>
    </row>
    <row r="29" spans="1:6" x14ac:dyDescent="0.3">
      <c r="A29" s="1">
        <v>44453</v>
      </c>
      <c r="B29">
        <v>7</v>
      </c>
      <c r="C29" t="s">
        <v>7</v>
      </c>
      <c r="D29">
        <v>21.4444444444444</v>
      </c>
      <c r="E29">
        <v>4</v>
      </c>
      <c r="F29">
        <f t="shared" si="0"/>
        <v>21</v>
      </c>
    </row>
    <row r="30" spans="1:6" x14ac:dyDescent="0.3">
      <c r="A30" s="1">
        <v>44462</v>
      </c>
      <c r="B30">
        <v>16</v>
      </c>
      <c r="C30" t="s">
        <v>7</v>
      </c>
      <c r="D30">
        <v>21.636363636363601</v>
      </c>
      <c r="E30">
        <v>8</v>
      </c>
      <c r="F30">
        <f t="shared" si="0"/>
        <v>21</v>
      </c>
    </row>
    <row r="31" spans="1:6" x14ac:dyDescent="0.3">
      <c r="A31" s="1">
        <v>44488</v>
      </c>
      <c r="B31">
        <v>0</v>
      </c>
      <c r="C31" t="s">
        <v>7</v>
      </c>
      <c r="D31">
        <v>21.3</v>
      </c>
      <c r="E31">
        <v>3</v>
      </c>
      <c r="F31">
        <f t="shared" si="0"/>
        <v>21</v>
      </c>
    </row>
    <row r="32" spans="1:6" x14ac:dyDescent="0.3">
      <c r="A32" s="1">
        <v>44495</v>
      </c>
      <c r="B32">
        <v>7</v>
      </c>
      <c r="C32" t="s">
        <v>7</v>
      </c>
      <c r="D32">
        <v>21.6666666666666</v>
      </c>
      <c r="E32">
        <v>6</v>
      </c>
      <c r="F32">
        <f t="shared" si="0"/>
        <v>21</v>
      </c>
    </row>
    <row r="33" spans="1:6" x14ac:dyDescent="0.3">
      <c r="A33" s="1">
        <v>44502</v>
      </c>
      <c r="B33">
        <v>14</v>
      </c>
      <c r="C33" t="s">
        <v>7</v>
      </c>
      <c r="D33">
        <v>21.75</v>
      </c>
      <c r="E33">
        <v>7</v>
      </c>
      <c r="F33">
        <f t="shared" si="0"/>
        <v>21</v>
      </c>
    </row>
    <row r="34" spans="1:6" x14ac:dyDescent="0.3">
      <c r="A34" s="1">
        <v>44523</v>
      </c>
      <c r="B34">
        <v>0</v>
      </c>
      <c r="C34" t="s">
        <v>7</v>
      </c>
      <c r="D34">
        <v>24</v>
      </c>
      <c r="E34">
        <v>2</v>
      </c>
      <c r="F34">
        <f t="shared" si="0"/>
        <v>24</v>
      </c>
    </row>
    <row r="35" spans="1:6" x14ac:dyDescent="0.3">
      <c r="A35" s="1">
        <v>44530</v>
      </c>
      <c r="B35">
        <v>7</v>
      </c>
      <c r="C35" t="s">
        <v>7</v>
      </c>
      <c r="D35">
        <v>24</v>
      </c>
      <c r="E35">
        <v>4</v>
      </c>
      <c r="F35">
        <f t="shared" si="0"/>
        <v>24</v>
      </c>
    </row>
    <row r="36" spans="1:6" x14ac:dyDescent="0.3">
      <c r="A36" s="1">
        <v>44537</v>
      </c>
      <c r="B36">
        <v>14</v>
      </c>
      <c r="C36" t="s">
        <v>7</v>
      </c>
      <c r="D36">
        <v>24</v>
      </c>
      <c r="E36">
        <v>8</v>
      </c>
      <c r="F36">
        <f t="shared" si="0"/>
        <v>24</v>
      </c>
    </row>
    <row r="37" spans="1:6" x14ac:dyDescent="0.3">
      <c r="A37" s="1">
        <v>44558</v>
      </c>
      <c r="B37">
        <v>0</v>
      </c>
      <c r="C37" t="s">
        <v>7</v>
      </c>
      <c r="D37">
        <v>23.5</v>
      </c>
      <c r="E37">
        <v>1</v>
      </c>
      <c r="F37">
        <f t="shared" si="0"/>
        <v>23</v>
      </c>
    </row>
    <row r="38" spans="1:6" x14ac:dyDescent="0.3">
      <c r="A38" s="1">
        <v>44572</v>
      </c>
      <c r="B38">
        <v>7</v>
      </c>
      <c r="C38" t="s">
        <v>7</v>
      </c>
      <c r="D38">
        <v>23.8</v>
      </c>
      <c r="E38">
        <v>5</v>
      </c>
      <c r="F38">
        <f t="shared" si="0"/>
        <v>23</v>
      </c>
    </row>
    <row r="39" spans="1:6" x14ac:dyDescent="0.3">
      <c r="A39" s="1">
        <v>44446</v>
      </c>
      <c r="B39">
        <v>0</v>
      </c>
      <c r="C39" t="s">
        <v>8</v>
      </c>
      <c r="D39">
        <v>22</v>
      </c>
      <c r="E39">
        <v>4</v>
      </c>
      <c r="F39">
        <f t="shared" si="0"/>
        <v>22</v>
      </c>
    </row>
    <row r="40" spans="1:6" x14ac:dyDescent="0.3">
      <c r="A40" s="1">
        <v>44453</v>
      </c>
      <c r="B40">
        <v>7</v>
      </c>
      <c r="C40" t="s">
        <v>8</v>
      </c>
      <c r="D40">
        <v>21.533333333333299</v>
      </c>
      <c r="E40">
        <v>4</v>
      </c>
      <c r="F40">
        <f t="shared" si="0"/>
        <v>21</v>
      </c>
    </row>
    <row r="41" spans="1:6" x14ac:dyDescent="0.3">
      <c r="A41" s="1">
        <v>44462</v>
      </c>
      <c r="B41">
        <v>16</v>
      </c>
      <c r="C41" t="s">
        <v>8</v>
      </c>
      <c r="D41">
        <v>21.230769230769202</v>
      </c>
      <c r="E41">
        <v>8</v>
      </c>
      <c r="F41">
        <f t="shared" si="0"/>
        <v>21</v>
      </c>
    </row>
    <row r="42" spans="1:6" x14ac:dyDescent="0.3">
      <c r="A42" s="1">
        <v>44488</v>
      </c>
      <c r="B42">
        <v>0</v>
      </c>
      <c r="C42" t="s">
        <v>8</v>
      </c>
      <c r="D42">
        <v>21.1</v>
      </c>
      <c r="E42">
        <v>3</v>
      </c>
      <c r="F42">
        <f t="shared" si="0"/>
        <v>21</v>
      </c>
    </row>
    <row r="43" spans="1:6" x14ac:dyDescent="0.3">
      <c r="A43" s="1">
        <v>44495</v>
      </c>
      <c r="B43">
        <v>7</v>
      </c>
      <c r="C43" t="s">
        <v>8</v>
      </c>
      <c r="D43">
        <v>21.7</v>
      </c>
      <c r="E43">
        <v>6</v>
      </c>
      <c r="F43">
        <f t="shared" si="0"/>
        <v>21</v>
      </c>
    </row>
    <row r="44" spans="1:6" x14ac:dyDescent="0.3">
      <c r="A44" s="1">
        <v>44523</v>
      </c>
      <c r="B44">
        <v>0</v>
      </c>
      <c r="C44" t="s">
        <v>8</v>
      </c>
      <c r="D44">
        <v>24</v>
      </c>
      <c r="E44">
        <v>1</v>
      </c>
      <c r="F44">
        <f t="shared" si="0"/>
        <v>24</v>
      </c>
    </row>
    <row r="45" spans="1:6" x14ac:dyDescent="0.3">
      <c r="A45" s="1">
        <v>44530</v>
      </c>
      <c r="B45">
        <v>7</v>
      </c>
      <c r="C45" t="s">
        <v>8</v>
      </c>
      <c r="D45">
        <v>24</v>
      </c>
      <c r="E45">
        <v>3</v>
      </c>
      <c r="F45">
        <f t="shared" si="0"/>
        <v>24</v>
      </c>
    </row>
    <row r="46" spans="1:6" x14ac:dyDescent="0.3">
      <c r="A46" s="1">
        <v>44537</v>
      </c>
      <c r="B46">
        <v>14</v>
      </c>
      <c r="C46" t="s">
        <v>8</v>
      </c>
      <c r="D46">
        <v>24</v>
      </c>
      <c r="E46">
        <v>6</v>
      </c>
      <c r="F46">
        <f t="shared" si="0"/>
        <v>24</v>
      </c>
    </row>
    <row r="47" spans="1:6" x14ac:dyDescent="0.3">
      <c r="A47" s="1">
        <v>44544</v>
      </c>
      <c r="B47">
        <v>21</v>
      </c>
      <c r="C47" t="s">
        <v>8</v>
      </c>
      <c r="D47">
        <v>24.125</v>
      </c>
      <c r="E47">
        <v>9</v>
      </c>
      <c r="F47">
        <f t="shared" si="0"/>
        <v>24</v>
      </c>
    </row>
    <row r="48" spans="1:6" x14ac:dyDescent="0.3">
      <c r="A48" s="1">
        <v>44551</v>
      </c>
      <c r="B48">
        <v>28</v>
      </c>
      <c r="C48" t="s">
        <v>8</v>
      </c>
      <c r="D48">
        <v>23.8888888888888</v>
      </c>
      <c r="E48">
        <v>10</v>
      </c>
      <c r="F48">
        <f t="shared" si="0"/>
        <v>23</v>
      </c>
    </row>
    <row r="49" spans="1:6" x14ac:dyDescent="0.3">
      <c r="A49" s="1">
        <v>44558</v>
      </c>
      <c r="B49">
        <v>0</v>
      </c>
      <c r="C49" t="s">
        <v>8</v>
      </c>
      <c r="D49">
        <v>23.5</v>
      </c>
      <c r="E49">
        <v>1</v>
      </c>
      <c r="F49">
        <f t="shared" si="0"/>
        <v>23</v>
      </c>
    </row>
    <row r="50" spans="1:6" x14ac:dyDescent="0.3">
      <c r="A50" s="1">
        <v>44572</v>
      </c>
      <c r="B50">
        <v>7</v>
      </c>
      <c r="C50" t="s">
        <v>8</v>
      </c>
      <c r="D50">
        <v>23.818181818181799</v>
      </c>
      <c r="E50">
        <v>5</v>
      </c>
      <c r="F50">
        <f t="shared" si="0"/>
        <v>23</v>
      </c>
    </row>
    <row r="51" spans="1:6" x14ac:dyDescent="0.3">
      <c r="A51" s="1">
        <v>44579</v>
      </c>
      <c r="B51">
        <v>14</v>
      </c>
      <c r="C51" t="s">
        <v>8</v>
      </c>
      <c r="D51">
        <v>24</v>
      </c>
      <c r="E51">
        <v>8</v>
      </c>
      <c r="F51">
        <f t="shared" si="0"/>
        <v>24</v>
      </c>
    </row>
    <row r="52" spans="1:6" x14ac:dyDescent="0.3">
      <c r="A52" s="1">
        <v>44446</v>
      </c>
      <c r="B52">
        <v>0</v>
      </c>
      <c r="C52" t="s">
        <v>9</v>
      </c>
      <c r="D52">
        <v>21.75</v>
      </c>
      <c r="E52">
        <v>4</v>
      </c>
      <c r="F52">
        <f t="shared" si="0"/>
        <v>21</v>
      </c>
    </row>
    <row r="53" spans="1:6" x14ac:dyDescent="0.3">
      <c r="A53" s="1">
        <v>44453</v>
      </c>
      <c r="B53">
        <v>7</v>
      </c>
      <c r="C53" t="s">
        <v>9</v>
      </c>
      <c r="D53">
        <v>21.466666666666601</v>
      </c>
      <c r="E53">
        <v>5</v>
      </c>
      <c r="F53">
        <f t="shared" si="0"/>
        <v>21</v>
      </c>
    </row>
    <row r="54" spans="1:6" x14ac:dyDescent="0.3">
      <c r="A54" s="1">
        <v>44488</v>
      </c>
      <c r="B54">
        <v>0</v>
      </c>
      <c r="C54" t="s">
        <v>9</v>
      </c>
      <c r="D54">
        <v>21.181818181818102</v>
      </c>
      <c r="E54">
        <v>4</v>
      </c>
      <c r="F54">
        <f t="shared" si="0"/>
        <v>21</v>
      </c>
    </row>
    <row r="55" spans="1:6" x14ac:dyDescent="0.3">
      <c r="A55" s="1">
        <v>44495</v>
      </c>
      <c r="B55">
        <v>7</v>
      </c>
      <c r="C55" t="s">
        <v>9</v>
      </c>
      <c r="D55">
        <v>21.7</v>
      </c>
      <c r="E55">
        <v>6</v>
      </c>
      <c r="F55">
        <f t="shared" si="0"/>
        <v>21</v>
      </c>
    </row>
    <row r="56" spans="1:6" x14ac:dyDescent="0.3">
      <c r="A56" s="1">
        <v>44523</v>
      </c>
      <c r="B56">
        <v>0</v>
      </c>
      <c r="C56" t="s">
        <v>9</v>
      </c>
      <c r="D56">
        <v>24</v>
      </c>
      <c r="E56">
        <v>1</v>
      </c>
      <c r="F56">
        <f t="shared" si="0"/>
        <v>24</v>
      </c>
    </row>
    <row r="57" spans="1:6" x14ac:dyDescent="0.3">
      <c r="A57" s="1">
        <v>44530</v>
      </c>
      <c r="B57">
        <v>7</v>
      </c>
      <c r="C57" t="s">
        <v>9</v>
      </c>
      <c r="D57">
        <v>24</v>
      </c>
      <c r="E57">
        <v>3</v>
      </c>
      <c r="F57">
        <f t="shared" si="0"/>
        <v>24</v>
      </c>
    </row>
    <row r="58" spans="1:6" x14ac:dyDescent="0.3">
      <c r="A58" s="1">
        <v>44537</v>
      </c>
      <c r="B58">
        <v>14</v>
      </c>
      <c r="C58" t="s">
        <v>9</v>
      </c>
      <c r="D58">
        <v>24</v>
      </c>
      <c r="E58">
        <v>6</v>
      </c>
      <c r="F58">
        <f t="shared" si="0"/>
        <v>24</v>
      </c>
    </row>
    <row r="59" spans="1:6" x14ac:dyDescent="0.3">
      <c r="A59" s="1">
        <v>44544</v>
      </c>
      <c r="B59">
        <v>21</v>
      </c>
      <c r="C59" t="s">
        <v>9</v>
      </c>
      <c r="D59">
        <v>24.125</v>
      </c>
      <c r="E59">
        <v>9</v>
      </c>
      <c r="F59">
        <f t="shared" si="0"/>
        <v>24</v>
      </c>
    </row>
    <row r="60" spans="1:6" x14ac:dyDescent="0.3">
      <c r="A60" s="1">
        <v>44558</v>
      </c>
      <c r="B60">
        <v>0</v>
      </c>
      <c r="C60" t="s">
        <v>9</v>
      </c>
      <c r="D60">
        <v>23.4545454545454</v>
      </c>
      <c r="E60">
        <v>1</v>
      </c>
      <c r="F60">
        <f t="shared" si="0"/>
        <v>23</v>
      </c>
    </row>
    <row r="61" spans="1:6" x14ac:dyDescent="0.3">
      <c r="A61" s="1">
        <v>44572</v>
      </c>
      <c r="B61">
        <v>7</v>
      </c>
      <c r="C61" t="s">
        <v>9</v>
      </c>
      <c r="D61">
        <v>23.818181818181799</v>
      </c>
      <c r="E61">
        <v>5</v>
      </c>
      <c r="F61">
        <f t="shared" si="0"/>
        <v>23</v>
      </c>
    </row>
    <row r="62" spans="1:6" x14ac:dyDescent="0.3">
      <c r="A62" s="1">
        <v>44579</v>
      </c>
      <c r="B62">
        <v>14</v>
      </c>
      <c r="C62" t="s">
        <v>9</v>
      </c>
      <c r="D62">
        <v>24</v>
      </c>
      <c r="E62">
        <v>8</v>
      </c>
      <c r="F62">
        <f t="shared" si="0"/>
        <v>24</v>
      </c>
    </row>
    <row r="63" spans="1:6" x14ac:dyDescent="0.3">
      <c r="A63" s="1">
        <v>44446</v>
      </c>
      <c r="B63">
        <v>0</v>
      </c>
      <c r="C63" t="s">
        <v>10</v>
      </c>
      <c r="D63">
        <v>21.846153846153801</v>
      </c>
      <c r="E63">
        <v>4</v>
      </c>
      <c r="F63">
        <f t="shared" si="0"/>
        <v>21</v>
      </c>
    </row>
    <row r="64" spans="1:6" x14ac:dyDescent="0.3">
      <c r="A64" s="1">
        <v>44453</v>
      </c>
      <c r="B64">
        <v>7</v>
      </c>
      <c r="C64" t="s">
        <v>10</v>
      </c>
      <c r="D64">
        <v>21.4838709677419</v>
      </c>
      <c r="E64">
        <v>5</v>
      </c>
      <c r="F64">
        <f t="shared" si="0"/>
        <v>21</v>
      </c>
    </row>
    <row r="65" spans="1:6" x14ac:dyDescent="0.3">
      <c r="A65" s="1">
        <v>44488</v>
      </c>
      <c r="B65">
        <v>0</v>
      </c>
      <c r="C65" t="s">
        <v>10</v>
      </c>
      <c r="D65">
        <v>21.1</v>
      </c>
      <c r="E65">
        <v>4</v>
      </c>
      <c r="F65">
        <f t="shared" si="0"/>
        <v>21</v>
      </c>
    </row>
    <row r="66" spans="1:6" x14ac:dyDescent="0.3">
      <c r="A66" s="1">
        <v>44495</v>
      </c>
      <c r="B66">
        <v>7</v>
      </c>
      <c r="C66" t="s">
        <v>10</v>
      </c>
      <c r="D66">
        <v>21.7777777777777</v>
      </c>
      <c r="E66">
        <v>6</v>
      </c>
      <c r="F66">
        <f t="shared" si="0"/>
        <v>21</v>
      </c>
    </row>
    <row r="67" spans="1:6" x14ac:dyDescent="0.3">
      <c r="A67" s="1">
        <v>44523</v>
      </c>
      <c r="B67">
        <v>0</v>
      </c>
      <c r="C67" t="s">
        <v>10</v>
      </c>
      <c r="D67">
        <v>24</v>
      </c>
      <c r="E67">
        <v>2</v>
      </c>
      <c r="F67">
        <f t="shared" ref="F67:F130" si="1">IF(D67&lt;18,17,IF(D67&lt;19,18,IF(D67&lt;20,19,IF(D67&lt;21,20,IF(D67&lt;22,21,IF(D67&lt;23,22,IF(D67&lt;24,23,IF(D67&lt;25,24,IF(D67&lt;26,25)))))))))</f>
        <v>24</v>
      </c>
    </row>
    <row r="68" spans="1:6" x14ac:dyDescent="0.3">
      <c r="A68" s="1">
        <v>44530</v>
      </c>
      <c r="B68">
        <v>7</v>
      </c>
      <c r="C68" t="s">
        <v>10</v>
      </c>
      <c r="D68">
        <v>24</v>
      </c>
      <c r="E68">
        <v>4</v>
      </c>
      <c r="F68">
        <f t="shared" si="1"/>
        <v>24</v>
      </c>
    </row>
    <row r="69" spans="1:6" x14ac:dyDescent="0.3">
      <c r="A69" s="1">
        <v>44537</v>
      </c>
      <c r="B69">
        <v>14</v>
      </c>
      <c r="C69" t="s">
        <v>10</v>
      </c>
      <c r="D69">
        <v>24</v>
      </c>
      <c r="E69">
        <v>7</v>
      </c>
      <c r="F69">
        <f t="shared" si="1"/>
        <v>24</v>
      </c>
    </row>
    <row r="70" spans="1:6" x14ac:dyDescent="0.3">
      <c r="A70" s="1">
        <v>44544</v>
      </c>
      <c r="B70">
        <v>21</v>
      </c>
      <c r="C70" t="s">
        <v>10</v>
      </c>
      <c r="D70">
        <v>24.125</v>
      </c>
      <c r="E70">
        <v>9</v>
      </c>
      <c r="F70">
        <f t="shared" si="1"/>
        <v>24</v>
      </c>
    </row>
    <row r="71" spans="1:6" x14ac:dyDescent="0.3">
      <c r="A71" s="1">
        <v>44551</v>
      </c>
      <c r="B71">
        <v>28</v>
      </c>
      <c r="C71" t="s">
        <v>10</v>
      </c>
      <c r="D71">
        <v>23.857142857142801</v>
      </c>
      <c r="E71">
        <v>11</v>
      </c>
      <c r="F71">
        <f t="shared" si="1"/>
        <v>23</v>
      </c>
    </row>
    <row r="72" spans="1:6" x14ac:dyDescent="0.3">
      <c r="A72" s="1">
        <v>44558</v>
      </c>
      <c r="B72">
        <v>0</v>
      </c>
      <c r="C72" t="s">
        <v>10</v>
      </c>
      <c r="D72">
        <v>23.5</v>
      </c>
      <c r="E72">
        <v>1</v>
      </c>
      <c r="F72">
        <f t="shared" si="1"/>
        <v>23</v>
      </c>
    </row>
    <row r="73" spans="1:6" x14ac:dyDescent="0.3">
      <c r="A73" s="1">
        <v>44572</v>
      </c>
      <c r="B73">
        <v>7</v>
      </c>
      <c r="C73" t="s">
        <v>10</v>
      </c>
      <c r="D73">
        <v>23.8</v>
      </c>
      <c r="E73">
        <v>5</v>
      </c>
      <c r="F73">
        <f t="shared" si="1"/>
        <v>23</v>
      </c>
    </row>
    <row r="74" spans="1:6" x14ac:dyDescent="0.3">
      <c r="A74" s="1">
        <v>44579</v>
      </c>
      <c r="B74">
        <v>14</v>
      </c>
      <c r="C74" t="s">
        <v>10</v>
      </c>
      <c r="D74">
        <v>24</v>
      </c>
      <c r="E74">
        <v>9</v>
      </c>
      <c r="F74">
        <f t="shared" si="1"/>
        <v>24</v>
      </c>
    </row>
    <row r="75" spans="1:6" x14ac:dyDescent="0.3">
      <c r="A75" s="1">
        <v>44446</v>
      </c>
      <c r="B75">
        <v>0</v>
      </c>
      <c r="C75" t="s">
        <v>11</v>
      </c>
      <c r="D75">
        <v>21.75</v>
      </c>
      <c r="E75">
        <v>4</v>
      </c>
      <c r="F75">
        <f t="shared" si="1"/>
        <v>21</v>
      </c>
    </row>
    <row r="76" spans="1:6" x14ac:dyDescent="0.3">
      <c r="A76" s="1">
        <v>44453</v>
      </c>
      <c r="B76">
        <v>7</v>
      </c>
      <c r="C76" t="s">
        <v>11</v>
      </c>
      <c r="D76">
        <v>21.484848484848399</v>
      </c>
      <c r="E76">
        <v>5</v>
      </c>
      <c r="F76">
        <f t="shared" si="1"/>
        <v>21</v>
      </c>
    </row>
    <row r="77" spans="1:6" x14ac:dyDescent="0.3">
      <c r="A77" s="1">
        <v>44446</v>
      </c>
      <c r="B77">
        <v>0</v>
      </c>
      <c r="C77" t="s">
        <v>12</v>
      </c>
      <c r="D77">
        <v>21.909090909090899</v>
      </c>
      <c r="E77">
        <v>3</v>
      </c>
      <c r="F77">
        <f t="shared" si="1"/>
        <v>21</v>
      </c>
    </row>
    <row r="78" spans="1:6" x14ac:dyDescent="0.3">
      <c r="A78" s="1">
        <v>44453</v>
      </c>
      <c r="B78">
        <v>7</v>
      </c>
      <c r="C78" t="s">
        <v>12</v>
      </c>
      <c r="D78">
        <v>21.451612903225801</v>
      </c>
      <c r="E78">
        <v>4</v>
      </c>
      <c r="F78">
        <f t="shared" si="1"/>
        <v>21</v>
      </c>
    </row>
    <row r="79" spans="1:6" x14ac:dyDescent="0.3">
      <c r="A79" s="1">
        <v>44462</v>
      </c>
      <c r="B79">
        <v>16</v>
      </c>
      <c r="C79" t="s">
        <v>12</v>
      </c>
      <c r="D79">
        <v>20.3333333333333</v>
      </c>
      <c r="E79">
        <v>9</v>
      </c>
      <c r="F79">
        <f t="shared" si="1"/>
        <v>20</v>
      </c>
    </row>
    <row r="80" spans="1:6" x14ac:dyDescent="0.3">
      <c r="A80" s="1">
        <v>44446</v>
      </c>
      <c r="B80">
        <v>0</v>
      </c>
      <c r="C80" t="s">
        <v>13</v>
      </c>
      <c r="D80">
        <v>21.9</v>
      </c>
      <c r="E80">
        <v>4</v>
      </c>
      <c r="F80">
        <f t="shared" si="1"/>
        <v>21</v>
      </c>
    </row>
    <row r="81" spans="1:6" x14ac:dyDescent="0.3">
      <c r="A81" s="1">
        <v>44453</v>
      </c>
      <c r="B81">
        <v>7</v>
      </c>
      <c r="C81" t="s">
        <v>13</v>
      </c>
      <c r="D81">
        <v>21.5</v>
      </c>
      <c r="E81">
        <v>4</v>
      </c>
      <c r="F81">
        <f t="shared" si="1"/>
        <v>21</v>
      </c>
    </row>
    <row r="82" spans="1:6" x14ac:dyDescent="0.3">
      <c r="A82" s="1">
        <v>44462</v>
      </c>
      <c r="B82">
        <v>16</v>
      </c>
      <c r="C82" t="s">
        <v>13</v>
      </c>
      <c r="D82">
        <v>21.214285714285701</v>
      </c>
      <c r="E82">
        <v>9</v>
      </c>
      <c r="F82">
        <f t="shared" si="1"/>
        <v>21</v>
      </c>
    </row>
    <row r="83" spans="1:6" x14ac:dyDescent="0.3">
      <c r="A83" s="2">
        <v>44488</v>
      </c>
      <c r="B83" s="3">
        <v>0</v>
      </c>
      <c r="C83" s="3" t="s">
        <v>14</v>
      </c>
      <c r="D83" s="3">
        <v>22</v>
      </c>
      <c r="E83" s="3">
        <v>3</v>
      </c>
      <c r="F83" s="3">
        <f t="shared" si="1"/>
        <v>22</v>
      </c>
    </row>
    <row r="84" spans="1:6" x14ac:dyDescent="0.3">
      <c r="A84" s="2">
        <v>44495</v>
      </c>
      <c r="B84" s="3">
        <v>7</v>
      </c>
      <c r="C84" s="3" t="s">
        <v>14</v>
      </c>
      <c r="D84" s="3">
        <v>22</v>
      </c>
      <c r="E84" s="3">
        <v>5</v>
      </c>
      <c r="F84" s="3">
        <f t="shared" si="1"/>
        <v>22</v>
      </c>
    </row>
    <row r="85" spans="1:6" x14ac:dyDescent="0.3">
      <c r="A85" s="2">
        <v>44502</v>
      </c>
      <c r="B85" s="3">
        <v>14</v>
      </c>
      <c r="C85" s="3" t="s">
        <v>14</v>
      </c>
      <c r="D85" s="3">
        <v>22</v>
      </c>
      <c r="E85" s="3">
        <v>5</v>
      </c>
      <c r="F85" s="3">
        <f t="shared" si="1"/>
        <v>22</v>
      </c>
    </row>
    <row r="86" spans="1:6" x14ac:dyDescent="0.3">
      <c r="A86" s="2">
        <v>44509</v>
      </c>
      <c r="B86" s="3">
        <v>21</v>
      </c>
      <c r="C86" s="3" t="s">
        <v>14</v>
      </c>
      <c r="D86" s="3">
        <v>22</v>
      </c>
      <c r="E86" s="3">
        <v>7</v>
      </c>
      <c r="F86" s="3">
        <f t="shared" si="1"/>
        <v>22</v>
      </c>
    </row>
    <row r="87" spans="1:6" x14ac:dyDescent="0.3">
      <c r="A87" s="1">
        <v>44515</v>
      </c>
      <c r="B87">
        <v>6</v>
      </c>
      <c r="C87" t="s">
        <v>14</v>
      </c>
      <c r="D87">
        <v>22</v>
      </c>
      <c r="E87">
        <v>9</v>
      </c>
      <c r="F87">
        <f t="shared" si="1"/>
        <v>22</v>
      </c>
    </row>
    <row r="88" spans="1:6" x14ac:dyDescent="0.3">
      <c r="A88" s="1">
        <v>44523</v>
      </c>
      <c r="B88">
        <v>0</v>
      </c>
      <c r="C88" t="s">
        <v>14</v>
      </c>
      <c r="D88">
        <v>24.25</v>
      </c>
      <c r="E88">
        <v>2</v>
      </c>
      <c r="F88">
        <f t="shared" si="1"/>
        <v>24</v>
      </c>
    </row>
    <row r="89" spans="1:6" x14ac:dyDescent="0.3">
      <c r="A89" s="1">
        <v>44530</v>
      </c>
      <c r="B89">
        <v>7</v>
      </c>
      <c r="C89" t="s">
        <v>14</v>
      </c>
      <c r="D89">
        <v>23.8</v>
      </c>
      <c r="E89">
        <v>4</v>
      </c>
      <c r="F89">
        <f t="shared" si="1"/>
        <v>23</v>
      </c>
    </row>
    <row r="90" spans="1:6" x14ac:dyDescent="0.3">
      <c r="A90" s="1">
        <v>44558</v>
      </c>
      <c r="B90">
        <v>0</v>
      </c>
      <c r="C90" t="s">
        <v>14</v>
      </c>
      <c r="D90">
        <v>24.4</v>
      </c>
      <c r="E90">
        <v>1</v>
      </c>
      <c r="F90">
        <f t="shared" si="1"/>
        <v>24</v>
      </c>
    </row>
    <row r="91" spans="1:6" x14ac:dyDescent="0.3">
      <c r="A91" s="1">
        <v>44572</v>
      </c>
      <c r="B91">
        <v>7</v>
      </c>
      <c r="C91" t="s">
        <v>14</v>
      </c>
      <c r="D91">
        <v>24</v>
      </c>
      <c r="E91">
        <v>6</v>
      </c>
      <c r="F91">
        <f t="shared" si="1"/>
        <v>24</v>
      </c>
    </row>
    <row r="92" spans="1:6" x14ac:dyDescent="0.3">
      <c r="A92" s="1">
        <v>44579</v>
      </c>
      <c r="B92">
        <v>14</v>
      </c>
      <c r="C92" t="s">
        <v>14</v>
      </c>
      <c r="D92">
        <v>23</v>
      </c>
      <c r="E92">
        <v>9</v>
      </c>
      <c r="F92">
        <f t="shared" si="1"/>
        <v>23</v>
      </c>
    </row>
    <row r="93" spans="1:6" x14ac:dyDescent="0.3">
      <c r="A93" s="2">
        <v>44488</v>
      </c>
      <c r="B93" s="3">
        <v>0</v>
      </c>
      <c r="C93" s="3" t="s">
        <v>15</v>
      </c>
      <c r="D93" s="3">
        <v>22</v>
      </c>
      <c r="E93" s="3">
        <v>4</v>
      </c>
      <c r="F93" s="3">
        <f t="shared" si="1"/>
        <v>22</v>
      </c>
    </row>
    <row r="94" spans="1:6" x14ac:dyDescent="0.3">
      <c r="A94" s="2">
        <v>44495</v>
      </c>
      <c r="B94" s="3">
        <v>7</v>
      </c>
      <c r="C94" s="3" t="s">
        <v>15</v>
      </c>
      <c r="D94" s="3">
        <v>22</v>
      </c>
      <c r="E94" s="3">
        <v>5</v>
      </c>
      <c r="F94" s="3">
        <f t="shared" si="1"/>
        <v>22</v>
      </c>
    </row>
    <row r="95" spans="1:6" x14ac:dyDescent="0.3">
      <c r="A95" s="2">
        <v>44502</v>
      </c>
      <c r="B95" s="3">
        <v>14</v>
      </c>
      <c r="C95" s="3" t="s">
        <v>15</v>
      </c>
      <c r="D95" s="3">
        <v>22.4444444444444</v>
      </c>
      <c r="E95" s="3">
        <v>6</v>
      </c>
      <c r="F95" s="3">
        <f t="shared" si="1"/>
        <v>22</v>
      </c>
    </row>
    <row r="96" spans="1:6" x14ac:dyDescent="0.3">
      <c r="A96" s="2">
        <v>44509</v>
      </c>
      <c r="B96" s="3">
        <v>21</v>
      </c>
      <c r="C96" s="3" t="s">
        <v>15</v>
      </c>
      <c r="D96" s="3">
        <v>22</v>
      </c>
      <c r="E96" s="3">
        <v>9</v>
      </c>
      <c r="F96" s="3">
        <f t="shared" si="1"/>
        <v>22</v>
      </c>
    </row>
    <row r="97" spans="1:6" x14ac:dyDescent="0.3">
      <c r="A97" s="2">
        <v>44515</v>
      </c>
      <c r="B97" s="3">
        <v>27</v>
      </c>
      <c r="C97" s="3" t="s">
        <v>15</v>
      </c>
      <c r="D97" s="3">
        <v>22</v>
      </c>
      <c r="E97" s="3">
        <v>9</v>
      </c>
      <c r="F97" s="3">
        <f t="shared" si="1"/>
        <v>22</v>
      </c>
    </row>
    <row r="98" spans="1:6" x14ac:dyDescent="0.3">
      <c r="A98" s="1">
        <v>44523</v>
      </c>
      <c r="B98">
        <v>0</v>
      </c>
      <c r="C98" t="s">
        <v>15</v>
      </c>
      <c r="D98">
        <v>24</v>
      </c>
      <c r="E98">
        <v>2</v>
      </c>
      <c r="F98">
        <f t="shared" si="1"/>
        <v>24</v>
      </c>
    </row>
    <row r="99" spans="1:6" x14ac:dyDescent="0.3">
      <c r="A99" s="1">
        <v>44530</v>
      </c>
      <c r="B99">
        <v>7</v>
      </c>
      <c r="C99" t="s">
        <v>15</v>
      </c>
      <c r="D99">
        <v>23.8</v>
      </c>
      <c r="E99">
        <v>4</v>
      </c>
      <c r="F99">
        <f t="shared" si="1"/>
        <v>23</v>
      </c>
    </row>
    <row r="100" spans="1:6" x14ac:dyDescent="0.3">
      <c r="A100" s="1">
        <v>44558</v>
      </c>
      <c r="B100">
        <v>0</v>
      </c>
      <c r="C100" t="s">
        <v>15</v>
      </c>
      <c r="D100">
        <v>24.3</v>
      </c>
      <c r="E100">
        <v>1</v>
      </c>
      <c r="F100">
        <f t="shared" si="1"/>
        <v>24</v>
      </c>
    </row>
    <row r="101" spans="1:6" x14ac:dyDescent="0.3">
      <c r="A101" s="1">
        <v>44572</v>
      </c>
      <c r="B101">
        <v>7</v>
      </c>
      <c r="C101" t="s">
        <v>15</v>
      </c>
      <c r="D101">
        <v>24</v>
      </c>
      <c r="E101">
        <v>5</v>
      </c>
      <c r="F101">
        <f t="shared" si="1"/>
        <v>24</v>
      </c>
    </row>
    <row r="102" spans="1:6" x14ac:dyDescent="0.3">
      <c r="A102" s="1">
        <v>44579</v>
      </c>
      <c r="B102">
        <v>14</v>
      </c>
      <c r="C102" t="s">
        <v>15</v>
      </c>
      <c r="D102">
        <v>23.3333333333333</v>
      </c>
      <c r="E102">
        <v>8</v>
      </c>
      <c r="F102">
        <f t="shared" si="1"/>
        <v>23</v>
      </c>
    </row>
    <row r="103" spans="1:6" x14ac:dyDescent="0.3">
      <c r="A103" s="1">
        <v>44488</v>
      </c>
      <c r="B103">
        <v>0</v>
      </c>
      <c r="C103" t="s">
        <v>16</v>
      </c>
      <c r="D103">
        <v>21.7</v>
      </c>
      <c r="E103">
        <v>4</v>
      </c>
      <c r="F103">
        <f t="shared" si="1"/>
        <v>21</v>
      </c>
    </row>
    <row r="104" spans="1:6" x14ac:dyDescent="0.3">
      <c r="A104" s="1">
        <v>44495</v>
      </c>
      <c r="B104">
        <v>7</v>
      </c>
      <c r="C104" t="s">
        <v>16</v>
      </c>
      <c r="D104">
        <v>22</v>
      </c>
      <c r="E104">
        <v>6</v>
      </c>
      <c r="F104">
        <f t="shared" si="1"/>
        <v>22</v>
      </c>
    </row>
    <row r="105" spans="1:6" x14ac:dyDescent="0.3">
      <c r="A105" s="2">
        <v>44502</v>
      </c>
      <c r="B105" s="3">
        <v>0</v>
      </c>
      <c r="C105" s="3" t="s">
        <v>16</v>
      </c>
      <c r="D105" s="3">
        <v>22.363636363636299</v>
      </c>
      <c r="E105" s="3">
        <v>5</v>
      </c>
      <c r="F105" s="3">
        <f t="shared" si="1"/>
        <v>22</v>
      </c>
    </row>
    <row r="106" spans="1:6" x14ac:dyDescent="0.3">
      <c r="A106" s="2">
        <v>44509</v>
      </c>
      <c r="B106" s="3">
        <v>7</v>
      </c>
      <c r="C106" s="3" t="s">
        <v>16</v>
      </c>
      <c r="D106" s="3">
        <v>22</v>
      </c>
      <c r="E106" s="3">
        <v>10</v>
      </c>
      <c r="F106" s="3">
        <f t="shared" si="1"/>
        <v>22</v>
      </c>
    </row>
    <row r="107" spans="1:6" x14ac:dyDescent="0.3">
      <c r="A107" s="2">
        <v>44515</v>
      </c>
      <c r="B107" s="3">
        <v>13</v>
      </c>
      <c r="C107" s="3" t="s">
        <v>16</v>
      </c>
      <c r="D107" s="3">
        <v>22</v>
      </c>
      <c r="E107" s="3">
        <v>10</v>
      </c>
      <c r="F107" s="3">
        <f t="shared" si="1"/>
        <v>22</v>
      </c>
    </row>
    <row r="108" spans="1:6" x14ac:dyDescent="0.3">
      <c r="A108" s="1">
        <v>44523</v>
      </c>
      <c r="B108">
        <v>0</v>
      </c>
      <c r="C108" t="s">
        <v>16</v>
      </c>
      <c r="D108">
        <v>24</v>
      </c>
      <c r="E108">
        <v>2</v>
      </c>
      <c r="F108">
        <f t="shared" si="1"/>
        <v>24</v>
      </c>
    </row>
    <row r="109" spans="1:6" x14ac:dyDescent="0.3">
      <c r="A109" s="1">
        <v>44530</v>
      </c>
      <c r="B109">
        <v>7</v>
      </c>
      <c r="C109" t="s">
        <v>16</v>
      </c>
      <c r="D109">
        <v>23.8</v>
      </c>
      <c r="E109">
        <v>4</v>
      </c>
      <c r="F109">
        <f t="shared" si="1"/>
        <v>23</v>
      </c>
    </row>
    <row r="110" spans="1:6" x14ac:dyDescent="0.3">
      <c r="A110" s="1">
        <v>44537</v>
      </c>
      <c r="B110">
        <v>14</v>
      </c>
      <c r="C110" t="s">
        <v>16</v>
      </c>
      <c r="D110">
        <v>24</v>
      </c>
      <c r="E110">
        <v>6</v>
      </c>
      <c r="F110">
        <f t="shared" si="1"/>
        <v>24</v>
      </c>
    </row>
    <row r="111" spans="1:6" x14ac:dyDescent="0.3">
      <c r="A111" s="1">
        <v>44558</v>
      </c>
      <c r="B111">
        <v>0</v>
      </c>
      <c r="C111" t="s">
        <v>16</v>
      </c>
      <c r="D111">
        <v>24.363636363636299</v>
      </c>
      <c r="E111">
        <v>2</v>
      </c>
      <c r="F111">
        <f t="shared" si="1"/>
        <v>24</v>
      </c>
    </row>
    <row r="112" spans="1:6" x14ac:dyDescent="0.3">
      <c r="A112" s="1">
        <v>44572</v>
      </c>
      <c r="B112">
        <v>7</v>
      </c>
      <c r="C112" t="s">
        <v>16</v>
      </c>
      <c r="D112">
        <v>24</v>
      </c>
      <c r="E112">
        <v>6</v>
      </c>
      <c r="F112">
        <f t="shared" si="1"/>
        <v>24</v>
      </c>
    </row>
    <row r="113" spans="1:6" x14ac:dyDescent="0.3">
      <c r="A113" s="1">
        <v>44579</v>
      </c>
      <c r="B113">
        <v>14</v>
      </c>
      <c r="C113" t="s">
        <v>16</v>
      </c>
      <c r="D113">
        <v>23</v>
      </c>
      <c r="E113">
        <v>8</v>
      </c>
      <c r="F113">
        <f t="shared" si="1"/>
        <v>23</v>
      </c>
    </row>
    <row r="114" spans="1:6" x14ac:dyDescent="0.3">
      <c r="A114" s="1">
        <v>44439</v>
      </c>
      <c r="B114">
        <v>0</v>
      </c>
      <c r="C114" t="s">
        <v>17</v>
      </c>
      <c r="D114">
        <v>22.3333333333333</v>
      </c>
      <c r="E114">
        <v>2</v>
      </c>
      <c r="F114">
        <f t="shared" si="1"/>
        <v>22</v>
      </c>
    </row>
    <row r="115" spans="1:6" x14ac:dyDescent="0.3">
      <c r="A115" s="1">
        <v>44446</v>
      </c>
      <c r="B115">
        <v>7</v>
      </c>
      <c r="C115" t="s">
        <v>17</v>
      </c>
      <c r="D115">
        <v>22</v>
      </c>
      <c r="E115">
        <v>4</v>
      </c>
      <c r="F115">
        <f t="shared" si="1"/>
        <v>22</v>
      </c>
    </row>
    <row r="116" spans="1:6" x14ac:dyDescent="0.3">
      <c r="A116" s="1">
        <v>44453</v>
      </c>
      <c r="B116">
        <v>14</v>
      </c>
      <c r="C116" t="s">
        <v>17</v>
      </c>
      <c r="D116">
        <v>21.419354838709602</v>
      </c>
      <c r="E116">
        <v>7</v>
      </c>
      <c r="F116">
        <f t="shared" si="1"/>
        <v>21</v>
      </c>
    </row>
    <row r="117" spans="1:6" x14ac:dyDescent="0.3">
      <c r="A117" s="1">
        <v>44488</v>
      </c>
      <c r="B117">
        <v>0</v>
      </c>
      <c r="C117" t="s">
        <v>17</v>
      </c>
      <c r="D117">
        <v>21.818181818181799</v>
      </c>
      <c r="E117">
        <v>4</v>
      </c>
      <c r="F117">
        <f t="shared" si="1"/>
        <v>21</v>
      </c>
    </row>
    <row r="118" spans="1:6" x14ac:dyDescent="0.3">
      <c r="A118" s="1">
        <v>44495</v>
      </c>
      <c r="B118">
        <v>7</v>
      </c>
      <c r="C118" t="s">
        <v>17</v>
      </c>
      <c r="D118">
        <v>22</v>
      </c>
      <c r="E118">
        <v>6</v>
      </c>
      <c r="F118">
        <f t="shared" si="1"/>
        <v>22</v>
      </c>
    </row>
    <row r="119" spans="1:6" x14ac:dyDescent="0.3">
      <c r="A119" s="1">
        <v>44502</v>
      </c>
      <c r="B119">
        <v>14</v>
      </c>
      <c r="C119" t="s">
        <v>17</v>
      </c>
      <c r="D119">
        <v>22</v>
      </c>
      <c r="E119">
        <v>7</v>
      </c>
      <c r="F119">
        <f t="shared" si="1"/>
        <v>22</v>
      </c>
    </row>
    <row r="120" spans="1:6" x14ac:dyDescent="0.3">
      <c r="A120" s="1">
        <v>44523</v>
      </c>
      <c r="B120">
        <v>0</v>
      </c>
      <c r="C120" t="s">
        <v>17</v>
      </c>
      <c r="D120">
        <v>24.2</v>
      </c>
      <c r="E120">
        <v>2</v>
      </c>
      <c r="F120">
        <f t="shared" si="1"/>
        <v>24</v>
      </c>
    </row>
    <row r="121" spans="1:6" x14ac:dyDescent="0.3">
      <c r="A121" s="1">
        <v>44530</v>
      </c>
      <c r="B121">
        <v>7</v>
      </c>
      <c r="C121" t="s">
        <v>17</v>
      </c>
      <c r="D121">
        <v>24.181818181818102</v>
      </c>
      <c r="E121">
        <v>5</v>
      </c>
      <c r="F121">
        <f t="shared" si="1"/>
        <v>24</v>
      </c>
    </row>
    <row r="122" spans="1:6" x14ac:dyDescent="0.3">
      <c r="A122" s="1">
        <v>44537</v>
      </c>
      <c r="B122">
        <v>14</v>
      </c>
      <c r="C122" t="s">
        <v>17</v>
      </c>
      <c r="D122">
        <v>24</v>
      </c>
      <c r="E122">
        <v>8</v>
      </c>
      <c r="F122">
        <f t="shared" si="1"/>
        <v>24</v>
      </c>
    </row>
    <row r="123" spans="1:6" x14ac:dyDescent="0.3">
      <c r="A123" s="1">
        <v>44558</v>
      </c>
      <c r="B123">
        <v>0</v>
      </c>
      <c r="C123" t="s">
        <v>17</v>
      </c>
      <c r="D123">
        <v>24.363636363636299</v>
      </c>
      <c r="E123">
        <v>2</v>
      </c>
      <c r="F123">
        <f t="shared" si="1"/>
        <v>24</v>
      </c>
    </row>
    <row r="124" spans="1:6" x14ac:dyDescent="0.3">
      <c r="A124" s="1">
        <v>44572</v>
      </c>
      <c r="B124">
        <v>7</v>
      </c>
      <c r="C124" t="s">
        <v>17</v>
      </c>
      <c r="D124">
        <v>24</v>
      </c>
      <c r="E124">
        <v>6</v>
      </c>
      <c r="F124">
        <f t="shared" si="1"/>
        <v>24</v>
      </c>
    </row>
    <row r="125" spans="1:6" x14ac:dyDescent="0.3">
      <c r="A125" s="1">
        <v>44579</v>
      </c>
      <c r="B125">
        <v>14</v>
      </c>
      <c r="C125" t="s">
        <v>17</v>
      </c>
      <c r="D125">
        <v>23.3333333333333</v>
      </c>
      <c r="E125">
        <v>8</v>
      </c>
      <c r="F125">
        <f t="shared" si="1"/>
        <v>23</v>
      </c>
    </row>
    <row r="126" spans="1:6" x14ac:dyDescent="0.3">
      <c r="A126" s="1">
        <v>44439</v>
      </c>
      <c r="B126">
        <v>0</v>
      </c>
      <c r="C126" t="s">
        <v>18</v>
      </c>
      <c r="D126">
        <v>22.25</v>
      </c>
      <c r="E126">
        <v>2</v>
      </c>
      <c r="F126">
        <f t="shared" si="1"/>
        <v>22</v>
      </c>
    </row>
    <row r="127" spans="1:6" x14ac:dyDescent="0.3">
      <c r="A127" s="1">
        <v>44446</v>
      </c>
      <c r="B127">
        <v>7</v>
      </c>
      <c r="C127" t="s">
        <v>18</v>
      </c>
      <c r="D127">
        <v>22</v>
      </c>
      <c r="E127">
        <v>4</v>
      </c>
      <c r="F127">
        <f t="shared" si="1"/>
        <v>22</v>
      </c>
    </row>
    <row r="128" spans="1:6" x14ac:dyDescent="0.3">
      <c r="A128" s="1">
        <v>44453</v>
      </c>
      <c r="B128">
        <v>14</v>
      </c>
      <c r="C128" t="s">
        <v>18</v>
      </c>
      <c r="D128">
        <v>21.375</v>
      </c>
      <c r="E128">
        <v>6</v>
      </c>
      <c r="F128">
        <f t="shared" si="1"/>
        <v>21</v>
      </c>
    </row>
    <row r="129" spans="1:6" x14ac:dyDescent="0.3">
      <c r="A129" s="1">
        <v>44488</v>
      </c>
      <c r="B129">
        <v>0</v>
      </c>
      <c r="C129" t="s">
        <v>18</v>
      </c>
      <c r="D129">
        <v>21.8333333333333</v>
      </c>
      <c r="E129">
        <v>4</v>
      </c>
      <c r="F129">
        <f t="shared" si="1"/>
        <v>21</v>
      </c>
    </row>
    <row r="130" spans="1:6" x14ac:dyDescent="0.3">
      <c r="A130" s="1">
        <v>44495</v>
      </c>
      <c r="B130">
        <v>7</v>
      </c>
      <c r="C130" t="s">
        <v>18</v>
      </c>
      <c r="D130">
        <v>22</v>
      </c>
      <c r="E130">
        <v>6</v>
      </c>
      <c r="F130">
        <f t="shared" si="1"/>
        <v>22</v>
      </c>
    </row>
    <row r="131" spans="1:6" x14ac:dyDescent="0.3">
      <c r="A131" s="1">
        <v>44502</v>
      </c>
      <c r="B131">
        <v>14</v>
      </c>
      <c r="C131" t="s">
        <v>18</v>
      </c>
      <c r="D131">
        <v>22.571428571428498</v>
      </c>
      <c r="E131">
        <v>7</v>
      </c>
      <c r="F131">
        <f t="shared" ref="F131:F194" si="2">IF(D131&lt;18,17,IF(D131&lt;19,18,IF(D131&lt;20,19,IF(D131&lt;21,20,IF(D131&lt;22,21,IF(D131&lt;23,22,IF(D131&lt;24,23,IF(D131&lt;25,24,IF(D131&lt;26,25)))))))))</f>
        <v>22</v>
      </c>
    </row>
    <row r="132" spans="1:6" x14ac:dyDescent="0.3">
      <c r="A132" s="1">
        <v>44523</v>
      </c>
      <c r="B132">
        <v>0</v>
      </c>
      <c r="C132" t="s">
        <v>18</v>
      </c>
      <c r="D132">
        <v>24.2</v>
      </c>
      <c r="E132">
        <v>2</v>
      </c>
      <c r="F132">
        <f t="shared" si="2"/>
        <v>24</v>
      </c>
    </row>
    <row r="133" spans="1:6" x14ac:dyDescent="0.3">
      <c r="A133" s="1">
        <v>44530</v>
      </c>
      <c r="B133">
        <v>7</v>
      </c>
      <c r="C133" t="s">
        <v>18</v>
      </c>
      <c r="D133">
        <v>24</v>
      </c>
      <c r="E133">
        <v>4</v>
      </c>
      <c r="F133">
        <f t="shared" si="2"/>
        <v>24</v>
      </c>
    </row>
    <row r="134" spans="1:6" x14ac:dyDescent="0.3">
      <c r="A134" s="1">
        <v>44537</v>
      </c>
      <c r="B134">
        <v>14</v>
      </c>
      <c r="C134" t="s">
        <v>18</v>
      </c>
      <c r="D134">
        <v>23.9166666666666</v>
      </c>
      <c r="E134">
        <v>7</v>
      </c>
      <c r="F134">
        <f t="shared" si="2"/>
        <v>23</v>
      </c>
    </row>
    <row r="135" spans="1:6" x14ac:dyDescent="0.3">
      <c r="A135" s="1">
        <v>44558</v>
      </c>
      <c r="B135">
        <v>0</v>
      </c>
      <c r="C135" t="s">
        <v>18</v>
      </c>
      <c r="D135">
        <v>24.363636363636299</v>
      </c>
      <c r="E135">
        <v>1</v>
      </c>
      <c r="F135">
        <f t="shared" si="2"/>
        <v>24</v>
      </c>
    </row>
    <row r="136" spans="1:6" x14ac:dyDescent="0.3">
      <c r="A136" s="1">
        <v>44572</v>
      </c>
      <c r="B136">
        <v>7</v>
      </c>
      <c r="C136" t="s">
        <v>18</v>
      </c>
      <c r="D136">
        <v>24</v>
      </c>
      <c r="E136">
        <v>5</v>
      </c>
      <c r="F136">
        <f t="shared" si="2"/>
        <v>24</v>
      </c>
    </row>
    <row r="137" spans="1:6" x14ac:dyDescent="0.3">
      <c r="A137" s="1">
        <v>44579</v>
      </c>
      <c r="B137">
        <v>14</v>
      </c>
      <c r="C137" t="s">
        <v>18</v>
      </c>
      <c r="D137">
        <v>23.5</v>
      </c>
      <c r="E137">
        <v>7</v>
      </c>
      <c r="F137">
        <f t="shared" si="2"/>
        <v>23</v>
      </c>
    </row>
    <row r="138" spans="1:6" x14ac:dyDescent="0.3">
      <c r="A138" s="1">
        <v>44446</v>
      </c>
      <c r="B138">
        <v>0</v>
      </c>
      <c r="C138" t="s">
        <v>19</v>
      </c>
      <c r="D138">
        <v>22</v>
      </c>
      <c r="E138">
        <v>4</v>
      </c>
      <c r="F138">
        <f t="shared" si="2"/>
        <v>22</v>
      </c>
    </row>
    <row r="139" spans="1:6" x14ac:dyDescent="0.3">
      <c r="A139" s="1">
        <v>44453</v>
      </c>
      <c r="B139">
        <v>7</v>
      </c>
      <c r="C139" t="s">
        <v>19</v>
      </c>
      <c r="D139">
        <v>21.3333333333333</v>
      </c>
      <c r="E139">
        <v>6</v>
      </c>
      <c r="F139">
        <f t="shared" si="2"/>
        <v>21</v>
      </c>
    </row>
    <row r="140" spans="1:6" x14ac:dyDescent="0.3">
      <c r="A140" s="1">
        <v>44488</v>
      </c>
      <c r="B140">
        <v>0</v>
      </c>
      <c r="C140" t="s">
        <v>19</v>
      </c>
      <c r="D140">
        <v>21.8333333333333</v>
      </c>
      <c r="E140">
        <v>4</v>
      </c>
      <c r="F140">
        <f t="shared" si="2"/>
        <v>21</v>
      </c>
    </row>
    <row r="141" spans="1:6" x14ac:dyDescent="0.3">
      <c r="A141" s="1">
        <v>44495</v>
      </c>
      <c r="B141">
        <v>7</v>
      </c>
      <c r="C141" t="s">
        <v>19</v>
      </c>
      <c r="D141">
        <v>22</v>
      </c>
      <c r="E141">
        <v>6</v>
      </c>
      <c r="F141">
        <f t="shared" si="2"/>
        <v>22</v>
      </c>
    </row>
    <row r="142" spans="1:6" x14ac:dyDescent="0.3">
      <c r="A142" s="1">
        <v>44502</v>
      </c>
      <c r="B142">
        <v>14</v>
      </c>
      <c r="C142" t="s">
        <v>19</v>
      </c>
      <c r="D142">
        <v>22.4444444444444</v>
      </c>
      <c r="E142">
        <v>7</v>
      </c>
      <c r="F142">
        <f t="shared" si="2"/>
        <v>22</v>
      </c>
    </row>
    <row r="143" spans="1:6" x14ac:dyDescent="0.3">
      <c r="A143" s="1">
        <v>44523</v>
      </c>
      <c r="B143">
        <v>0</v>
      </c>
      <c r="C143" t="s">
        <v>19</v>
      </c>
      <c r="D143">
        <v>24.3</v>
      </c>
      <c r="E143">
        <v>2</v>
      </c>
      <c r="F143">
        <f t="shared" si="2"/>
        <v>24</v>
      </c>
    </row>
    <row r="144" spans="1:6" x14ac:dyDescent="0.3">
      <c r="A144" s="1">
        <v>44530</v>
      </c>
      <c r="B144">
        <v>7</v>
      </c>
      <c r="C144" t="s">
        <v>19</v>
      </c>
      <c r="D144">
        <v>24.2</v>
      </c>
      <c r="E144">
        <v>4</v>
      </c>
      <c r="F144">
        <f t="shared" si="2"/>
        <v>24</v>
      </c>
    </row>
    <row r="145" spans="1:6" x14ac:dyDescent="0.3">
      <c r="A145" s="1">
        <v>44537</v>
      </c>
      <c r="B145">
        <v>14</v>
      </c>
      <c r="C145" t="s">
        <v>19</v>
      </c>
      <c r="D145">
        <v>23.909090909090899</v>
      </c>
      <c r="E145">
        <v>6</v>
      </c>
      <c r="F145">
        <f t="shared" si="2"/>
        <v>23</v>
      </c>
    </row>
    <row r="146" spans="1:6" x14ac:dyDescent="0.3">
      <c r="A146" s="1">
        <v>44558</v>
      </c>
      <c r="B146">
        <v>0</v>
      </c>
      <c r="C146" t="s">
        <v>19</v>
      </c>
      <c r="D146">
        <v>24.3333333333333</v>
      </c>
      <c r="E146">
        <v>1</v>
      </c>
      <c r="F146">
        <f t="shared" si="2"/>
        <v>24</v>
      </c>
    </row>
    <row r="147" spans="1:6" x14ac:dyDescent="0.3">
      <c r="A147" s="1">
        <v>44572</v>
      </c>
      <c r="B147">
        <v>7</v>
      </c>
      <c r="C147" t="s">
        <v>19</v>
      </c>
      <c r="D147">
        <v>24</v>
      </c>
      <c r="E147">
        <v>5</v>
      </c>
      <c r="F147">
        <f t="shared" si="2"/>
        <v>24</v>
      </c>
    </row>
    <row r="148" spans="1:6" x14ac:dyDescent="0.3">
      <c r="A148" s="1">
        <v>44579</v>
      </c>
      <c r="B148">
        <v>14</v>
      </c>
      <c r="C148" t="s">
        <v>19</v>
      </c>
      <c r="D148">
        <v>23.6</v>
      </c>
      <c r="E148">
        <v>9</v>
      </c>
      <c r="F148">
        <f t="shared" si="2"/>
        <v>23</v>
      </c>
    </row>
    <row r="149" spans="1:6" x14ac:dyDescent="0.3">
      <c r="A149" s="1">
        <v>44446</v>
      </c>
      <c r="B149">
        <v>0</v>
      </c>
      <c r="C149" t="s">
        <v>20</v>
      </c>
      <c r="D149">
        <v>22</v>
      </c>
      <c r="E149">
        <v>4</v>
      </c>
      <c r="F149">
        <f t="shared" si="2"/>
        <v>22</v>
      </c>
    </row>
    <row r="150" spans="1:6" x14ac:dyDescent="0.3">
      <c r="A150" s="1">
        <v>44453</v>
      </c>
      <c r="B150">
        <v>7</v>
      </c>
      <c r="C150" t="s">
        <v>20</v>
      </c>
      <c r="D150">
        <v>21.3333333333333</v>
      </c>
      <c r="E150">
        <v>7</v>
      </c>
      <c r="F150">
        <f t="shared" si="2"/>
        <v>21</v>
      </c>
    </row>
    <row r="151" spans="1:6" x14ac:dyDescent="0.3">
      <c r="A151" s="1">
        <v>44446</v>
      </c>
      <c r="B151">
        <v>0</v>
      </c>
      <c r="C151" t="s">
        <v>21</v>
      </c>
      <c r="D151">
        <v>22</v>
      </c>
      <c r="E151">
        <v>4</v>
      </c>
      <c r="F151">
        <f t="shared" si="2"/>
        <v>22</v>
      </c>
    </row>
    <row r="152" spans="1:6" x14ac:dyDescent="0.3">
      <c r="A152" s="1">
        <v>44453</v>
      </c>
      <c r="B152">
        <v>7</v>
      </c>
      <c r="C152" t="s">
        <v>21</v>
      </c>
      <c r="D152">
        <v>21.352941176470502</v>
      </c>
      <c r="E152">
        <v>7</v>
      </c>
      <c r="F152">
        <f t="shared" si="2"/>
        <v>21</v>
      </c>
    </row>
    <row r="153" spans="1:6" x14ac:dyDescent="0.3">
      <c r="A153" s="2">
        <v>44439</v>
      </c>
      <c r="B153" s="3">
        <v>0</v>
      </c>
      <c r="C153" s="3" t="s">
        <v>22</v>
      </c>
      <c r="D153" s="3">
        <v>20.0833333333333</v>
      </c>
      <c r="E153" s="3">
        <v>2</v>
      </c>
      <c r="F153" s="3">
        <f t="shared" si="2"/>
        <v>20</v>
      </c>
    </row>
    <row r="154" spans="1:6" x14ac:dyDescent="0.3">
      <c r="A154" s="2">
        <v>44446</v>
      </c>
      <c r="B154" s="3">
        <v>7</v>
      </c>
      <c r="C154" s="3" t="s">
        <v>22</v>
      </c>
      <c r="D154" s="3">
        <v>19.75</v>
      </c>
      <c r="E154" s="3">
        <v>3</v>
      </c>
      <c r="F154" s="3">
        <f t="shared" si="2"/>
        <v>19</v>
      </c>
    </row>
    <row r="155" spans="1:6" x14ac:dyDescent="0.3">
      <c r="A155" s="2">
        <v>44453</v>
      </c>
      <c r="B155" s="3">
        <v>14</v>
      </c>
      <c r="C155" s="3" t="s">
        <v>22</v>
      </c>
      <c r="D155" s="3">
        <v>18.911764705882302</v>
      </c>
      <c r="E155" s="3">
        <v>3</v>
      </c>
      <c r="F155" s="3">
        <f t="shared" si="2"/>
        <v>18</v>
      </c>
    </row>
    <row r="156" spans="1:6" x14ac:dyDescent="0.3">
      <c r="A156" s="2">
        <v>44462</v>
      </c>
      <c r="B156" s="3">
        <v>23</v>
      </c>
      <c r="C156" s="3" t="s">
        <v>22</v>
      </c>
      <c r="D156" s="3">
        <v>19.5</v>
      </c>
      <c r="E156" s="3">
        <v>8</v>
      </c>
      <c r="F156" s="3">
        <f t="shared" si="2"/>
        <v>19</v>
      </c>
    </row>
    <row r="157" spans="1:6" x14ac:dyDescent="0.3">
      <c r="A157" s="1">
        <v>44465</v>
      </c>
      <c r="B157">
        <v>0</v>
      </c>
      <c r="C157" t="s">
        <v>22</v>
      </c>
      <c r="D157">
        <v>19.230769230769202</v>
      </c>
      <c r="E157">
        <v>6</v>
      </c>
      <c r="F157">
        <f t="shared" si="2"/>
        <v>19</v>
      </c>
    </row>
    <row r="158" spans="1:6" x14ac:dyDescent="0.3">
      <c r="A158" s="1">
        <v>44488</v>
      </c>
      <c r="B158">
        <v>0</v>
      </c>
      <c r="C158" t="s">
        <v>22</v>
      </c>
      <c r="D158">
        <v>21.8</v>
      </c>
      <c r="E158">
        <v>3</v>
      </c>
      <c r="F158">
        <f t="shared" si="2"/>
        <v>21</v>
      </c>
    </row>
    <row r="159" spans="1:6" x14ac:dyDescent="0.3">
      <c r="A159" s="1">
        <v>44495</v>
      </c>
      <c r="B159">
        <v>7</v>
      </c>
      <c r="C159" t="s">
        <v>22</v>
      </c>
      <c r="D159">
        <v>22.2</v>
      </c>
      <c r="E159">
        <v>5</v>
      </c>
      <c r="F159">
        <f t="shared" si="2"/>
        <v>22</v>
      </c>
    </row>
    <row r="160" spans="1:6" x14ac:dyDescent="0.3">
      <c r="A160" s="1">
        <v>44502</v>
      </c>
      <c r="B160">
        <v>14</v>
      </c>
      <c r="C160" t="s">
        <v>22</v>
      </c>
      <c r="D160">
        <v>22.4166666666666</v>
      </c>
      <c r="E160">
        <v>7</v>
      </c>
      <c r="F160">
        <f t="shared" si="2"/>
        <v>22</v>
      </c>
    </row>
    <row r="161" spans="1:6" x14ac:dyDescent="0.3">
      <c r="A161" s="2">
        <v>44516</v>
      </c>
      <c r="B161" s="3">
        <v>28</v>
      </c>
      <c r="C161" s="3" t="s">
        <v>22</v>
      </c>
      <c r="D161" s="3">
        <v>21.875</v>
      </c>
      <c r="E161" s="3">
        <v>10</v>
      </c>
      <c r="F161" s="3">
        <f t="shared" si="2"/>
        <v>21</v>
      </c>
    </row>
    <row r="162" spans="1:6" x14ac:dyDescent="0.3">
      <c r="A162" s="1">
        <v>44523</v>
      </c>
      <c r="B162">
        <v>0</v>
      </c>
      <c r="C162" t="s">
        <v>22</v>
      </c>
      <c r="D162">
        <v>22.1</v>
      </c>
      <c r="E162">
        <v>2</v>
      </c>
      <c r="F162">
        <f t="shared" si="2"/>
        <v>22</v>
      </c>
    </row>
    <row r="163" spans="1:6" x14ac:dyDescent="0.3">
      <c r="A163" s="1">
        <v>44530</v>
      </c>
      <c r="B163">
        <v>7</v>
      </c>
      <c r="C163" t="s">
        <v>22</v>
      </c>
      <c r="D163">
        <v>22.1</v>
      </c>
      <c r="E163">
        <v>4</v>
      </c>
      <c r="F163">
        <f t="shared" si="2"/>
        <v>22</v>
      </c>
    </row>
    <row r="164" spans="1:6" x14ac:dyDescent="0.3">
      <c r="A164" s="1">
        <v>44537</v>
      </c>
      <c r="B164">
        <v>14</v>
      </c>
      <c r="C164" t="s">
        <v>22</v>
      </c>
      <c r="D164">
        <v>22.272727272727199</v>
      </c>
      <c r="E164">
        <v>6</v>
      </c>
      <c r="F164">
        <f t="shared" si="2"/>
        <v>22</v>
      </c>
    </row>
    <row r="165" spans="1:6" x14ac:dyDescent="0.3">
      <c r="A165" s="2">
        <v>44439</v>
      </c>
      <c r="B165" s="3">
        <v>0</v>
      </c>
      <c r="C165" s="3" t="s">
        <v>23</v>
      </c>
      <c r="D165" s="3">
        <v>20</v>
      </c>
      <c r="E165" s="3">
        <v>2</v>
      </c>
      <c r="F165" s="3">
        <f t="shared" si="2"/>
        <v>20</v>
      </c>
    </row>
    <row r="166" spans="1:6" x14ac:dyDescent="0.3">
      <c r="A166" s="2">
        <v>44446</v>
      </c>
      <c r="B166" s="3">
        <v>7</v>
      </c>
      <c r="C166" s="3" t="s">
        <v>23</v>
      </c>
      <c r="D166" s="3">
        <v>19.8333333333333</v>
      </c>
      <c r="E166" s="3">
        <v>4</v>
      </c>
      <c r="F166" s="3">
        <f t="shared" si="2"/>
        <v>19</v>
      </c>
    </row>
    <row r="167" spans="1:6" x14ac:dyDescent="0.3">
      <c r="A167" s="2">
        <v>44453</v>
      </c>
      <c r="B167" s="3">
        <v>14</v>
      </c>
      <c r="C167" s="3" t="s">
        <v>23</v>
      </c>
      <c r="D167" s="3">
        <v>18.9714285714285</v>
      </c>
      <c r="E167" s="3">
        <v>4</v>
      </c>
      <c r="F167" s="3">
        <f t="shared" si="2"/>
        <v>18</v>
      </c>
    </row>
    <row r="168" spans="1:6" x14ac:dyDescent="0.3">
      <c r="A168" s="2">
        <v>44462</v>
      </c>
      <c r="B168" s="3">
        <v>23</v>
      </c>
      <c r="C168" s="3" t="s">
        <v>23</v>
      </c>
      <c r="D168" s="3">
        <v>19.5</v>
      </c>
      <c r="E168" s="3">
        <v>9</v>
      </c>
      <c r="F168" s="3">
        <f t="shared" si="2"/>
        <v>19</v>
      </c>
    </row>
    <row r="169" spans="1:6" x14ac:dyDescent="0.3">
      <c r="A169" s="1">
        <v>44488</v>
      </c>
      <c r="B169">
        <v>0</v>
      </c>
      <c r="C169" t="s">
        <v>23</v>
      </c>
      <c r="D169">
        <v>21.8333333333333</v>
      </c>
      <c r="E169">
        <v>3</v>
      </c>
      <c r="F169">
        <f t="shared" si="2"/>
        <v>21</v>
      </c>
    </row>
    <row r="170" spans="1:6" x14ac:dyDescent="0.3">
      <c r="A170" s="1">
        <v>44495</v>
      </c>
      <c r="B170">
        <v>7</v>
      </c>
      <c r="C170" t="s">
        <v>23</v>
      </c>
      <c r="D170">
        <v>22.2</v>
      </c>
      <c r="E170">
        <v>5</v>
      </c>
      <c r="F170">
        <f t="shared" si="2"/>
        <v>22</v>
      </c>
    </row>
    <row r="171" spans="1:6" x14ac:dyDescent="0.3">
      <c r="A171" s="1">
        <v>44502</v>
      </c>
      <c r="B171">
        <v>14</v>
      </c>
      <c r="C171" t="s">
        <v>23</v>
      </c>
      <c r="D171">
        <v>22.4166666666666</v>
      </c>
      <c r="E171">
        <v>6</v>
      </c>
      <c r="F171">
        <f t="shared" si="2"/>
        <v>22</v>
      </c>
    </row>
    <row r="172" spans="1:6" x14ac:dyDescent="0.3">
      <c r="A172" s="1">
        <v>44509</v>
      </c>
      <c r="B172">
        <v>21</v>
      </c>
      <c r="C172" t="s">
        <v>23</v>
      </c>
      <c r="D172">
        <v>22.6666666666666</v>
      </c>
      <c r="E172">
        <v>8</v>
      </c>
      <c r="F172">
        <f t="shared" si="2"/>
        <v>22</v>
      </c>
    </row>
    <row r="173" spans="1:6" x14ac:dyDescent="0.3">
      <c r="A173" s="1">
        <v>44516</v>
      </c>
      <c r="B173">
        <v>28</v>
      </c>
      <c r="C173" t="s">
        <v>23</v>
      </c>
      <c r="D173">
        <v>21.8888888888888</v>
      </c>
      <c r="E173">
        <v>9</v>
      </c>
      <c r="F173">
        <f t="shared" si="2"/>
        <v>21</v>
      </c>
    </row>
    <row r="174" spans="1:6" x14ac:dyDescent="0.3">
      <c r="A174" s="1">
        <v>44523</v>
      </c>
      <c r="B174">
        <v>0</v>
      </c>
      <c r="C174" t="s">
        <v>23</v>
      </c>
      <c r="D174">
        <v>22.2</v>
      </c>
      <c r="E174">
        <v>2</v>
      </c>
      <c r="F174">
        <f t="shared" si="2"/>
        <v>22</v>
      </c>
    </row>
    <row r="175" spans="1:6" x14ac:dyDescent="0.3">
      <c r="A175" s="1">
        <v>44530</v>
      </c>
      <c r="B175">
        <v>7</v>
      </c>
      <c r="C175" t="s">
        <v>23</v>
      </c>
      <c r="D175">
        <v>22.1</v>
      </c>
      <c r="E175">
        <v>5</v>
      </c>
      <c r="F175">
        <f t="shared" si="2"/>
        <v>22</v>
      </c>
    </row>
    <row r="176" spans="1:6" x14ac:dyDescent="0.3">
      <c r="A176" s="1">
        <v>44537</v>
      </c>
      <c r="B176">
        <v>14</v>
      </c>
      <c r="C176" t="s">
        <v>23</v>
      </c>
      <c r="D176">
        <v>22.3</v>
      </c>
      <c r="E176">
        <v>7</v>
      </c>
      <c r="F176">
        <f t="shared" si="2"/>
        <v>22</v>
      </c>
    </row>
    <row r="177" spans="1:6" x14ac:dyDescent="0.3">
      <c r="A177" s="1">
        <v>44544</v>
      </c>
      <c r="B177">
        <v>21</v>
      </c>
      <c r="C177" t="s">
        <v>23</v>
      </c>
      <c r="D177">
        <v>22.1</v>
      </c>
      <c r="E177">
        <v>10</v>
      </c>
      <c r="F177">
        <f t="shared" si="2"/>
        <v>22</v>
      </c>
    </row>
    <row r="178" spans="1:6" x14ac:dyDescent="0.3">
      <c r="A178" s="2">
        <v>44439</v>
      </c>
      <c r="B178" s="3">
        <v>0</v>
      </c>
      <c r="C178" s="3" t="s">
        <v>24</v>
      </c>
      <c r="D178" s="3">
        <v>20</v>
      </c>
      <c r="E178" s="3">
        <v>2</v>
      </c>
      <c r="F178" s="3">
        <f t="shared" si="2"/>
        <v>20</v>
      </c>
    </row>
    <row r="179" spans="1:6" x14ac:dyDescent="0.3">
      <c r="A179" s="2">
        <v>44446</v>
      </c>
      <c r="B179" s="3">
        <v>7</v>
      </c>
      <c r="C179" s="3" t="s">
        <v>24</v>
      </c>
      <c r="D179" s="3">
        <v>19.75</v>
      </c>
      <c r="E179" s="3">
        <v>4</v>
      </c>
      <c r="F179" s="3">
        <f t="shared" si="2"/>
        <v>19</v>
      </c>
    </row>
    <row r="180" spans="1:6" x14ac:dyDescent="0.3">
      <c r="A180" s="2">
        <v>44453</v>
      </c>
      <c r="B180" s="3">
        <v>14</v>
      </c>
      <c r="C180" s="3" t="s">
        <v>24</v>
      </c>
      <c r="D180" s="3">
        <v>18.9142857142857</v>
      </c>
      <c r="E180" s="3">
        <v>4</v>
      </c>
      <c r="F180" s="3">
        <f t="shared" si="2"/>
        <v>18</v>
      </c>
    </row>
    <row r="181" spans="1:6" x14ac:dyDescent="0.3">
      <c r="A181" s="2">
        <v>44462</v>
      </c>
      <c r="B181" s="3">
        <v>23</v>
      </c>
      <c r="C181" s="3" t="s">
        <v>24</v>
      </c>
      <c r="D181" s="3">
        <v>19.5833333333333</v>
      </c>
      <c r="E181" s="3">
        <v>9</v>
      </c>
      <c r="F181" s="3">
        <f t="shared" si="2"/>
        <v>19</v>
      </c>
    </row>
    <row r="182" spans="1:6" x14ac:dyDescent="0.3">
      <c r="A182" s="2">
        <v>44465</v>
      </c>
      <c r="B182" s="3">
        <v>0</v>
      </c>
      <c r="C182" s="3" t="s">
        <v>24</v>
      </c>
      <c r="D182" s="3">
        <v>19.1666666666666</v>
      </c>
      <c r="E182" s="3">
        <v>7</v>
      </c>
      <c r="F182" s="3">
        <f t="shared" si="2"/>
        <v>19</v>
      </c>
    </row>
    <row r="183" spans="1:6" x14ac:dyDescent="0.3">
      <c r="A183" s="2">
        <v>44488</v>
      </c>
      <c r="B183" s="3">
        <v>0</v>
      </c>
      <c r="C183" s="3" t="s">
        <v>24</v>
      </c>
      <c r="D183" s="3">
        <v>21.8</v>
      </c>
      <c r="E183" s="3">
        <v>2</v>
      </c>
      <c r="F183" s="3">
        <f t="shared" si="2"/>
        <v>21</v>
      </c>
    </row>
    <row r="184" spans="1:6" x14ac:dyDescent="0.3">
      <c r="A184" s="2">
        <v>44495</v>
      </c>
      <c r="B184" s="3">
        <v>7</v>
      </c>
      <c r="C184" s="3" t="s">
        <v>24</v>
      </c>
      <c r="D184" s="3">
        <v>22.2222222222222</v>
      </c>
      <c r="E184" s="3">
        <v>4</v>
      </c>
      <c r="F184" s="3">
        <f t="shared" si="2"/>
        <v>22</v>
      </c>
    </row>
    <row r="185" spans="1:6" x14ac:dyDescent="0.3">
      <c r="A185" s="2">
        <v>44502</v>
      </c>
      <c r="B185" s="3">
        <v>14</v>
      </c>
      <c r="C185" s="3" t="s">
        <v>24</v>
      </c>
      <c r="D185" s="3">
        <v>22.363636363636299</v>
      </c>
      <c r="E185" s="3">
        <v>6</v>
      </c>
      <c r="F185" s="3">
        <f t="shared" si="2"/>
        <v>22</v>
      </c>
    </row>
    <row r="186" spans="1:6" x14ac:dyDescent="0.3">
      <c r="A186" s="2">
        <v>44509</v>
      </c>
      <c r="B186" s="3">
        <v>21</v>
      </c>
      <c r="C186" s="3" t="s">
        <v>24</v>
      </c>
      <c r="D186" s="3">
        <v>22.5</v>
      </c>
      <c r="E186" s="3">
        <v>6</v>
      </c>
      <c r="F186" s="3">
        <f t="shared" si="2"/>
        <v>22</v>
      </c>
    </row>
    <row r="187" spans="1:6" x14ac:dyDescent="0.3">
      <c r="A187" s="1">
        <v>44523</v>
      </c>
      <c r="B187">
        <v>0</v>
      </c>
      <c r="C187" t="s">
        <v>24</v>
      </c>
      <c r="D187">
        <v>22</v>
      </c>
      <c r="E187">
        <v>2</v>
      </c>
      <c r="F187">
        <f t="shared" si="2"/>
        <v>22</v>
      </c>
    </row>
    <row r="188" spans="1:6" x14ac:dyDescent="0.3">
      <c r="A188" s="1">
        <v>44530</v>
      </c>
      <c r="B188">
        <v>7</v>
      </c>
      <c r="C188" t="s">
        <v>24</v>
      </c>
      <c r="D188">
        <v>22.1111111111111</v>
      </c>
      <c r="E188">
        <v>5</v>
      </c>
      <c r="F188">
        <f t="shared" si="2"/>
        <v>22</v>
      </c>
    </row>
    <row r="189" spans="1:6" x14ac:dyDescent="0.3">
      <c r="A189" s="1">
        <v>44537</v>
      </c>
      <c r="B189">
        <v>14</v>
      </c>
      <c r="C189" t="s">
        <v>24</v>
      </c>
      <c r="D189">
        <v>22.2</v>
      </c>
      <c r="E189">
        <v>7</v>
      </c>
      <c r="F189">
        <f t="shared" si="2"/>
        <v>22</v>
      </c>
    </row>
    <row r="190" spans="1:6" x14ac:dyDescent="0.3">
      <c r="A190" s="1">
        <v>44544</v>
      </c>
      <c r="B190">
        <v>21</v>
      </c>
      <c r="C190" t="s">
        <v>24</v>
      </c>
      <c r="D190">
        <v>22.090909090909001</v>
      </c>
      <c r="E190">
        <v>10</v>
      </c>
      <c r="F190">
        <f t="shared" si="2"/>
        <v>22</v>
      </c>
    </row>
    <row r="191" spans="1:6" x14ac:dyDescent="0.3">
      <c r="A191" s="2">
        <v>44439</v>
      </c>
      <c r="B191" s="3">
        <v>0</v>
      </c>
      <c r="C191" s="3" t="s">
        <v>25</v>
      </c>
      <c r="D191" s="3">
        <v>20</v>
      </c>
      <c r="E191" s="3">
        <v>2</v>
      </c>
      <c r="F191" s="3">
        <f t="shared" si="2"/>
        <v>20</v>
      </c>
    </row>
    <row r="192" spans="1:6" x14ac:dyDescent="0.3">
      <c r="A192" s="2">
        <v>44446</v>
      </c>
      <c r="B192" s="3">
        <v>7</v>
      </c>
      <c r="C192" s="3" t="s">
        <v>25</v>
      </c>
      <c r="D192" s="3">
        <v>19.6666666666666</v>
      </c>
      <c r="E192" s="3">
        <v>4</v>
      </c>
      <c r="F192" s="3">
        <f t="shared" si="2"/>
        <v>19</v>
      </c>
    </row>
    <row r="193" spans="1:6" x14ac:dyDescent="0.3">
      <c r="A193" s="2">
        <v>44453</v>
      </c>
      <c r="B193" s="3">
        <v>14</v>
      </c>
      <c r="C193" s="3" t="s">
        <v>25</v>
      </c>
      <c r="D193" s="3">
        <v>18.857142857142801</v>
      </c>
      <c r="E193" s="3">
        <v>4</v>
      </c>
      <c r="F193" s="3">
        <f t="shared" si="2"/>
        <v>18</v>
      </c>
    </row>
    <row r="194" spans="1:6" x14ac:dyDescent="0.3">
      <c r="A194" s="2">
        <v>44462</v>
      </c>
      <c r="B194" s="3">
        <v>23</v>
      </c>
      <c r="C194" s="3" t="s">
        <v>25</v>
      </c>
      <c r="D194" s="3">
        <v>19.4545454545454</v>
      </c>
      <c r="E194" s="3">
        <v>8</v>
      </c>
      <c r="F194" s="3">
        <f t="shared" si="2"/>
        <v>19</v>
      </c>
    </row>
    <row r="195" spans="1:6" x14ac:dyDescent="0.3">
      <c r="A195" s="2">
        <v>44465</v>
      </c>
      <c r="B195" s="3">
        <v>0</v>
      </c>
      <c r="C195" s="3" t="s">
        <v>25</v>
      </c>
      <c r="D195" s="3">
        <v>19.230769230769202</v>
      </c>
      <c r="E195" s="3">
        <v>7</v>
      </c>
      <c r="F195" s="3">
        <f t="shared" ref="F195:F258" si="3">IF(D195&lt;18,17,IF(D195&lt;19,18,IF(D195&lt;20,19,IF(D195&lt;21,20,IF(D195&lt;22,21,IF(D195&lt;23,22,IF(D195&lt;24,23,IF(D195&lt;25,24,IF(D195&lt;26,25)))))))))</f>
        <v>19</v>
      </c>
    </row>
    <row r="196" spans="1:6" x14ac:dyDescent="0.3">
      <c r="A196" s="1">
        <v>44488</v>
      </c>
      <c r="B196">
        <v>0</v>
      </c>
      <c r="C196" t="s">
        <v>25</v>
      </c>
      <c r="D196">
        <v>21.7777777777777</v>
      </c>
      <c r="E196">
        <v>3</v>
      </c>
      <c r="F196">
        <f t="shared" si="3"/>
        <v>21</v>
      </c>
    </row>
    <row r="197" spans="1:6" x14ac:dyDescent="0.3">
      <c r="A197" s="1">
        <v>44495</v>
      </c>
      <c r="B197">
        <v>7</v>
      </c>
      <c r="C197" t="s">
        <v>25</v>
      </c>
      <c r="D197">
        <v>22.2</v>
      </c>
      <c r="E197">
        <v>6</v>
      </c>
      <c r="F197">
        <f t="shared" si="3"/>
        <v>22</v>
      </c>
    </row>
    <row r="198" spans="1:6" x14ac:dyDescent="0.3">
      <c r="A198" s="1">
        <v>44502</v>
      </c>
      <c r="B198">
        <v>14</v>
      </c>
      <c r="C198" t="s">
        <v>25</v>
      </c>
      <c r="D198">
        <v>22.4</v>
      </c>
      <c r="E198">
        <v>7</v>
      </c>
      <c r="F198">
        <f t="shared" si="3"/>
        <v>22</v>
      </c>
    </row>
    <row r="199" spans="1:6" x14ac:dyDescent="0.3">
      <c r="A199" s="1">
        <v>44523</v>
      </c>
      <c r="B199">
        <v>0</v>
      </c>
      <c r="C199" t="s">
        <v>25</v>
      </c>
      <c r="D199">
        <v>22.090909090909001</v>
      </c>
      <c r="E199">
        <v>2</v>
      </c>
      <c r="F199">
        <f t="shared" si="3"/>
        <v>22</v>
      </c>
    </row>
    <row r="200" spans="1:6" x14ac:dyDescent="0.3">
      <c r="A200" s="1">
        <v>44530</v>
      </c>
      <c r="B200">
        <v>7</v>
      </c>
      <c r="C200" t="s">
        <v>25</v>
      </c>
      <c r="D200">
        <v>22.1</v>
      </c>
      <c r="E200">
        <v>4</v>
      </c>
      <c r="F200">
        <f t="shared" si="3"/>
        <v>22</v>
      </c>
    </row>
    <row r="201" spans="1:6" x14ac:dyDescent="0.3">
      <c r="A201" s="1">
        <v>44537</v>
      </c>
      <c r="B201">
        <v>14</v>
      </c>
      <c r="C201" t="s">
        <v>25</v>
      </c>
      <c r="D201">
        <v>22.2222222222222</v>
      </c>
      <c r="E201">
        <v>6</v>
      </c>
      <c r="F201">
        <f t="shared" si="3"/>
        <v>22</v>
      </c>
    </row>
    <row r="202" spans="1:6" x14ac:dyDescent="0.3">
      <c r="A202" s="1">
        <v>44544</v>
      </c>
      <c r="B202">
        <v>21</v>
      </c>
      <c r="C202" t="s">
        <v>25</v>
      </c>
      <c r="D202">
        <v>22</v>
      </c>
      <c r="E202">
        <v>9</v>
      </c>
      <c r="F202">
        <f t="shared" si="3"/>
        <v>22</v>
      </c>
    </row>
    <row r="203" spans="1:6" x14ac:dyDescent="0.3">
      <c r="A203" s="1">
        <v>44551</v>
      </c>
      <c r="B203">
        <v>28</v>
      </c>
      <c r="C203" t="s">
        <v>25</v>
      </c>
      <c r="D203">
        <v>21.5</v>
      </c>
      <c r="E203">
        <v>10</v>
      </c>
      <c r="F203">
        <f t="shared" si="3"/>
        <v>21</v>
      </c>
    </row>
    <row r="204" spans="1:6" x14ac:dyDescent="0.3">
      <c r="A204" s="1">
        <v>44439</v>
      </c>
      <c r="B204">
        <v>0</v>
      </c>
      <c r="C204" t="s">
        <v>26</v>
      </c>
      <c r="D204">
        <v>19.9166666666666</v>
      </c>
      <c r="E204">
        <v>2</v>
      </c>
      <c r="F204">
        <f t="shared" si="3"/>
        <v>19</v>
      </c>
    </row>
    <row r="205" spans="1:6" x14ac:dyDescent="0.3">
      <c r="A205" s="1">
        <v>44446</v>
      </c>
      <c r="B205">
        <v>7</v>
      </c>
      <c r="C205" t="s">
        <v>26</v>
      </c>
      <c r="D205">
        <v>19.899999999999999</v>
      </c>
      <c r="E205">
        <v>3</v>
      </c>
      <c r="F205">
        <f t="shared" si="3"/>
        <v>19</v>
      </c>
    </row>
    <row r="206" spans="1:6" x14ac:dyDescent="0.3">
      <c r="A206" s="1">
        <v>44453</v>
      </c>
      <c r="B206">
        <v>14</v>
      </c>
      <c r="C206" t="s">
        <v>26</v>
      </c>
      <c r="D206">
        <v>18.931034482758601</v>
      </c>
      <c r="E206">
        <v>4</v>
      </c>
      <c r="F206">
        <f t="shared" si="3"/>
        <v>18</v>
      </c>
    </row>
    <row r="207" spans="1:6" x14ac:dyDescent="0.3">
      <c r="A207" s="1">
        <v>44462</v>
      </c>
      <c r="B207">
        <v>23</v>
      </c>
      <c r="C207" t="s">
        <v>26</v>
      </c>
      <c r="D207">
        <v>19.4615384615384</v>
      </c>
      <c r="E207">
        <v>9</v>
      </c>
      <c r="F207">
        <f t="shared" si="3"/>
        <v>19</v>
      </c>
    </row>
    <row r="208" spans="1:6" x14ac:dyDescent="0.3">
      <c r="A208" s="1">
        <v>44488</v>
      </c>
      <c r="B208">
        <v>0</v>
      </c>
      <c r="C208" t="s">
        <v>26</v>
      </c>
      <c r="D208">
        <v>22</v>
      </c>
      <c r="E208">
        <v>3</v>
      </c>
      <c r="F208">
        <f t="shared" si="3"/>
        <v>22</v>
      </c>
    </row>
    <row r="209" spans="1:6" x14ac:dyDescent="0.3">
      <c r="A209" s="1">
        <v>44495</v>
      </c>
      <c r="B209">
        <v>7</v>
      </c>
      <c r="C209" t="s">
        <v>26</v>
      </c>
      <c r="D209">
        <v>22.3</v>
      </c>
      <c r="E209">
        <v>5</v>
      </c>
      <c r="F209">
        <f t="shared" si="3"/>
        <v>22</v>
      </c>
    </row>
    <row r="210" spans="1:6" x14ac:dyDescent="0.3">
      <c r="A210" s="1">
        <v>44502</v>
      </c>
      <c r="B210">
        <v>14</v>
      </c>
      <c r="C210" t="s">
        <v>26</v>
      </c>
      <c r="D210">
        <v>22.5</v>
      </c>
      <c r="E210">
        <v>7</v>
      </c>
      <c r="F210">
        <f t="shared" si="3"/>
        <v>22</v>
      </c>
    </row>
    <row r="211" spans="1:6" x14ac:dyDescent="0.3">
      <c r="A211" s="1">
        <v>44523</v>
      </c>
      <c r="B211">
        <v>0</v>
      </c>
      <c r="C211" t="s">
        <v>26</v>
      </c>
      <c r="D211">
        <v>22.125</v>
      </c>
      <c r="E211">
        <v>2</v>
      </c>
      <c r="F211">
        <f t="shared" si="3"/>
        <v>22</v>
      </c>
    </row>
    <row r="212" spans="1:6" x14ac:dyDescent="0.3">
      <c r="A212" s="1">
        <v>44530</v>
      </c>
      <c r="B212">
        <v>7</v>
      </c>
      <c r="C212" t="s">
        <v>26</v>
      </c>
      <c r="D212">
        <v>22.0833333333333</v>
      </c>
      <c r="E212">
        <v>4</v>
      </c>
      <c r="F212">
        <f t="shared" si="3"/>
        <v>22</v>
      </c>
    </row>
    <row r="213" spans="1:6" x14ac:dyDescent="0.3">
      <c r="A213" s="1">
        <v>44537</v>
      </c>
      <c r="B213">
        <v>14</v>
      </c>
      <c r="C213" t="s">
        <v>26</v>
      </c>
      <c r="D213">
        <v>22.272727272727199</v>
      </c>
      <c r="E213">
        <v>6</v>
      </c>
      <c r="F213">
        <f t="shared" si="3"/>
        <v>22</v>
      </c>
    </row>
    <row r="214" spans="1:6" x14ac:dyDescent="0.3">
      <c r="A214" s="1">
        <v>44544</v>
      </c>
      <c r="B214">
        <v>21</v>
      </c>
      <c r="C214" t="s">
        <v>26</v>
      </c>
      <c r="D214">
        <v>22.090909090909001</v>
      </c>
      <c r="E214">
        <v>9</v>
      </c>
      <c r="F214">
        <f t="shared" si="3"/>
        <v>22</v>
      </c>
    </row>
    <row r="215" spans="1:6" x14ac:dyDescent="0.3">
      <c r="A215" s="1">
        <v>44551</v>
      </c>
      <c r="B215">
        <v>28</v>
      </c>
      <c r="C215" t="s">
        <v>26</v>
      </c>
      <c r="D215">
        <v>21</v>
      </c>
      <c r="E215">
        <v>9</v>
      </c>
      <c r="F215">
        <f t="shared" si="3"/>
        <v>21</v>
      </c>
    </row>
    <row r="216" spans="1:6" x14ac:dyDescent="0.3">
      <c r="A216" s="2">
        <v>44439</v>
      </c>
      <c r="B216" s="3">
        <v>0</v>
      </c>
      <c r="C216" s="3" t="s">
        <v>27</v>
      </c>
      <c r="D216" s="3">
        <v>20</v>
      </c>
      <c r="E216" s="3">
        <v>2</v>
      </c>
      <c r="F216" s="3">
        <f t="shared" si="3"/>
        <v>20</v>
      </c>
    </row>
    <row r="217" spans="1:6" x14ac:dyDescent="0.3">
      <c r="A217" s="2">
        <v>44446</v>
      </c>
      <c r="B217" s="3">
        <v>7</v>
      </c>
      <c r="C217" s="3" t="s">
        <v>27</v>
      </c>
      <c r="D217" s="3">
        <v>19.769230769230699</v>
      </c>
      <c r="E217" s="3">
        <v>4</v>
      </c>
      <c r="F217" s="3">
        <f t="shared" si="3"/>
        <v>19</v>
      </c>
    </row>
    <row r="218" spans="1:6" x14ac:dyDescent="0.3">
      <c r="A218" s="2">
        <v>44453</v>
      </c>
      <c r="B218" s="3">
        <v>14</v>
      </c>
      <c r="C218" s="3" t="s">
        <v>27</v>
      </c>
      <c r="D218" s="3">
        <v>18.911764705882302</v>
      </c>
      <c r="E218" s="3">
        <v>4</v>
      </c>
      <c r="F218" s="3">
        <f t="shared" si="3"/>
        <v>18</v>
      </c>
    </row>
    <row r="219" spans="1:6" x14ac:dyDescent="0.3">
      <c r="A219" s="2">
        <v>44462</v>
      </c>
      <c r="B219" s="3">
        <v>23</v>
      </c>
      <c r="C219" s="3" t="s">
        <v>27</v>
      </c>
      <c r="D219" s="3">
        <v>19</v>
      </c>
      <c r="E219" s="3">
        <v>8</v>
      </c>
      <c r="F219" s="3">
        <f t="shared" si="3"/>
        <v>19</v>
      </c>
    </row>
    <row r="220" spans="1:6" x14ac:dyDescent="0.3">
      <c r="A220" s="1">
        <v>44488</v>
      </c>
      <c r="B220">
        <v>0</v>
      </c>
      <c r="C220" t="s">
        <v>27</v>
      </c>
      <c r="D220">
        <v>21.818181818181799</v>
      </c>
      <c r="E220">
        <v>3</v>
      </c>
      <c r="F220">
        <f t="shared" si="3"/>
        <v>21</v>
      </c>
    </row>
    <row r="221" spans="1:6" x14ac:dyDescent="0.3">
      <c r="A221" s="1">
        <v>44495</v>
      </c>
      <c r="B221">
        <v>7</v>
      </c>
      <c r="C221" t="s">
        <v>27</v>
      </c>
      <c r="D221">
        <v>22.375</v>
      </c>
      <c r="E221">
        <v>5</v>
      </c>
      <c r="F221">
        <f t="shared" si="3"/>
        <v>22</v>
      </c>
    </row>
    <row r="222" spans="1:6" x14ac:dyDescent="0.3">
      <c r="A222" s="1">
        <v>44502</v>
      </c>
      <c r="B222">
        <v>14</v>
      </c>
      <c r="C222" t="s">
        <v>27</v>
      </c>
      <c r="D222">
        <v>22.2222222222222</v>
      </c>
      <c r="E222">
        <v>7</v>
      </c>
      <c r="F222">
        <f t="shared" si="3"/>
        <v>22</v>
      </c>
    </row>
    <row r="223" spans="1:6" x14ac:dyDescent="0.3">
      <c r="A223" s="1">
        <v>44523</v>
      </c>
      <c r="B223">
        <v>0</v>
      </c>
      <c r="C223" t="s">
        <v>27</v>
      </c>
      <c r="D223">
        <v>22.25</v>
      </c>
      <c r="E223">
        <v>2</v>
      </c>
      <c r="F223">
        <f t="shared" si="3"/>
        <v>22</v>
      </c>
    </row>
    <row r="224" spans="1:6" x14ac:dyDescent="0.3">
      <c r="A224" s="1">
        <v>44530</v>
      </c>
      <c r="B224">
        <v>7</v>
      </c>
      <c r="C224" t="s">
        <v>27</v>
      </c>
      <c r="D224">
        <v>22.090909090909001</v>
      </c>
      <c r="E224">
        <v>4</v>
      </c>
      <c r="F224">
        <f t="shared" si="3"/>
        <v>22</v>
      </c>
    </row>
    <row r="225" spans="1:6" x14ac:dyDescent="0.3">
      <c r="A225" s="1">
        <v>44537</v>
      </c>
      <c r="B225">
        <v>14</v>
      </c>
      <c r="C225" t="s">
        <v>27</v>
      </c>
      <c r="D225">
        <v>22.3</v>
      </c>
      <c r="E225">
        <v>7</v>
      </c>
      <c r="F225">
        <f t="shared" si="3"/>
        <v>22</v>
      </c>
    </row>
    <row r="226" spans="1:6" x14ac:dyDescent="0.3">
      <c r="A226" s="1">
        <v>44544</v>
      </c>
      <c r="B226">
        <v>21</v>
      </c>
      <c r="C226" t="s">
        <v>27</v>
      </c>
      <c r="D226">
        <v>22.1</v>
      </c>
      <c r="E226">
        <v>10</v>
      </c>
      <c r="F226">
        <f t="shared" si="3"/>
        <v>22</v>
      </c>
    </row>
    <row r="227" spans="1:6" x14ac:dyDescent="0.3">
      <c r="A227" s="1">
        <v>44551</v>
      </c>
      <c r="B227">
        <v>28</v>
      </c>
      <c r="C227" t="s">
        <v>27</v>
      </c>
      <c r="D227">
        <v>21.5</v>
      </c>
      <c r="E227">
        <v>11</v>
      </c>
      <c r="F227">
        <f t="shared" si="3"/>
        <v>21</v>
      </c>
    </row>
    <row r="228" spans="1:6" x14ac:dyDescent="0.3">
      <c r="A228" s="2">
        <v>44439</v>
      </c>
      <c r="B228" s="3">
        <v>0</v>
      </c>
      <c r="C228" s="3" t="s">
        <v>28</v>
      </c>
      <c r="D228" s="3">
        <v>19.9166666666666</v>
      </c>
      <c r="E228" s="3">
        <v>2</v>
      </c>
      <c r="F228" s="3">
        <f t="shared" si="3"/>
        <v>19</v>
      </c>
    </row>
    <row r="229" spans="1:6" x14ac:dyDescent="0.3">
      <c r="A229" s="2">
        <v>44446</v>
      </c>
      <c r="B229" s="3">
        <v>7</v>
      </c>
      <c r="C229" s="3" t="s">
        <v>28</v>
      </c>
      <c r="D229" s="3">
        <v>19.909090909090899</v>
      </c>
      <c r="E229" s="3">
        <v>4</v>
      </c>
      <c r="F229" s="3">
        <f t="shared" si="3"/>
        <v>19</v>
      </c>
    </row>
    <row r="230" spans="1:6" x14ac:dyDescent="0.3">
      <c r="A230" s="2">
        <v>44453</v>
      </c>
      <c r="B230" s="3">
        <v>14</v>
      </c>
      <c r="C230" s="3" t="s">
        <v>28</v>
      </c>
      <c r="D230" s="3">
        <v>18.9428571428571</v>
      </c>
      <c r="E230" s="3">
        <v>4</v>
      </c>
      <c r="F230" s="3">
        <f t="shared" si="3"/>
        <v>18</v>
      </c>
    </row>
    <row r="231" spans="1:6" x14ac:dyDescent="0.3">
      <c r="A231" s="2">
        <v>44462</v>
      </c>
      <c r="B231" s="3">
        <v>23</v>
      </c>
      <c r="C231" s="3" t="s">
        <v>28</v>
      </c>
      <c r="D231" s="3">
        <v>19.5</v>
      </c>
      <c r="E231" s="3">
        <v>9</v>
      </c>
      <c r="F231" s="3">
        <f t="shared" si="3"/>
        <v>19</v>
      </c>
    </row>
    <row r="232" spans="1:6" x14ac:dyDescent="0.3">
      <c r="A232" s="2">
        <v>44439</v>
      </c>
      <c r="B232" s="3">
        <v>0</v>
      </c>
      <c r="C232" s="3" t="s">
        <v>29</v>
      </c>
      <c r="D232" s="3">
        <v>20</v>
      </c>
      <c r="E232" s="3">
        <v>2</v>
      </c>
      <c r="F232" s="3">
        <f t="shared" si="3"/>
        <v>20</v>
      </c>
    </row>
    <row r="233" spans="1:6" x14ac:dyDescent="0.3">
      <c r="A233" s="2">
        <v>44446</v>
      </c>
      <c r="B233" s="3">
        <v>7</v>
      </c>
      <c r="C233" s="3" t="s">
        <v>29</v>
      </c>
      <c r="D233" s="3">
        <v>19.7</v>
      </c>
      <c r="E233" s="3">
        <v>4</v>
      </c>
      <c r="F233" s="3">
        <f t="shared" si="3"/>
        <v>19</v>
      </c>
    </row>
    <row r="234" spans="1:6" x14ac:dyDescent="0.3">
      <c r="A234" s="2">
        <v>44453</v>
      </c>
      <c r="B234" s="3">
        <v>14</v>
      </c>
      <c r="C234" s="3" t="s">
        <v>29</v>
      </c>
      <c r="D234" s="3">
        <v>18.885714285714201</v>
      </c>
      <c r="E234" s="3">
        <v>4</v>
      </c>
      <c r="F234" s="3">
        <f t="shared" si="3"/>
        <v>18</v>
      </c>
    </row>
    <row r="235" spans="1:6" x14ac:dyDescent="0.3">
      <c r="A235" s="2">
        <v>44462</v>
      </c>
      <c r="B235" s="3">
        <v>23</v>
      </c>
      <c r="C235" s="3" t="s">
        <v>29</v>
      </c>
      <c r="D235" s="3">
        <v>19.5</v>
      </c>
      <c r="E235" s="3">
        <v>9</v>
      </c>
      <c r="F235" s="3">
        <f t="shared" si="3"/>
        <v>19</v>
      </c>
    </row>
    <row r="236" spans="1:6" x14ac:dyDescent="0.3">
      <c r="A236" s="2">
        <v>44439</v>
      </c>
      <c r="B236" s="3">
        <v>0</v>
      </c>
      <c r="C236" s="3" t="s">
        <v>30</v>
      </c>
      <c r="D236" s="3">
        <v>20.076923076922998</v>
      </c>
      <c r="E236" s="3">
        <v>2</v>
      </c>
      <c r="F236" s="3">
        <f t="shared" si="3"/>
        <v>20</v>
      </c>
    </row>
    <row r="237" spans="1:6" x14ac:dyDescent="0.3">
      <c r="A237" s="2">
        <v>44446</v>
      </c>
      <c r="B237" s="3">
        <v>7</v>
      </c>
      <c r="C237" s="3" t="s">
        <v>30</v>
      </c>
      <c r="D237" s="3">
        <v>19.8</v>
      </c>
      <c r="E237" s="3">
        <v>4</v>
      </c>
      <c r="F237" s="3">
        <f t="shared" si="3"/>
        <v>19</v>
      </c>
    </row>
    <row r="238" spans="1:6" x14ac:dyDescent="0.3">
      <c r="A238" s="2">
        <v>44453</v>
      </c>
      <c r="B238" s="3">
        <v>14</v>
      </c>
      <c r="C238" s="3" t="s">
        <v>30</v>
      </c>
      <c r="D238" s="3">
        <v>19</v>
      </c>
      <c r="E238" s="3">
        <v>4</v>
      </c>
      <c r="F238" s="3">
        <f t="shared" si="3"/>
        <v>19</v>
      </c>
    </row>
    <row r="239" spans="1:6" x14ac:dyDescent="0.3">
      <c r="A239" s="2">
        <v>44462</v>
      </c>
      <c r="B239" s="3">
        <v>23</v>
      </c>
      <c r="C239" s="3" t="s">
        <v>30</v>
      </c>
      <c r="D239" s="3">
        <v>19.3333333333333</v>
      </c>
      <c r="E239" s="3">
        <v>10</v>
      </c>
      <c r="F239" s="3">
        <f t="shared" si="3"/>
        <v>19</v>
      </c>
    </row>
    <row r="240" spans="1:6" x14ac:dyDescent="0.3">
      <c r="A240" s="2">
        <v>44439</v>
      </c>
      <c r="B240" s="3">
        <v>0</v>
      </c>
      <c r="C240" s="3" t="s">
        <v>31</v>
      </c>
      <c r="D240" s="3">
        <v>20</v>
      </c>
      <c r="E240" s="3">
        <v>2</v>
      </c>
      <c r="F240" s="3">
        <f t="shared" si="3"/>
        <v>20</v>
      </c>
    </row>
    <row r="241" spans="1:6" x14ac:dyDescent="0.3">
      <c r="A241" s="2">
        <v>44446</v>
      </c>
      <c r="B241" s="3">
        <v>7</v>
      </c>
      <c r="C241" s="3" t="s">
        <v>31</v>
      </c>
      <c r="D241" s="3">
        <v>19.818181818181799</v>
      </c>
      <c r="E241" s="3">
        <v>4</v>
      </c>
      <c r="F241" s="3">
        <f t="shared" si="3"/>
        <v>19</v>
      </c>
    </row>
    <row r="242" spans="1:6" x14ac:dyDescent="0.3">
      <c r="A242" s="2">
        <v>44453</v>
      </c>
      <c r="B242" s="3">
        <v>14</v>
      </c>
      <c r="C242" s="3" t="s">
        <v>31</v>
      </c>
      <c r="D242" s="3">
        <v>18.9714285714285</v>
      </c>
      <c r="E242" s="3">
        <v>4</v>
      </c>
      <c r="F242" s="3">
        <f t="shared" si="3"/>
        <v>18</v>
      </c>
    </row>
    <row r="243" spans="1:6" x14ac:dyDescent="0.3">
      <c r="A243" s="2">
        <v>44462</v>
      </c>
      <c r="B243" s="3">
        <v>23</v>
      </c>
      <c r="C243" s="3" t="s">
        <v>31</v>
      </c>
      <c r="D243" s="3">
        <v>19</v>
      </c>
      <c r="E243" s="3">
        <v>9</v>
      </c>
      <c r="F243" s="3">
        <f t="shared" si="3"/>
        <v>19</v>
      </c>
    </row>
    <row r="244" spans="1:6" x14ac:dyDescent="0.3">
      <c r="A244" s="1">
        <v>44439</v>
      </c>
      <c r="B244">
        <v>0</v>
      </c>
      <c r="C244" t="s">
        <v>32</v>
      </c>
      <c r="D244">
        <v>20.0833333333333</v>
      </c>
      <c r="E244">
        <v>2</v>
      </c>
      <c r="F244">
        <f t="shared" si="3"/>
        <v>20</v>
      </c>
    </row>
    <row r="245" spans="1:6" x14ac:dyDescent="0.3">
      <c r="A245" s="1">
        <v>44446</v>
      </c>
      <c r="B245">
        <v>7</v>
      </c>
      <c r="C245" t="s">
        <v>32</v>
      </c>
      <c r="D245">
        <v>19.8333333333333</v>
      </c>
      <c r="E245">
        <v>4</v>
      </c>
      <c r="F245">
        <f t="shared" si="3"/>
        <v>19</v>
      </c>
    </row>
    <row r="246" spans="1:6" x14ac:dyDescent="0.3">
      <c r="A246" s="1">
        <v>44453</v>
      </c>
      <c r="B246">
        <v>14</v>
      </c>
      <c r="C246" t="s">
        <v>32</v>
      </c>
      <c r="D246">
        <v>18.885714285714201</v>
      </c>
      <c r="E246">
        <v>5</v>
      </c>
      <c r="F246">
        <f t="shared" si="3"/>
        <v>18</v>
      </c>
    </row>
    <row r="247" spans="1:6" x14ac:dyDescent="0.3">
      <c r="A247" s="1">
        <v>44439</v>
      </c>
      <c r="B247">
        <v>0</v>
      </c>
      <c r="C247" t="s">
        <v>33</v>
      </c>
      <c r="D247">
        <v>20</v>
      </c>
      <c r="E247">
        <v>2</v>
      </c>
      <c r="F247">
        <f t="shared" si="3"/>
        <v>20</v>
      </c>
    </row>
    <row r="248" spans="1:6" x14ac:dyDescent="0.3">
      <c r="A248" s="1">
        <v>44446</v>
      </c>
      <c r="B248">
        <v>7</v>
      </c>
      <c r="C248" t="s">
        <v>33</v>
      </c>
      <c r="D248">
        <v>19.8</v>
      </c>
      <c r="E248">
        <v>3</v>
      </c>
      <c r="F248">
        <f t="shared" si="3"/>
        <v>19</v>
      </c>
    </row>
    <row r="249" spans="1:6" x14ac:dyDescent="0.3">
      <c r="A249" s="1">
        <v>44453</v>
      </c>
      <c r="B249">
        <v>14</v>
      </c>
      <c r="C249" t="s">
        <v>33</v>
      </c>
      <c r="D249">
        <v>18.945945945945901</v>
      </c>
      <c r="E249">
        <v>4</v>
      </c>
      <c r="F249">
        <f t="shared" si="3"/>
        <v>18</v>
      </c>
    </row>
    <row r="250" spans="1:6" x14ac:dyDescent="0.3">
      <c r="A250" s="1">
        <v>44439</v>
      </c>
      <c r="B250">
        <v>0</v>
      </c>
      <c r="C250" t="s">
        <v>34</v>
      </c>
      <c r="D250">
        <v>20.076923076922998</v>
      </c>
      <c r="E250">
        <v>2</v>
      </c>
      <c r="F250">
        <f t="shared" si="3"/>
        <v>20</v>
      </c>
    </row>
    <row r="251" spans="1:6" x14ac:dyDescent="0.3">
      <c r="A251" s="1">
        <v>44446</v>
      </c>
      <c r="B251">
        <v>7</v>
      </c>
      <c r="C251" t="s">
        <v>34</v>
      </c>
      <c r="D251">
        <v>19.6666666666666</v>
      </c>
      <c r="E251">
        <v>3</v>
      </c>
      <c r="F251">
        <f t="shared" si="3"/>
        <v>19</v>
      </c>
    </row>
    <row r="252" spans="1:6" x14ac:dyDescent="0.3">
      <c r="A252" s="1">
        <v>44453</v>
      </c>
      <c r="B252">
        <v>14</v>
      </c>
      <c r="C252" t="s">
        <v>34</v>
      </c>
      <c r="D252">
        <v>19</v>
      </c>
      <c r="E252">
        <v>4</v>
      </c>
      <c r="F252">
        <f t="shared" si="3"/>
        <v>19</v>
      </c>
    </row>
    <row r="253" spans="1:6" x14ac:dyDescent="0.3">
      <c r="A253" s="1">
        <v>44439</v>
      </c>
      <c r="B253">
        <v>0</v>
      </c>
      <c r="C253" t="s">
        <v>35</v>
      </c>
      <c r="D253">
        <v>19.846153846153801</v>
      </c>
      <c r="E253">
        <v>2</v>
      </c>
      <c r="F253">
        <f t="shared" si="3"/>
        <v>19</v>
      </c>
    </row>
    <row r="254" spans="1:6" x14ac:dyDescent="0.3">
      <c r="A254" s="1">
        <v>44446</v>
      </c>
      <c r="B254">
        <v>7</v>
      </c>
      <c r="C254" t="s">
        <v>35</v>
      </c>
      <c r="D254">
        <v>19.769230769230699</v>
      </c>
      <c r="E254">
        <v>3</v>
      </c>
      <c r="F254">
        <f t="shared" si="3"/>
        <v>19</v>
      </c>
    </row>
    <row r="255" spans="1:6" x14ac:dyDescent="0.3">
      <c r="A255" s="1">
        <v>44453</v>
      </c>
      <c r="B255">
        <v>14</v>
      </c>
      <c r="C255" t="s">
        <v>35</v>
      </c>
      <c r="D255">
        <v>18.9142857142857</v>
      </c>
      <c r="E255">
        <v>4</v>
      </c>
      <c r="F255">
        <f t="shared" si="3"/>
        <v>18</v>
      </c>
    </row>
    <row r="256" spans="1:6" x14ac:dyDescent="0.3">
      <c r="A256" s="1">
        <v>44439</v>
      </c>
      <c r="B256">
        <v>0</v>
      </c>
      <c r="C256" t="s">
        <v>36</v>
      </c>
      <c r="D256">
        <v>19.9166666666666</v>
      </c>
      <c r="E256">
        <v>2</v>
      </c>
      <c r="F256">
        <f t="shared" si="3"/>
        <v>19</v>
      </c>
    </row>
    <row r="257" spans="1:6" x14ac:dyDescent="0.3">
      <c r="A257" s="1">
        <v>44446</v>
      </c>
      <c r="B257">
        <v>7</v>
      </c>
      <c r="C257" t="s">
        <v>36</v>
      </c>
      <c r="D257">
        <v>19.769230769230699</v>
      </c>
      <c r="E257">
        <v>4</v>
      </c>
      <c r="F257">
        <f t="shared" si="3"/>
        <v>19</v>
      </c>
    </row>
    <row r="258" spans="1:6" x14ac:dyDescent="0.3">
      <c r="A258" s="1">
        <v>44453</v>
      </c>
      <c r="B258">
        <v>14</v>
      </c>
      <c r="C258" t="s">
        <v>36</v>
      </c>
      <c r="D258">
        <v>18.939393939393899</v>
      </c>
      <c r="E258">
        <v>4</v>
      </c>
      <c r="F258">
        <f t="shared" si="3"/>
        <v>18</v>
      </c>
    </row>
    <row r="259" spans="1:6" x14ac:dyDescent="0.3">
      <c r="A259" s="2">
        <v>44463</v>
      </c>
      <c r="B259" s="3">
        <v>10</v>
      </c>
      <c r="C259" s="3" t="s">
        <v>37</v>
      </c>
      <c r="D259" s="3">
        <v>23.736842105263101</v>
      </c>
      <c r="E259" s="3">
        <v>7</v>
      </c>
      <c r="F259" s="3">
        <f t="shared" ref="F259:F322" si="4">IF(D259&lt;18,17,IF(D259&lt;19,18,IF(D259&lt;20,19,IF(D259&lt;21,20,IF(D259&lt;22,21,IF(D259&lt;23,22,IF(D259&lt;24,23,IF(D259&lt;25,24,IF(D259&lt;26,25)))))))))</f>
        <v>23</v>
      </c>
    </row>
    <row r="260" spans="1:6" x14ac:dyDescent="0.3">
      <c r="A260" s="2">
        <v>44470</v>
      </c>
      <c r="B260" s="3">
        <v>17</v>
      </c>
      <c r="C260" s="3" t="s">
        <v>37</v>
      </c>
      <c r="D260" s="3">
        <v>23.227272727272702</v>
      </c>
      <c r="E260" s="3">
        <v>9</v>
      </c>
      <c r="F260" s="3">
        <f t="shared" si="4"/>
        <v>23</v>
      </c>
    </row>
    <row r="261" spans="1:6" x14ac:dyDescent="0.3">
      <c r="A261" s="2">
        <v>44477</v>
      </c>
      <c r="B261" s="3">
        <v>24</v>
      </c>
      <c r="C261" s="3" t="s">
        <v>37</v>
      </c>
      <c r="D261" s="3">
        <v>25.090909090909001</v>
      </c>
      <c r="E261" s="3">
        <v>9</v>
      </c>
      <c r="F261" s="3">
        <f t="shared" si="4"/>
        <v>25</v>
      </c>
    </row>
    <row r="262" spans="1:6" x14ac:dyDescent="0.3">
      <c r="A262" s="2">
        <v>44484</v>
      </c>
      <c r="B262" s="3">
        <v>31</v>
      </c>
      <c r="C262" s="3" t="s">
        <v>37</v>
      </c>
      <c r="D262" s="3">
        <v>24</v>
      </c>
      <c r="E262" s="3">
        <v>13</v>
      </c>
      <c r="F262" s="3">
        <f t="shared" si="4"/>
        <v>24</v>
      </c>
    </row>
    <row r="263" spans="1:6" x14ac:dyDescent="0.3">
      <c r="A263" s="2">
        <v>44491</v>
      </c>
      <c r="B263" s="3">
        <v>38</v>
      </c>
      <c r="C263" s="3" t="s">
        <v>37</v>
      </c>
      <c r="D263" s="3">
        <v>23.6</v>
      </c>
      <c r="E263" s="3">
        <v>15</v>
      </c>
      <c r="F263" s="3">
        <f t="shared" si="4"/>
        <v>23</v>
      </c>
    </row>
    <row r="264" spans="1:6" x14ac:dyDescent="0.3">
      <c r="A264" s="2">
        <v>44498</v>
      </c>
      <c r="B264" s="3">
        <v>45</v>
      </c>
      <c r="C264" s="3" t="s">
        <v>37</v>
      </c>
      <c r="D264" s="3">
        <v>22.6666666666666</v>
      </c>
      <c r="E264" s="3">
        <v>16</v>
      </c>
      <c r="F264" s="3">
        <f t="shared" si="4"/>
        <v>22</v>
      </c>
    </row>
    <row r="265" spans="1:6" x14ac:dyDescent="0.3">
      <c r="A265" s="2">
        <v>44505</v>
      </c>
      <c r="B265" s="3">
        <v>0</v>
      </c>
      <c r="C265" s="3" t="s">
        <v>37</v>
      </c>
      <c r="D265" s="3">
        <v>22.6</v>
      </c>
      <c r="E265" s="3">
        <v>8</v>
      </c>
      <c r="F265" s="3">
        <f t="shared" si="4"/>
        <v>22</v>
      </c>
    </row>
    <row r="266" spans="1:6" x14ac:dyDescent="0.3">
      <c r="A266" s="2">
        <v>44512</v>
      </c>
      <c r="B266" s="3">
        <v>7</v>
      </c>
      <c r="C266" s="3" t="s">
        <v>37</v>
      </c>
      <c r="D266" s="3">
        <v>22.473684210526301</v>
      </c>
      <c r="E266" s="3">
        <v>8</v>
      </c>
      <c r="F266" s="3">
        <f t="shared" si="4"/>
        <v>22</v>
      </c>
    </row>
    <row r="267" spans="1:6" x14ac:dyDescent="0.3">
      <c r="A267" s="2">
        <v>44519</v>
      </c>
      <c r="B267" s="3">
        <v>14</v>
      </c>
      <c r="C267" s="3" t="s">
        <v>37</v>
      </c>
      <c r="D267" s="3">
        <v>22.588235294117599</v>
      </c>
      <c r="E267" s="3">
        <v>9</v>
      </c>
      <c r="F267" s="3">
        <f t="shared" si="4"/>
        <v>22</v>
      </c>
    </row>
    <row r="268" spans="1:6" x14ac:dyDescent="0.3">
      <c r="A268" s="2">
        <v>44526</v>
      </c>
      <c r="B268" s="3">
        <v>21</v>
      </c>
      <c r="C268" s="3" t="s">
        <v>37</v>
      </c>
      <c r="D268" s="3">
        <v>21.928571428571399</v>
      </c>
      <c r="E268" s="3">
        <v>12</v>
      </c>
      <c r="F268" s="3">
        <f t="shared" si="4"/>
        <v>21</v>
      </c>
    </row>
    <row r="269" spans="1:6" x14ac:dyDescent="0.3">
      <c r="A269" s="2">
        <v>44536</v>
      </c>
      <c r="B269" s="3">
        <v>31</v>
      </c>
      <c r="C269" s="3" t="s">
        <v>37</v>
      </c>
      <c r="D269" s="3">
        <v>21.2222222222222</v>
      </c>
      <c r="E269" s="3">
        <v>14</v>
      </c>
      <c r="F269" s="3">
        <f t="shared" si="4"/>
        <v>21</v>
      </c>
    </row>
    <row r="270" spans="1:6" x14ac:dyDescent="0.3">
      <c r="A270" s="2">
        <v>44543</v>
      </c>
      <c r="B270" s="3">
        <v>38</v>
      </c>
      <c r="C270" s="3" t="s">
        <v>37</v>
      </c>
      <c r="D270" s="3">
        <v>21.076923076922998</v>
      </c>
      <c r="E270" s="3">
        <v>14</v>
      </c>
      <c r="F270" s="3">
        <f t="shared" si="4"/>
        <v>21</v>
      </c>
    </row>
    <row r="271" spans="1:6" x14ac:dyDescent="0.3">
      <c r="A271" s="2">
        <v>44571</v>
      </c>
      <c r="B271" s="3">
        <v>0</v>
      </c>
      <c r="C271" s="3" t="s">
        <v>37</v>
      </c>
      <c r="D271" s="3">
        <v>19.5263157894736</v>
      </c>
      <c r="E271" s="3">
        <v>5</v>
      </c>
      <c r="F271" s="3">
        <f t="shared" si="4"/>
        <v>19</v>
      </c>
    </row>
    <row r="272" spans="1:6" x14ac:dyDescent="0.3">
      <c r="A272" s="2">
        <v>44578</v>
      </c>
      <c r="B272" s="3">
        <v>7</v>
      </c>
      <c r="C272" s="3" t="s">
        <v>37</v>
      </c>
      <c r="D272" s="3">
        <v>19.714285714285701</v>
      </c>
      <c r="E272" s="3">
        <v>5</v>
      </c>
      <c r="F272" s="3">
        <f t="shared" si="4"/>
        <v>19</v>
      </c>
    </row>
    <row r="273" spans="1:6" x14ac:dyDescent="0.3">
      <c r="A273" s="2">
        <v>44463</v>
      </c>
      <c r="B273" s="3">
        <v>0</v>
      </c>
      <c r="C273" s="3" t="s">
        <v>38</v>
      </c>
      <c r="D273" s="3">
        <v>23.6666666666666</v>
      </c>
      <c r="E273" s="3">
        <v>7</v>
      </c>
      <c r="F273" s="3">
        <f t="shared" si="4"/>
        <v>23</v>
      </c>
    </row>
    <row r="274" spans="1:6" x14ac:dyDescent="0.3">
      <c r="A274" s="2">
        <v>44470</v>
      </c>
      <c r="B274" s="3">
        <v>7</v>
      </c>
      <c r="C274" s="3" t="s">
        <v>38</v>
      </c>
      <c r="D274" s="3">
        <v>23.210526315789402</v>
      </c>
      <c r="E274" s="3">
        <v>8</v>
      </c>
      <c r="F274" s="3">
        <f t="shared" si="4"/>
        <v>23</v>
      </c>
    </row>
    <row r="275" spans="1:6" x14ac:dyDescent="0.3">
      <c r="A275" s="2">
        <v>44477</v>
      </c>
      <c r="B275" s="3">
        <v>14</v>
      </c>
      <c r="C275" s="3" t="s">
        <v>38</v>
      </c>
      <c r="D275" s="3">
        <v>25.307692307692299</v>
      </c>
      <c r="E275" s="3">
        <v>10</v>
      </c>
      <c r="F275" s="3">
        <f t="shared" si="4"/>
        <v>25</v>
      </c>
    </row>
    <row r="276" spans="1:6" x14ac:dyDescent="0.3">
      <c r="A276" s="2">
        <v>44484</v>
      </c>
      <c r="B276" s="3">
        <v>21</v>
      </c>
      <c r="C276" s="3" t="s">
        <v>38</v>
      </c>
      <c r="D276" s="3">
        <v>23.5</v>
      </c>
      <c r="E276" s="3">
        <v>14</v>
      </c>
      <c r="F276" s="3">
        <f t="shared" si="4"/>
        <v>23</v>
      </c>
    </row>
    <row r="277" spans="1:6" x14ac:dyDescent="0.3">
      <c r="A277" s="2">
        <v>44491</v>
      </c>
      <c r="B277" s="3">
        <v>28</v>
      </c>
      <c r="C277" s="3" t="s">
        <v>38</v>
      </c>
      <c r="D277" s="3">
        <v>23.5</v>
      </c>
      <c r="E277" s="3">
        <v>14</v>
      </c>
      <c r="F277" s="3">
        <f t="shared" si="4"/>
        <v>23</v>
      </c>
    </row>
    <row r="278" spans="1:6" x14ac:dyDescent="0.3">
      <c r="A278" s="2">
        <v>44498</v>
      </c>
      <c r="B278" s="3">
        <v>35</v>
      </c>
      <c r="C278" s="3" t="s">
        <v>38</v>
      </c>
      <c r="D278" s="3">
        <v>22.5555555555555</v>
      </c>
      <c r="E278" s="3">
        <v>16</v>
      </c>
      <c r="F278" s="3">
        <f t="shared" si="4"/>
        <v>22</v>
      </c>
    </row>
    <row r="279" spans="1:6" x14ac:dyDescent="0.3">
      <c r="A279" s="1">
        <v>44505</v>
      </c>
      <c r="B279">
        <v>0</v>
      </c>
      <c r="C279" t="s">
        <v>38</v>
      </c>
      <c r="D279">
        <v>22.571428571428498</v>
      </c>
      <c r="E279">
        <v>6</v>
      </c>
      <c r="F279">
        <f t="shared" si="4"/>
        <v>22</v>
      </c>
    </row>
    <row r="280" spans="1:6" x14ac:dyDescent="0.3">
      <c r="A280" s="1">
        <v>44512</v>
      </c>
      <c r="B280">
        <v>7</v>
      </c>
      <c r="C280" t="s">
        <v>38</v>
      </c>
      <c r="D280">
        <v>22.5263157894736</v>
      </c>
      <c r="E280">
        <v>7</v>
      </c>
      <c r="F280">
        <f t="shared" si="4"/>
        <v>22</v>
      </c>
    </row>
    <row r="281" spans="1:6" x14ac:dyDescent="0.3">
      <c r="A281" s="1">
        <v>44519</v>
      </c>
      <c r="B281">
        <v>14</v>
      </c>
      <c r="C281" t="s">
        <v>38</v>
      </c>
      <c r="D281">
        <v>22.705882352941099</v>
      </c>
      <c r="E281">
        <v>8</v>
      </c>
      <c r="F281">
        <f t="shared" si="4"/>
        <v>22</v>
      </c>
    </row>
    <row r="282" spans="1:6" x14ac:dyDescent="0.3">
      <c r="A282" s="1">
        <v>44526</v>
      </c>
      <c r="B282">
        <v>21</v>
      </c>
      <c r="C282" t="s">
        <v>38</v>
      </c>
      <c r="D282">
        <v>21.9166666666666</v>
      </c>
      <c r="E282">
        <v>9</v>
      </c>
      <c r="F282">
        <f t="shared" si="4"/>
        <v>21</v>
      </c>
    </row>
    <row r="283" spans="1:6" x14ac:dyDescent="0.3">
      <c r="A283" s="1">
        <v>44536</v>
      </c>
      <c r="B283">
        <v>31</v>
      </c>
      <c r="C283" t="s">
        <v>38</v>
      </c>
      <c r="D283">
        <v>21.1111111111111</v>
      </c>
      <c r="E283">
        <v>14</v>
      </c>
      <c r="F283">
        <f t="shared" si="4"/>
        <v>21</v>
      </c>
    </row>
    <row r="284" spans="1:6" x14ac:dyDescent="0.3">
      <c r="A284" s="1">
        <v>44543</v>
      </c>
      <c r="B284">
        <v>38</v>
      </c>
      <c r="C284" t="s">
        <v>38</v>
      </c>
      <c r="D284">
        <v>21.636363636363601</v>
      </c>
      <c r="E284">
        <v>15</v>
      </c>
      <c r="F284">
        <f t="shared" si="4"/>
        <v>21</v>
      </c>
    </row>
    <row r="285" spans="1:6" x14ac:dyDescent="0.3">
      <c r="A285" s="1">
        <v>44550</v>
      </c>
      <c r="B285">
        <v>45</v>
      </c>
      <c r="C285" t="s">
        <v>38</v>
      </c>
      <c r="D285">
        <v>20</v>
      </c>
      <c r="E285">
        <v>14</v>
      </c>
      <c r="F285">
        <f t="shared" si="4"/>
        <v>20</v>
      </c>
    </row>
    <row r="286" spans="1:6" x14ac:dyDescent="0.3">
      <c r="A286" s="1">
        <v>44560</v>
      </c>
      <c r="B286">
        <v>55</v>
      </c>
      <c r="C286" t="s">
        <v>38</v>
      </c>
      <c r="D286">
        <v>18.823529411764699</v>
      </c>
      <c r="E286">
        <v>17</v>
      </c>
      <c r="F286">
        <f t="shared" si="4"/>
        <v>18</v>
      </c>
    </row>
    <row r="287" spans="1:6" x14ac:dyDescent="0.3">
      <c r="A287" s="2">
        <v>44566</v>
      </c>
      <c r="B287" s="3">
        <v>0</v>
      </c>
      <c r="C287" s="3" t="s">
        <v>38</v>
      </c>
      <c r="D287" s="3">
        <v>19.649999999999999</v>
      </c>
      <c r="E287" s="3">
        <v>5</v>
      </c>
      <c r="F287" s="3">
        <f t="shared" si="4"/>
        <v>19</v>
      </c>
    </row>
    <row r="288" spans="1:6" x14ac:dyDescent="0.3">
      <c r="A288" s="2">
        <v>44571</v>
      </c>
      <c r="B288" s="3">
        <v>5</v>
      </c>
      <c r="C288" s="3" t="s">
        <v>38</v>
      </c>
      <c r="D288" s="3">
        <v>19.590909090909001</v>
      </c>
      <c r="E288" s="3">
        <v>5</v>
      </c>
      <c r="F288" s="3">
        <f t="shared" si="4"/>
        <v>19</v>
      </c>
    </row>
    <row r="289" spans="1:6" x14ac:dyDescent="0.3">
      <c r="A289" s="2">
        <v>44578</v>
      </c>
      <c r="B289" s="3">
        <v>7</v>
      </c>
      <c r="C289" s="3" t="s">
        <v>38</v>
      </c>
      <c r="D289" s="3">
        <v>19.769230769230699</v>
      </c>
      <c r="E289" s="3">
        <v>5</v>
      </c>
      <c r="F289" s="3">
        <f t="shared" si="4"/>
        <v>19</v>
      </c>
    </row>
    <row r="290" spans="1:6" x14ac:dyDescent="0.3">
      <c r="A290" s="1">
        <v>44463</v>
      </c>
      <c r="B290">
        <v>0</v>
      </c>
      <c r="C290" t="s">
        <v>39</v>
      </c>
      <c r="D290">
        <v>23.6</v>
      </c>
      <c r="E290">
        <v>7</v>
      </c>
      <c r="F290">
        <f t="shared" si="4"/>
        <v>23</v>
      </c>
    </row>
    <row r="291" spans="1:6" x14ac:dyDescent="0.3">
      <c r="A291" s="1">
        <v>44470</v>
      </c>
      <c r="B291">
        <v>7</v>
      </c>
      <c r="C291" t="s">
        <v>39</v>
      </c>
      <c r="D291">
        <v>23.35</v>
      </c>
      <c r="E291">
        <v>8</v>
      </c>
      <c r="F291">
        <f t="shared" si="4"/>
        <v>23</v>
      </c>
    </row>
    <row r="292" spans="1:6" x14ac:dyDescent="0.3">
      <c r="A292" s="1">
        <v>44477</v>
      </c>
      <c r="B292">
        <v>14</v>
      </c>
      <c r="C292" t="s">
        <v>39</v>
      </c>
      <c r="D292">
        <v>25.25</v>
      </c>
      <c r="E292">
        <v>10</v>
      </c>
      <c r="F292">
        <f t="shared" si="4"/>
        <v>25</v>
      </c>
    </row>
    <row r="293" spans="1:6" x14ac:dyDescent="0.3">
      <c r="A293" s="1">
        <v>44484</v>
      </c>
      <c r="B293">
        <v>21</v>
      </c>
      <c r="C293" t="s">
        <v>39</v>
      </c>
      <c r="D293">
        <v>24</v>
      </c>
      <c r="E293">
        <v>11</v>
      </c>
      <c r="F293">
        <f t="shared" si="4"/>
        <v>24</v>
      </c>
    </row>
    <row r="294" spans="1:6" x14ac:dyDescent="0.3">
      <c r="A294" s="1">
        <v>44491</v>
      </c>
      <c r="B294">
        <v>28</v>
      </c>
      <c r="C294" t="s">
        <v>39</v>
      </c>
      <c r="D294">
        <v>23.625</v>
      </c>
      <c r="E294">
        <v>14</v>
      </c>
      <c r="F294">
        <f t="shared" si="4"/>
        <v>23</v>
      </c>
    </row>
    <row r="295" spans="1:6" x14ac:dyDescent="0.3">
      <c r="A295" s="1">
        <v>44498</v>
      </c>
      <c r="B295">
        <v>35</v>
      </c>
      <c r="C295" t="s">
        <v>39</v>
      </c>
      <c r="D295">
        <v>22.636363636363601</v>
      </c>
      <c r="E295">
        <v>15</v>
      </c>
      <c r="F295">
        <f t="shared" si="4"/>
        <v>22</v>
      </c>
    </row>
    <row r="296" spans="1:6" x14ac:dyDescent="0.3">
      <c r="A296" s="1">
        <v>44505</v>
      </c>
      <c r="B296">
        <v>0</v>
      </c>
      <c r="C296" t="s">
        <v>39</v>
      </c>
      <c r="D296">
        <v>22.55</v>
      </c>
      <c r="E296">
        <v>6</v>
      </c>
      <c r="F296">
        <f t="shared" si="4"/>
        <v>22</v>
      </c>
    </row>
    <row r="297" spans="1:6" x14ac:dyDescent="0.3">
      <c r="A297" s="1">
        <v>44512</v>
      </c>
      <c r="B297">
        <v>7</v>
      </c>
      <c r="C297" t="s">
        <v>39</v>
      </c>
      <c r="D297">
        <v>22.421052631578899</v>
      </c>
      <c r="E297">
        <v>6</v>
      </c>
      <c r="F297">
        <f t="shared" si="4"/>
        <v>22</v>
      </c>
    </row>
    <row r="298" spans="1:6" x14ac:dyDescent="0.3">
      <c r="A298" s="1">
        <v>44519</v>
      </c>
      <c r="B298">
        <v>14</v>
      </c>
      <c r="C298" t="s">
        <v>39</v>
      </c>
      <c r="D298">
        <v>22.625</v>
      </c>
      <c r="E298">
        <v>7</v>
      </c>
      <c r="F298">
        <f t="shared" si="4"/>
        <v>22</v>
      </c>
    </row>
    <row r="299" spans="1:6" x14ac:dyDescent="0.3">
      <c r="A299" s="1">
        <v>44526</v>
      </c>
      <c r="B299">
        <v>21</v>
      </c>
      <c r="C299" t="s">
        <v>39</v>
      </c>
      <c r="D299">
        <v>22</v>
      </c>
      <c r="E299">
        <v>10</v>
      </c>
      <c r="F299">
        <f t="shared" si="4"/>
        <v>22</v>
      </c>
    </row>
    <row r="300" spans="1:6" x14ac:dyDescent="0.3">
      <c r="A300" s="1">
        <v>44536</v>
      </c>
      <c r="B300">
        <v>31</v>
      </c>
      <c r="C300" t="s">
        <v>39</v>
      </c>
      <c r="D300">
        <v>20.875</v>
      </c>
      <c r="E300">
        <v>12</v>
      </c>
      <c r="F300">
        <f t="shared" si="4"/>
        <v>20</v>
      </c>
    </row>
    <row r="301" spans="1:6" x14ac:dyDescent="0.3">
      <c r="A301" s="1">
        <v>44543</v>
      </c>
      <c r="B301">
        <v>38</v>
      </c>
      <c r="C301" t="s">
        <v>39</v>
      </c>
      <c r="D301">
        <v>21.05</v>
      </c>
      <c r="E301">
        <v>12</v>
      </c>
      <c r="F301">
        <f t="shared" si="4"/>
        <v>21</v>
      </c>
    </row>
    <row r="302" spans="1:6" x14ac:dyDescent="0.3">
      <c r="A302" s="1">
        <v>44550</v>
      </c>
      <c r="B302">
        <v>45</v>
      </c>
      <c r="C302" t="s">
        <v>39</v>
      </c>
      <c r="D302">
        <v>19.4615384615384</v>
      </c>
      <c r="E302">
        <v>13</v>
      </c>
      <c r="F302">
        <f t="shared" si="4"/>
        <v>19</v>
      </c>
    </row>
    <row r="303" spans="1:6" x14ac:dyDescent="0.3">
      <c r="A303" s="1">
        <v>44560</v>
      </c>
      <c r="B303">
        <v>55</v>
      </c>
      <c r="C303" t="s">
        <v>39</v>
      </c>
      <c r="D303">
        <v>18.7777777777777</v>
      </c>
      <c r="E303">
        <v>15</v>
      </c>
      <c r="F303">
        <f t="shared" si="4"/>
        <v>18</v>
      </c>
    </row>
    <row r="304" spans="1:6" x14ac:dyDescent="0.3">
      <c r="A304" s="2">
        <v>44571</v>
      </c>
      <c r="B304" s="3">
        <v>0</v>
      </c>
      <c r="C304" s="3" t="s">
        <v>39</v>
      </c>
      <c r="D304" s="3">
        <v>19.5217391304347</v>
      </c>
      <c r="E304" s="3">
        <v>4</v>
      </c>
      <c r="F304" s="3">
        <f t="shared" si="4"/>
        <v>19</v>
      </c>
    </row>
    <row r="305" spans="1:6" x14ac:dyDescent="0.3">
      <c r="A305" s="2">
        <v>44578</v>
      </c>
      <c r="B305" s="3">
        <v>7</v>
      </c>
      <c r="C305" s="3" t="s">
        <v>39</v>
      </c>
      <c r="D305" s="3">
        <v>19.8</v>
      </c>
      <c r="E305" s="3">
        <v>4</v>
      </c>
      <c r="F305" s="3">
        <f t="shared" si="4"/>
        <v>19</v>
      </c>
    </row>
    <row r="306" spans="1:6" x14ac:dyDescent="0.3">
      <c r="A306" s="1">
        <v>44484</v>
      </c>
      <c r="B306">
        <v>0</v>
      </c>
      <c r="C306" t="s">
        <v>40</v>
      </c>
      <c r="D306">
        <v>25</v>
      </c>
      <c r="E306">
        <v>4</v>
      </c>
      <c r="F306">
        <f t="shared" si="4"/>
        <v>25</v>
      </c>
    </row>
    <row r="307" spans="1:6" x14ac:dyDescent="0.3">
      <c r="A307" s="1">
        <v>44491</v>
      </c>
      <c r="B307">
        <v>7</v>
      </c>
      <c r="C307" t="s">
        <v>40</v>
      </c>
      <c r="D307">
        <v>19</v>
      </c>
      <c r="E307">
        <v>7</v>
      </c>
      <c r="F307">
        <f t="shared" si="4"/>
        <v>19</v>
      </c>
    </row>
    <row r="308" spans="1:6" x14ac:dyDescent="0.3">
      <c r="A308" s="1">
        <v>44505</v>
      </c>
      <c r="B308">
        <v>14</v>
      </c>
      <c r="C308" t="s">
        <v>40</v>
      </c>
      <c r="D308">
        <v>17</v>
      </c>
      <c r="E308">
        <v>11</v>
      </c>
      <c r="F308">
        <f t="shared" si="4"/>
        <v>17</v>
      </c>
    </row>
    <row r="309" spans="1:6" x14ac:dyDescent="0.3">
      <c r="A309" s="1">
        <v>44526</v>
      </c>
      <c r="B309">
        <v>0</v>
      </c>
      <c r="C309" t="s">
        <v>40</v>
      </c>
      <c r="D309">
        <v>19.571428571428498</v>
      </c>
      <c r="E309">
        <v>6</v>
      </c>
      <c r="F309">
        <f t="shared" si="4"/>
        <v>19</v>
      </c>
    </row>
    <row r="310" spans="1:6" x14ac:dyDescent="0.3">
      <c r="A310" s="1">
        <v>44533</v>
      </c>
      <c r="B310">
        <v>7</v>
      </c>
      <c r="C310" t="s">
        <v>40</v>
      </c>
      <c r="D310">
        <v>20.214285714285701</v>
      </c>
      <c r="E310">
        <v>8</v>
      </c>
      <c r="F310">
        <f t="shared" si="4"/>
        <v>20</v>
      </c>
    </row>
    <row r="311" spans="1:6" x14ac:dyDescent="0.3">
      <c r="A311" s="1">
        <v>44540</v>
      </c>
      <c r="B311">
        <v>14</v>
      </c>
      <c r="C311" t="s">
        <v>40</v>
      </c>
      <c r="D311">
        <v>19.75</v>
      </c>
      <c r="E311">
        <v>11</v>
      </c>
      <c r="F311">
        <f t="shared" si="4"/>
        <v>19</v>
      </c>
    </row>
    <row r="312" spans="1:6" x14ac:dyDescent="0.3">
      <c r="A312" s="1">
        <v>44547</v>
      </c>
      <c r="B312">
        <v>21</v>
      </c>
      <c r="C312" t="s">
        <v>40</v>
      </c>
      <c r="D312">
        <v>20.5</v>
      </c>
      <c r="E312">
        <v>12</v>
      </c>
      <c r="F312">
        <f t="shared" si="4"/>
        <v>20</v>
      </c>
    </row>
    <row r="313" spans="1:6" x14ac:dyDescent="0.3">
      <c r="A313" s="1">
        <v>44550</v>
      </c>
      <c r="B313">
        <v>24</v>
      </c>
      <c r="C313" t="s">
        <v>40</v>
      </c>
      <c r="D313">
        <v>19.6666666666666</v>
      </c>
      <c r="E313">
        <v>13</v>
      </c>
      <c r="F313">
        <f t="shared" si="4"/>
        <v>19</v>
      </c>
    </row>
    <row r="314" spans="1:6" x14ac:dyDescent="0.3">
      <c r="A314" s="1">
        <v>44566</v>
      </c>
      <c r="B314">
        <v>0</v>
      </c>
      <c r="C314" t="s">
        <v>40</v>
      </c>
      <c r="D314">
        <v>21</v>
      </c>
      <c r="E314">
        <v>5</v>
      </c>
      <c r="F314">
        <f t="shared" si="4"/>
        <v>21</v>
      </c>
    </row>
    <row r="315" spans="1:6" x14ac:dyDescent="0.3">
      <c r="A315" s="1">
        <v>44573</v>
      </c>
      <c r="B315">
        <v>7</v>
      </c>
      <c r="C315" t="s">
        <v>40</v>
      </c>
      <c r="D315">
        <v>18.45</v>
      </c>
      <c r="E315">
        <v>8</v>
      </c>
      <c r="F315">
        <f t="shared" si="4"/>
        <v>18</v>
      </c>
    </row>
    <row r="316" spans="1:6" x14ac:dyDescent="0.3">
      <c r="A316" s="1">
        <v>44580</v>
      </c>
      <c r="B316">
        <v>14</v>
      </c>
      <c r="C316" t="s">
        <v>40</v>
      </c>
      <c r="D316">
        <v>18.692307692307601</v>
      </c>
      <c r="E316">
        <v>9</v>
      </c>
      <c r="F316">
        <f t="shared" si="4"/>
        <v>18</v>
      </c>
    </row>
    <row r="317" spans="1:6" x14ac:dyDescent="0.3">
      <c r="A317" s="1">
        <v>44526</v>
      </c>
      <c r="B317">
        <v>0</v>
      </c>
      <c r="C317" t="s">
        <v>41</v>
      </c>
      <c r="D317">
        <v>19.545454545454501</v>
      </c>
      <c r="E317">
        <v>6</v>
      </c>
      <c r="F317">
        <f t="shared" si="4"/>
        <v>19</v>
      </c>
    </row>
    <row r="318" spans="1:6" x14ac:dyDescent="0.3">
      <c r="A318" s="1">
        <v>44533</v>
      </c>
      <c r="B318">
        <v>7</v>
      </c>
      <c r="C318" t="s">
        <v>41</v>
      </c>
      <c r="D318">
        <v>20.1666666666666</v>
      </c>
      <c r="E318">
        <v>8</v>
      </c>
      <c r="F318">
        <f t="shared" si="4"/>
        <v>20</v>
      </c>
    </row>
    <row r="319" spans="1:6" x14ac:dyDescent="0.3">
      <c r="A319" s="1">
        <v>44540</v>
      </c>
      <c r="B319">
        <v>14</v>
      </c>
      <c r="C319" t="s">
        <v>41</v>
      </c>
      <c r="D319">
        <v>19.6428571428571</v>
      </c>
      <c r="E319">
        <v>11</v>
      </c>
      <c r="F319">
        <f t="shared" si="4"/>
        <v>19</v>
      </c>
    </row>
    <row r="320" spans="1:6" x14ac:dyDescent="0.3">
      <c r="A320" s="1">
        <v>44547</v>
      </c>
      <c r="B320">
        <v>21</v>
      </c>
      <c r="C320" t="s">
        <v>41</v>
      </c>
      <c r="D320">
        <v>20.5</v>
      </c>
      <c r="E320">
        <v>12</v>
      </c>
      <c r="F320">
        <f t="shared" si="4"/>
        <v>20</v>
      </c>
    </row>
    <row r="321" spans="1:6" x14ac:dyDescent="0.3">
      <c r="A321" s="1">
        <v>44550</v>
      </c>
      <c r="B321">
        <v>24</v>
      </c>
      <c r="C321" t="s">
        <v>41</v>
      </c>
      <c r="D321">
        <v>19.5555555555555</v>
      </c>
      <c r="E321">
        <v>12</v>
      </c>
      <c r="F321">
        <f t="shared" si="4"/>
        <v>19</v>
      </c>
    </row>
    <row r="322" spans="1:6" x14ac:dyDescent="0.3">
      <c r="A322" s="1">
        <v>44566</v>
      </c>
      <c r="B322">
        <v>0</v>
      </c>
      <c r="C322" t="s">
        <v>41</v>
      </c>
      <c r="D322">
        <v>21.3333333333333</v>
      </c>
      <c r="E322">
        <v>5</v>
      </c>
      <c r="F322">
        <f t="shared" si="4"/>
        <v>21</v>
      </c>
    </row>
    <row r="323" spans="1:6" x14ac:dyDescent="0.3">
      <c r="A323" s="1">
        <v>44573</v>
      </c>
      <c r="B323">
        <v>7</v>
      </c>
      <c r="C323" t="s">
        <v>41</v>
      </c>
      <c r="D323">
        <v>18.5</v>
      </c>
      <c r="E323">
        <v>7</v>
      </c>
      <c r="F323">
        <f t="shared" ref="F323:F370" si="5">IF(D323&lt;18,17,IF(D323&lt;19,18,IF(D323&lt;20,19,IF(D323&lt;21,20,IF(D323&lt;22,21,IF(D323&lt;23,22,IF(D323&lt;24,23,IF(D323&lt;25,24,IF(D323&lt;26,25)))))))))</f>
        <v>18</v>
      </c>
    </row>
    <row r="324" spans="1:6" x14ac:dyDescent="0.3">
      <c r="A324" s="1">
        <v>44580</v>
      </c>
      <c r="B324">
        <v>14</v>
      </c>
      <c r="C324" t="s">
        <v>41</v>
      </c>
      <c r="D324">
        <v>19.076923076922998</v>
      </c>
      <c r="E324">
        <v>8</v>
      </c>
      <c r="F324">
        <f t="shared" si="5"/>
        <v>19</v>
      </c>
    </row>
    <row r="325" spans="1:6" x14ac:dyDescent="0.3">
      <c r="A325" s="1">
        <v>44484</v>
      </c>
      <c r="B325">
        <v>0</v>
      </c>
      <c r="C325" t="s">
        <v>42</v>
      </c>
      <c r="D325">
        <v>24.307692307692299</v>
      </c>
      <c r="E325">
        <v>4</v>
      </c>
      <c r="F325">
        <f t="shared" si="5"/>
        <v>24</v>
      </c>
    </row>
    <row r="326" spans="1:6" x14ac:dyDescent="0.3">
      <c r="A326" s="1">
        <v>44491</v>
      </c>
      <c r="B326">
        <v>7</v>
      </c>
      <c r="C326" t="s">
        <v>42</v>
      </c>
      <c r="D326">
        <v>19.3333333333333</v>
      </c>
      <c r="E326">
        <v>6</v>
      </c>
      <c r="F326">
        <f t="shared" si="5"/>
        <v>19</v>
      </c>
    </row>
    <row r="327" spans="1:6" x14ac:dyDescent="0.3">
      <c r="A327" s="1">
        <v>44498</v>
      </c>
      <c r="B327">
        <v>14</v>
      </c>
      <c r="C327" t="s">
        <v>42</v>
      </c>
      <c r="D327">
        <v>18</v>
      </c>
      <c r="E327">
        <v>8</v>
      </c>
      <c r="F327">
        <f t="shared" si="5"/>
        <v>18</v>
      </c>
    </row>
    <row r="328" spans="1:6" x14ac:dyDescent="0.3">
      <c r="A328" s="1">
        <v>44505</v>
      </c>
      <c r="B328">
        <v>21</v>
      </c>
      <c r="C328" t="s">
        <v>42</v>
      </c>
      <c r="D328">
        <v>17</v>
      </c>
      <c r="E328">
        <v>11</v>
      </c>
      <c r="F328">
        <f t="shared" si="5"/>
        <v>17</v>
      </c>
    </row>
    <row r="329" spans="1:6" x14ac:dyDescent="0.3">
      <c r="A329" s="1">
        <v>44526</v>
      </c>
      <c r="B329">
        <v>0</v>
      </c>
      <c r="C329" t="s">
        <v>42</v>
      </c>
      <c r="D329">
        <v>19.545454545454501</v>
      </c>
      <c r="E329">
        <v>5</v>
      </c>
      <c r="F329">
        <f t="shared" si="5"/>
        <v>19</v>
      </c>
    </row>
    <row r="330" spans="1:6" x14ac:dyDescent="0.3">
      <c r="A330" s="1">
        <v>44533</v>
      </c>
      <c r="B330">
        <v>7</v>
      </c>
      <c r="C330" t="s">
        <v>42</v>
      </c>
      <c r="D330">
        <v>20.1666666666666</v>
      </c>
      <c r="E330">
        <v>8</v>
      </c>
      <c r="F330">
        <f t="shared" si="5"/>
        <v>20</v>
      </c>
    </row>
    <row r="331" spans="1:6" x14ac:dyDescent="0.3">
      <c r="A331" s="1">
        <v>44540</v>
      </c>
      <c r="B331">
        <v>14</v>
      </c>
      <c r="C331" t="s">
        <v>42</v>
      </c>
      <c r="D331">
        <v>19.692307692307601</v>
      </c>
      <c r="E331">
        <v>10</v>
      </c>
      <c r="F331">
        <f t="shared" si="5"/>
        <v>19</v>
      </c>
    </row>
    <row r="332" spans="1:6" x14ac:dyDescent="0.3">
      <c r="A332" s="1">
        <v>44547</v>
      </c>
      <c r="B332">
        <v>21</v>
      </c>
      <c r="C332" t="s">
        <v>42</v>
      </c>
      <c r="D332">
        <v>20.538461538461501</v>
      </c>
      <c r="E332">
        <v>11</v>
      </c>
      <c r="F332">
        <f t="shared" si="5"/>
        <v>20</v>
      </c>
    </row>
    <row r="333" spans="1:6" x14ac:dyDescent="0.3">
      <c r="A333" s="1">
        <v>44550</v>
      </c>
      <c r="B333">
        <v>24</v>
      </c>
      <c r="C333" t="s">
        <v>42</v>
      </c>
      <c r="D333">
        <v>19.600000000000001</v>
      </c>
      <c r="E333">
        <v>12</v>
      </c>
      <c r="F333">
        <f t="shared" si="5"/>
        <v>19</v>
      </c>
    </row>
    <row r="334" spans="1:6" x14ac:dyDescent="0.3">
      <c r="A334" s="1">
        <v>44566</v>
      </c>
      <c r="B334">
        <v>0</v>
      </c>
      <c r="C334" t="s">
        <v>42</v>
      </c>
      <c r="D334">
        <v>21.3333333333333</v>
      </c>
      <c r="E334">
        <v>5</v>
      </c>
      <c r="F334">
        <f t="shared" si="5"/>
        <v>21</v>
      </c>
    </row>
    <row r="335" spans="1:6" x14ac:dyDescent="0.3">
      <c r="A335" s="1">
        <v>44573</v>
      </c>
      <c r="B335">
        <v>7</v>
      </c>
      <c r="C335" t="s">
        <v>42</v>
      </c>
      <c r="D335">
        <v>18.590909090909001</v>
      </c>
      <c r="E335">
        <v>8</v>
      </c>
      <c r="F335">
        <f t="shared" si="5"/>
        <v>18</v>
      </c>
    </row>
    <row r="336" spans="1:6" x14ac:dyDescent="0.3">
      <c r="A336" s="1">
        <v>44580</v>
      </c>
      <c r="B336">
        <v>14</v>
      </c>
      <c r="C336" t="s">
        <v>42</v>
      </c>
      <c r="D336">
        <v>19.230769230769202</v>
      </c>
      <c r="E336">
        <v>10</v>
      </c>
      <c r="F336">
        <f t="shared" si="5"/>
        <v>19</v>
      </c>
    </row>
    <row r="337" spans="1:6" x14ac:dyDescent="0.3">
      <c r="A337" s="1">
        <v>44484</v>
      </c>
      <c r="B337">
        <v>0</v>
      </c>
      <c r="C337" t="s">
        <v>43</v>
      </c>
      <c r="D337">
        <v>24.1538461538461</v>
      </c>
      <c r="E337">
        <v>5</v>
      </c>
      <c r="F337">
        <f t="shared" si="5"/>
        <v>24</v>
      </c>
    </row>
    <row r="338" spans="1:6" x14ac:dyDescent="0.3">
      <c r="A338" s="1">
        <v>44491</v>
      </c>
      <c r="B338">
        <v>7</v>
      </c>
      <c r="C338" t="s">
        <v>43</v>
      </c>
      <c r="D338">
        <v>19.3333333333333</v>
      </c>
      <c r="E338">
        <v>7</v>
      </c>
      <c r="F338">
        <f t="shared" si="5"/>
        <v>19</v>
      </c>
    </row>
    <row r="339" spans="1:6" x14ac:dyDescent="0.3">
      <c r="A339" s="1">
        <v>44498</v>
      </c>
      <c r="B339">
        <v>14</v>
      </c>
      <c r="C339" t="s">
        <v>43</v>
      </c>
      <c r="D339">
        <v>20.75</v>
      </c>
      <c r="E339">
        <v>10</v>
      </c>
      <c r="F339">
        <f t="shared" si="5"/>
        <v>20</v>
      </c>
    </row>
    <row r="340" spans="1:6" x14ac:dyDescent="0.3">
      <c r="A340" s="1">
        <v>44505</v>
      </c>
      <c r="B340">
        <v>21</v>
      </c>
      <c r="C340" t="s">
        <v>43</v>
      </c>
      <c r="D340">
        <v>19</v>
      </c>
      <c r="E340">
        <v>12</v>
      </c>
      <c r="F340">
        <f t="shared" si="5"/>
        <v>19</v>
      </c>
    </row>
    <row r="341" spans="1:6" x14ac:dyDescent="0.3">
      <c r="A341" s="1">
        <v>44526</v>
      </c>
      <c r="B341">
        <v>0</v>
      </c>
      <c r="C341" t="s">
        <v>43</v>
      </c>
      <c r="D341">
        <v>19.571428571428498</v>
      </c>
      <c r="E341">
        <v>6</v>
      </c>
      <c r="F341">
        <f t="shared" si="5"/>
        <v>19</v>
      </c>
    </row>
    <row r="342" spans="1:6" x14ac:dyDescent="0.3">
      <c r="A342" s="1">
        <v>44533</v>
      </c>
      <c r="B342">
        <v>7</v>
      </c>
      <c r="C342" t="s">
        <v>43</v>
      </c>
      <c r="D342">
        <v>20.545454545454501</v>
      </c>
      <c r="E342">
        <v>8</v>
      </c>
      <c r="F342">
        <f t="shared" si="5"/>
        <v>20</v>
      </c>
    </row>
    <row r="343" spans="1:6" x14ac:dyDescent="0.3">
      <c r="A343" s="1">
        <v>44540</v>
      </c>
      <c r="B343">
        <v>14</v>
      </c>
      <c r="C343" t="s">
        <v>43</v>
      </c>
      <c r="D343">
        <v>19.692307692307601</v>
      </c>
      <c r="E343">
        <v>11</v>
      </c>
      <c r="F343">
        <f t="shared" si="5"/>
        <v>19</v>
      </c>
    </row>
    <row r="344" spans="1:6" x14ac:dyDescent="0.3">
      <c r="A344" s="1">
        <v>44547</v>
      </c>
      <c r="B344">
        <v>21</v>
      </c>
      <c r="C344" t="s">
        <v>43</v>
      </c>
      <c r="D344">
        <v>21.125</v>
      </c>
      <c r="E344">
        <v>11</v>
      </c>
      <c r="F344">
        <f t="shared" si="5"/>
        <v>21</v>
      </c>
    </row>
    <row r="345" spans="1:6" x14ac:dyDescent="0.3">
      <c r="A345" s="1">
        <v>44550</v>
      </c>
      <c r="B345">
        <v>24</v>
      </c>
      <c r="C345" t="s">
        <v>43</v>
      </c>
      <c r="D345">
        <v>19.600000000000001</v>
      </c>
      <c r="E345">
        <v>12</v>
      </c>
      <c r="F345">
        <f t="shared" si="5"/>
        <v>19</v>
      </c>
    </row>
    <row r="346" spans="1:6" x14ac:dyDescent="0.3">
      <c r="A346" s="1">
        <v>44566</v>
      </c>
      <c r="B346">
        <v>0</v>
      </c>
      <c r="C346" t="s">
        <v>43</v>
      </c>
      <c r="D346">
        <v>21.3333333333333</v>
      </c>
      <c r="E346">
        <v>5</v>
      </c>
      <c r="F346">
        <f t="shared" si="5"/>
        <v>21</v>
      </c>
    </row>
    <row r="347" spans="1:6" x14ac:dyDescent="0.3">
      <c r="A347" s="1">
        <v>44573</v>
      </c>
      <c r="B347">
        <v>7</v>
      </c>
      <c r="C347" t="s">
        <v>43</v>
      </c>
      <c r="D347">
        <v>18.8333333333333</v>
      </c>
      <c r="E347">
        <v>7</v>
      </c>
      <c r="F347">
        <f t="shared" si="5"/>
        <v>18</v>
      </c>
    </row>
    <row r="348" spans="1:6" x14ac:dyDescent="0.3">
      <c r="A348" s="1">
        <v>44580</v>
      </c>
      <c r="B348">
        <v>14</v>
      </c>
      <c r="C348" t="s">
        <v>43</v>
      </c>
      <c r="D348">
        <v>18.727272727272702</v>
      </c>
      <c r="E348">
        <v>9</v>
      </c>
      <c r="F348">
        <f t="shared" si="5"/>
        <v>18</v>
      </c>
    </row>
    <row r="349" spans="1:6" x14ac:dyDescent="0.3">
      <c r="A349" s="1">
        <v>44484</v>
      </c>
      <c r="B349">
        <v>0</v>
      </c>
      <c r="C349" t="s">
        <v>44</v>
      </c>
      <c r="D349">
        <v>24.181818181818102</v>
      </c>
      <c r="E349">
        <v>4</v>
      </c>
      <c r="F349">
        <f t="shared" si="5"/>
        <v>24</v>
      </c>
    </row>
    <row r="350" spans="1:6" x14ac:dyDescent="0.3">
      <c r="A350" s="1">
        <v>44491</v>
      </c>
      <c r="B350">
        <v>7</v>
      </c>
      <c r="C350" t="s">
        <v>44</v>
      </c>
      <c r="D350">
        <v>19.2222222222222</v>
      </c>
      <c r="E350">
        <v>7</v>
      </c>
      <c r="F350">
        <f t="shared" si="5"/>
        <v>19</v>
      </c>
    </row>
    <row r="351" spans="1:6" x14ac:dyDescent="0.3">
      <c r="A351" s="1">
        <v>44498</v>
      </c>
      <c r="B351">
        <v>14</v>
      </c>
      <c r="C351" t="s">
        <v>44</v>
      </c>
      <c r="D351">
        <v>18</v>
      </c>
      <c r="E351">
        <v>10</v>
      </c>
      <c r="F351">
        <f t="shared" si="5"/>
        <v>18</v>
      </c>
    </row>
    <row r="352" spans="1:6" x14ac:dyDescent="0.3">
      <c r="A352" s="1">
        <v>44526</v>
      </c>
      <c r="B352">
        <v>0</v>
      </c>
      <c r="C352" t="s">
        <v>44</v>
      </c>
      <c r="D352">
        <v>19.571428571428498</v>
      </c>
      <c r="E352">
        <v>6</v>
      </c>
      <c r="F352">
        <f t="shared" si="5"/>
        <v>19</v>
      </c>
    </row>
    <row r="353" spans="1:6" x14ac:dyDescent="0.3">
      <c r="A353" s="1">
        <v>44533</v>
      </c>
      <c r="B353">
        <v>7</v>
      </c>
      <c r="C353" t="s">
        <v>44</v>
      </c>
      <c r="D353">
        <v>20.4166666666666</v>
      </c>
      <c r="E353">
        <v>8</v>
      </c>
      <c r="F353">
        <f t="shared" si="5"/>
        <v>20</v>
      </c>
    </row>
    <row r="354" spans="1:6" x14ac:dyDescent="0.3">
      <c r="A354" s="1">
        <v>44540</v>
      </c>
      <c r="B354">
        <v>14</v>
      </c>
      <c r="C354" t="s">
        <v>44</v>
      </c>
      <c r="D354">
        <v>19.6666666666666</v>
      </c>
      <c r="E354">
        <v>11</v>
      </c>
      <c r="F354">
        <f t="shared" si="5"/>
        <v>19</v>
      </c>
    </row>
    <row r="355" spans="1:6" x14ac:dyDescent="0.3">
      <c r="A355" s="1">
        <v>44547</v>
      </c>
      <c r="B355">
        <v>21</v>
      </c>
      <c r="C355" t="s">
        <v>44</v>
      </c>
      <c r="D355">
        <v>20.615384615384599</v>
      </c>
      <c r="E355">
        <v>12</v>
      </c>
      <c r="F355">
        <f t="shared" si="5"/>
        <v>20</v>
      </c>
    </row>
    <row r="356" spans="1:6" x14ac:dyDescent="0.3">
      <c r="A356" s="1">
        <v>44550</v>
      </c>
      <c r="B356">
        <v>24</v>
      </c>
      <c r="C356" t="s">
        <v>44</v>
      </c>
      <c r="D356">
        <v>19.428571428571399</v>
      </c>
      <c r="E356">
        <v>12</v>
      </c>
      <c r="F356">
        <f t="shared" si="5"/>
        <v>19</v>
      </c>
    </row>
    <row r="357" spans="1:6" x14ac:dyDescent="0.3">
      <c r="A357" s="1">
        <v>44566</v>
      </c>
      <c r="B357">
        <v>0</v>
      </c>
      <c r="C357" t="s">
        <v>44</v>
      </c>
      <c r="D357">
        <v>22</v>
      </c>
      <c r="E357">
        <v>5</v>
      </c>
      <c r="F357">
        <f t="shared" si="5"/>
        <v>22</v>
      </c>
    </row>
    <row r="358" spans="1:6" x14ac:dyDescent="0.3">
      <c r="A358" s="1">
        <v>44573</v>
      </c>
      <c r="B358">
        <v>7</v>
      </c>
      <c r="C358" t="s">
        <v>44</v>
      </c>
      <c r="D358">
        <v>18.764705882352899</v>
      </c>
      <c r="E358">
        <v>7</v>
      </c>
      <c r="F358">
        <f t="shared" si="5"/>
        <v>18</v>
      </c>
    </row>
    <row r="359" spans="1:6" x14ac:dyDescent="0.3">
      <c r="A359" s="1">
        <v>44580</v>
      </c>
      <c r="B359">
        <v>14</v>
      </c>
      <c r="C359" t="s">
        <v>44</v>
      </c>
      <c r="D359">
        <v>19.076923076922998</v>
      </c>
      <c r="E359">
        <v>9</v>
      </c>
      <c r="F359">
        <f t="shared" si="5"/>
        <v>19</v>
      </c>
    </row>
    <row r="360" spans="1:6" x14ac:dyDescent="0.3">
      <c r="A360" s="1">
        <v>44484</v>
      </c>
      <c r="B360">
        <v>0</v>
      </c>
      <c r="C360" t="s">
        <v>45</v>
      </c>
      <c r="D360">
        <v>24.0833333333333</v>
      </c>
      <c r="E360">
        <v>4</v>
      </c>
      <c r="F360">
        <f t="shared" si="5"/>
        <v>24</v>
      </c>
    </row>
    <row r="361" spans="1:6" x14ac:dyDescent="0.3">
      <c r="A361" s="1">
        <v>44491</v>
      </c>
      <c r="B361">
        <v>7</v>
      </c>
      <c r="C361" t="s">
        <v>45</v>
      </c>
      <c r="D361">
        <v>18.5</v>
      </c>
      <c r="E361">
        <v>6</v>
      </c>
      <c r="F361">
        <f t="shared" si="5"/>
        <v>18</v>
      </c>
    </row>
    <row r="362" spans="1:6" x14ac:dyDescent="0.3">
      <c r="A362" s="1">
        <v>44498</v>
      </c>
      <c r="B362">
        <v>14</v>
      </c>
      <c r="C362" t="s">
        <v>45</v>
      </c>
      <c r="D362">
        <v>21</v>
      </c>
      <c r="E362">
        <v>9</v>
      </c>
      <c r="F362">
        <f t="shared" si="5"/>
        <v>21</v>
      </c>
    </row>
    <row r="363" spans="1:6" x14ac:dyDescent="0.3">
      <c r="A363" s="1">
        <v>44526</v>
      </c>
      <c r="B363">
        <v>0</v>
      </c>
      <c r="C363" t="s">
        <v>45</v>
      </c>
      <c r="D363">
        <v>19.5</v>
      </c>
      <c r="E363">
        <v>6</v>
      </c>
      <c r="F363">
        <f t="shared" si="5"/>
        <v>19</v>
      </c>
    </row>
    <row r="364" spans="1:6" x14ac:dyDescent="0.3">
      <c r="A364" s="1">
        <v>44533</v>
      </c>
      <c r="B364">
        <v>7</v>
      </c>
      <c r="C364" t="s">
        <v>45</v>
      </c>
      <c r="D364">
        <v>20.307692307692299</v>
      </c>
      <c r="E364">
        <v>8</v>
      </c>
      <c r="F364">
        <f t="shared" si="5"/>
        <v>20</v>
      </c>
    </row>
    <row r="365" spans="1:6" x14ac:dyDescent="0.3">
      <c r="A365" s="1">
        <v>44540</v>
      </c>
      <c r="B365">
        <v>14</v>
      </c>
      <c r="C365" t="s">
        <v>45</v>
      </c>
      <c r="D365">
        <v>19.6428571428571</v>
      </c>
      <c r="E365">
        <v>11</v>
      </c>
      <c r="F365">
        <f t="shared" si="5"/>
        <v>19</v>
      </c>
    </row>
    <row r="366" spans="1:6" x14ac:dyDescent="0.3">
      <c r="A366" s="1">
        <v>44547</v>
      </c>
      <c r="B366">
        <v>21</v>
      </c>
      <c r="C366" t="s">
        <v>45</v>
      </c>
      <c r="D366">
        <v>20.5555555555555</v>
      </c>
      <c r="E366">
        <v>12</v>
      </c>
      <c r="F366">
        <f t="shared" si="5"/>
        <v>20</v>
      </c>
    </row>
    <row r="367" spans="1:6" x14ac:dyDescent="0.3">
      <c r="A367" s="1">
        <v>44550</v>
      </c>
      <c r="B367">
        <v>24</v>
      </c>
      <c r="C367" t="s">
        <v>45</v>
      </c>
      <c r="D367">
        <v>19</v>
      </c>
      <c r="E367">
        <v>13</v>
      </c>
      <c r="F367">
        <f t="shared" si="5"/>
        <v>19</v>
      </c>
    </row>
    <row r="368" spans="1:6" x14ac:dyDescent="0.3">
      <c r="A368" s="1">
        <v>44566</v>
      </c>
      <c r="B368">
        <v>0</v>
      </c>
      <c r="C368" t="s">
        <v>45</v>
      </c>
      <c r="D368">
        <v>21</v>
      </c>
      <c r="E368">
        <v>5</v>
      </c>
      <c r="F368">
        <f t="shared" si="5"/>
        <v>21</v>
      </c>
    </row>
    <row r="369" spans="1:6" x14ac:dyDescent="0.3">
      <c r="A369" s="1">
        <v>44573</v>
      </c>
      <c r="B369">
        <v>7</v>
      </c>
      <c r="C369" t="s">
        <v>45</v>
      </c>
      <c r="D369">
        <v>18.6875</v>
      </c>
      <c r="E369">
        <v>8</v>
      </c>
      <c r="F369">
        <f t="shared" si="5"/>
        <v>18</v>
      </c>
    </row>
    <row r="370" spans="1:6" x14ac:dyDescent="0.3">
      <c r="A370" s="1">
        <v>44580</v>
      </c>
      <c r="B370">
        <v>14</v>
      </c>
      <c r="C370" t="s">
        <v>45</v>
      </c>
      <c r="D370">
        <v>18.846153846153801</v>
      </c>
      <c r="E370">
        <v>10</v>
      </c>
      <c r="F370">
        <f t="shared" si="5"/>
        <v>18</v>
      </c>
    </row>
  </sheetData>
  <autoFilter ref="A1:F370" xr:uid="{00000000-0009-0000-0000-000000000000}"/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C5768-E934-48CA-BE29-B6D9E105AF2D}">
  <dimension ref="A1:C4"/>
  <sheetViews>
    <sheetView workbookViewId="0">
      <selection activeCell="C3" sqref="C3"/>
    </sheetView>
  </sheetViews>
  <sheetFormatPr defaultRowHeight="16.5" x14ac:dyDescent="0.3"/>
  <sheetData>
    <row r="1" spans="1:3" x14ac:dyDescent="0.3">
      <c r="A1" t="s">
        <v>48</v>
      </c>
      <c r="B1">
        <v>1.8380000000000001</v>
      </c>
      <c r="C1" t="s">
        <v>51</v>
      </c>
    </row>
    <row r="2" spans="1:3" x14ac:dyDescent="0.3">
      <c r="A2" t="s">
        <v>49</v>
      </c>
      <c r="B2">
        <v>34.700000000000003</v>
      </c>
      <c r="C2" t="s">
        <v>52</v>
      </c>
    </row>
    <row r="3" spans="1:3" x14ac:dyDescent="0.3">
      <c r="A3" t="s">
        <v>50</v>
      </c>
      <c r="B3">
        <v>20.57</v>
      </c>
      <c r="C3" t="s">
        <v>53</v>
      </c>
    </row>
    <row r="4" spans="1:3" x14ac:dyDescent="0.3">
      <c r="A4" t="s">
        <v>57</v>
      </c>
      <c r="B4" t="s">
        <v>47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FEF5F-7D80-4145-8F3F-70D1892D9495}">
  <dimension ref="A1:AJ370"/>
  <sheetViews>
    <sheetView tabSelected="1" topLeftCell="C10" zoomScaleNormal="100" workbookViewId="0">
      <selection activeCell="G61" sqref="G61"/>
    </sheetView>
  </sheetViews>
  <sheetFormatPr defaultRowHeight="16.5" x14ac:dyDescent="0.3"/>
  <cols>
    <col min="1" max="1" width="11.125" bestFit="1" customWidth="1"/>
    <col min="3" max="3" width="18.5" bestFit="1" customWidth="1"/>
    <col min="9" max="9" width="11.125" bestFit="1" customWidth="1"/>
    <col min="15" max="15" width="12.75" bestFit="1" customWidth="1"/>
    <col min="16" max="16" width="11.125" bestFit="1" customWidth="1"/>
    <col min="22" max="22" width="12.75" bestFit="1" customWidth="1"/>
    <col min="23" max="23" width="11.125" bestFit="1" customWidth="1"/>
    <col min="29" max="29" width="12.75" bestFit="1" customWidth="1"/>
  </cols>
  <sheetData>
    <row r="1" spans="1:30" x14ac:dyDescent="0.3">
      <c r="A1" t="s">
        <v>0</v>
      </c>
      <c r="B1" t="s">
        <v>56</v>
      </c>
      <c r="C1" t="s">
        <v>2</v>
      </c>
      <c r="D1" t="s">
        <v>3</v>
      </c>
      <c r="E1" t="s">
        <v>4</v>
      </c>
      <c r="F1" t="s">
        <v>46</v>
      </c>
      <c r="G1" s="4" t="s">
        <v>61</v>
      </c>
      <c r="H1" s="19"/>
      <c r="I1" s="7" t="s">
        <v>56</v>
      </c>
      <c r="J1" s="8" t="s">
        <v>58</v>
      </c>
      <c r="K1" s="8" t="s">
        <v>54</v>
      </c>
      <c r="L1" s="8" t="s">
        <v>55</v>
      </c>
      <c r="M1" s="8" t="s">
        <v>57</v>
      </c>
      <c r="N1" s="8" t="s">
        <v>62</v>
      </c>
      <c r="O1" s="9" t="s">
        <v>63</v>
      </c>
      <c r="P1" s="7" t="s">
        <v>56</v>
      </c>
      <c r="Q1" s="8" t="s">
        <v>58</v>
      </c>
      <c r="R1" s="8" t="s">
        <v>54</v>
      </c>
      <c r="S1" s="8" t="s">
        <v>55</v>
      </c>
      <c r="T1" s="8" t="s">
        <v>57</v>
      </c>
      <c r="U1" s="8" t="s">
        <v>62</v>
      </c>
      <c r="V1" s="9" t="s">
        <v>63</v>
      </c>
      <c r="W1" s="7" t="s">
        <v>56</v>
      </c>
      <c r="X1" s="8" t="s">
        <v>58</v>
      </c>
      <c r="Y1" s="8" t="s">
        <v>54</v>
      </c>
      <c r="Z1" s="8" t="s">
        <v>55</v>
      </c>
      <c r="AA1" s="8" t="s">
        <v>57</v>
      </c>
      <c r="AB1" s="8" t="s">
        <v>62</v>
      </c>
      <c r="AC1" s="9" t="s">
        <v>63</v>
      </c>
    </row>
    <row r="2" spans="1:30" x14ac:dyDescent="0.3">
      <c r="A2" s="1">
        <v>44446</v>
      </c>
      <c r="B2">
        <v>0</v>
      </c>
      <c r="C2" t="s">
        <v>5</v>
      </c>
      <c r="D2">
        <v>21.818181818181799</v>
      </c>
      <c r="E2">
        <v>3</v>
      </c>
      <c r="F2">
        <f>IF(D2&lt;18,17,IF(D2&lt;19,18,IF(D2&lt;20,19,IF(D2&lt;21,20,IF(D2&lt;22,21,IF(D2&lt;23,22,IF(D2&lt;24,23,IF(D2&lt;25,24,IF(D2&lt;26,25)))))))))</f>
        <v>21</v>
      </c>
      <c r="G2" s="4" t="s">
        <v>48</v>
      </c>
      <c r="H2" s="19">
        <v>0.4</v>
      </c>
      <c r="I2" s="20">
        <v>1</v>
      </c>
      <c r="J2" s="14">
        <v>18</v>
      </c>
      <c r="K2" s="14">
        <f>IF(AND(J2&gt;0, J2&lt;$H$3), $H$2 *(($H$3-J2)/($H$3-$H$4))*(J2/$H$4)^($H$4/($H$3-$H$4)),0)</f>
        <v>0.32456832177556588</v>
      </c>
      <c r="L2" s="14">
        <f>K2*0.05</f>
        <v>1.6228416088778296E-2</v>
      </c>
      <c r="M2" s="14">
        <f>IF(I2&lt;$H$5, L2, K2*$H$6)</f>
        <v>1.6228416088778296E-2</v>
      </c>
      <c r="N2" s="14">
        <f>IF(I2&lt;$H$5, L2, K2*$H$6)+3</f>
        <v>3.0162284160887785</v>
      </c>
      <c r="O2" s="15"/>
      <c r="P2" s="20">
        <v>1</v>
      </c>
      <c r="Q2" s="14">
        <v>21</v>
      </c>
      <c r="R2" s="14">
        <f>IF(AND(Q2&gt;0, Q2&lt;$H$3), $H$2 *(($H$3-Q2)/($H$3-$H$4))*(Q2/$H$4)^($H$4/($H$3-$H$4)),0)</f>
        <v>0.37802405494276331</v>
      </c>
      <c r="S2" s="14">
        <f>R2*0.05</f>
        <v>1.8901202747138166E-2</v>
      </c>
      <c r="T2" s="14">
        <f>IF(P2&lt;$H$5, S2, R2*$H$6)</f>
        <v>1.8901202747138166E-2</v>
      </c>
      <c r="U2" s="14">
        <f>IF(P2&lt;$H$5, S2, R2*$H$6)+3</f>
        <v>3.0189012027471382</v>
      </c>
      <c r="V2" s="15">
        <v>3.7777777779999999</v>
      </c>
      <c r="W2" s="20">
        <v>1</v>
      </c>
      <c r="X2" s="14">
        <v>24</v>
      </c>
      <c r="Y2" s="14">
        <f>IF(AND(X2&gt;0, X2&lt;$H$3), $H$2 *(($H$3-X2)/($H$3-$H$4))*(X2/$H$4)^($H$4/($H$3-$H$4)),0)</f>
        <v>0.39997446131061737</v>
      </c>
      <c r="Z2" s="14">
        <f>Y2*0.05</f>
        <v>1.9998723065530868E-2</v>
      </c>
      <c r="AA2" s="14">
        <f>IF(W2&lt;$H$5, Z2, Y2*$H$6)</f>
        <v>1.9998723065530868E-2</v>
      </c>
      <c r="AB2" s="14">
        <f>IF(W2&lt;$H$5, Z2, Y2*$H$6)+3</f>
        <v>3.0199987230655307</v>
      </c>
      <c r="AC2" s="15"/>
      <c r="AD2" s="1"/>
    </row>
    <row r="3" spans="1:30" x14ac:dyDescent="0.3">
      <c r="A3" s="1">
        <v>44453</v>
      </c>
      <c r="B3">
        <v>7</v>
      </c>
      <c r="C3" t="s">
        <v>5</v>
      </c>
      <c r="D3">
        <v>21.551724137931</v>
      </c>
      <c r="E3">
        <v>5</v>
      </c>
      <c r="F3">
        <f t="shared" ref="F3:F66" si="0">IF(D3&lt;18,17,IF(D3&lt;19,18,IF(D3&lt;20,19,IF(D3&lt;21,20,IF(D3&lt;22,21,IF(D3&lt;23,22,IF(D3&lt;24,23,IF(D3&lt;25,24,IF(D3&lt;26,25)))))))))</f>
        <v>21</v>
      </c>
      <c r="G3" s="4" t="s">
        <v>49</v>
      </c>
      <c r="H3" s="19">
        <v>34.700000000000003</v>
      </c>
      <c r="I3" s="20">
        <v>2</v>
      </c>
      <c r="J3" s="14">
        <v>18</v>
      </c>
      <c r="K3" s="14">
        <f t="shared" ref="K3:K56" si="1">IF(AND(J3&gt;0, J3&lt;$H$3), $H$2 *(($H$3-J3)/($H$3-$H$4))*(J3/$H$4)^($H$4/($H$3-$H$4)),0)</f>
        <v>0.32456832177556588</v>
      </c>
      <c r="L3" s="14">
        <f t="shared" ref="L3:L16" si="2">K3*0.05</f>
        <v>1.6228416088778296E-2</v>
      </c>
      <c r="M3" s="14">
        <f t="shared" ref="M3:M56" si="3">IF(I3&lt;$H$5, L3, K3*$H$6)</f>
        <v>1.6228416088778296E-2</v>
      </c>
      <c r="N3" s="14">
        <f>N2+M3</f>
        <v>3.0324568321775569</v>
      </c>
      <c r="O3" s="15"/>
      <c r="P3" s="20">
        <v>2</v>
      </c>
      <c r="Q3" s="14">
        <v>21</v>
      </c>
      <c r="R3" s="14">
        <f t="shared" ref="R3:R56" si="4">IF(AND(Q3&gt;0, Q3&lt;$H$3), $H$2 *(($H$3-Q3)/($H$3-$H$4))*(Q3/$H$4)^($H$4/($H$3-$H$4)),0)</f>
        <v>0.37802405494276331</v>
      </c>
      <c r="S3" s="14">
        <f t="shared" ref="S3:S16" si="5">R3*0.05</f>
        <v>1.8901202747138166E-2</v>
      </c>
      <c r="T3" s="14">
        <f t="shared" ref="T3:T56" si="6">IF(P3&lt;$H$5, S3, R3*$H$6)</f>
        <v>1.8901202747138166E-2</v>
      </c>
      <c r="U3" s="14">
        <f>U2+T3</f>
        <v>3.0378024054942765</v>
      </c>
      <c r="V3" s="15"/>
      <c r="W3" s="20">
        <v>2</v>
      </c>
      <c r="X3" s="14">
        <v>24</v>
      </c>
      <c r="Y3" s="14">
        <f t="shared" ref="Y3:Y56" si="7">IF(AND(X3&gt;0, X3&lt;$H$3), $H$2 *(($H$3-X3)/($H$3-$H$4))*(X3/$H$4)^($H$4/($H$3-$H$4)),0)</f>
        <v>0.39997446131061737</v>
      </c>
      <c r="Z3" s="14">
        <f t="shared" ref="Z3:Z16" si="8">Y3*0.05</f>
        <v>1.9998723065530868E-2</v>
      </c>
      <c r="AA3" s="14">
        <f t="shared" ref="AA3:AA56" si="9">IF(W3&lt;$H$5, Z3, Y3*$H$6)</f>
        <v>1.9998723065530868E-2</v>
      </c>
      <c r="AB3" s="14">
        <f>AB2+AA3</f>
        <v>3.0399974461310615</v>
      </c>
      <c r="AC3" s="15"/>
      <c r="AD3" s="1"/>
    </row>
    <row r="4" spans="1:30" x14ac:dyDescent="0.3">
      <c r="A4" s="1">
        <v>44462</v>
      </c>
      <c r="B4">
        <v>16</v>
      </c>
      <c r="C4" t="s">
        <v>5</v>
      </c>
      <c r="D4">
        <v>21.214285714285701</v>
      </c>
      <c r="E4">
        <v>9</v>
      </c>
      <c r="F4">
        <f t="shared" si="0"/>
        <v>21</v>
      </c>
      <c r="G4" s="4" t="s">
        <v>50</v>
      </c>
      <c r="H4" s="19">
        <v>24.1</v>
      </c>
      <c r="I4" s="20">
        <v>3</v>
      </c>
      <c r="J4" s="14">
        <v>18</v>
      </c>
      <c r="K4" s="14">
        <f t="shared" si="1"/>
        <v>0.32456832177556588</v>
      </c>
      <c r="L4" s="14">
        <f t="shared" si="2"/>
        <v>1.6228416088778296E-2</v>
      </c>
      <c r="M4" s="14">
        <f t="shared" si="3"/>
        <v>1.6228416088778296E-2</v>
      </c>
      <c r="N4" s="14">
        <f t="shared" ref="N4:N56" si="10">N3+M4</f>
        <v>3.0486852482663354</v>
      </c>
      <c r="O4" s="15"/>
      <c r="P4" s="20">
        <v>3</v>
      </c>
      <c r="Q4" s="14">
        <v>21</v>
      </c>
      <c r="R4" s="14">
        <f t="shared" si="4"/>
        <v>0.37802405494276331</v>
      </c>
      <c r="S4" s="14">
        <f t="shared" si="5"/>
        <v>1.8901202747138166E-2</v>
      </c>
      <c r="T4" s="14">
        <f t="shared" si="6"/>
        <v>1.8901202747138166E-2</v>
      </c>
      <c r="U4" s="14">
        <f t="shared" ref="U4:U56" si="11">U3+T4</f>
        <v>3.0567036082414147</v>
      </c>
      <c r="V4" s="15"/>
      <c r="W4" s="20">
        <v>3</v>
      </c>
      <c r="X4" s="14">
        <v>24</v>
      </c>
      <c r="Y4" s="14">
        <f t="shared" si="7"/>
        <v>0.39997446131061737</v>
      </c>
      <c r="Z4" s="14">
        <f t="shared" si="8"/>
        <v>1.9998723065530868E-2</v>
      </c>
      <c r="AA4" s="14">
        <f t="shared" si="9"/>
        <v>1.9998723065530868E-2</v>
      </c>
      <c r="AB4" s="14">
        <f t="shared" ref="AB4:AB56" si="12">AB3+AA4</f>
        <v>3.0599961691965922</v>
      </c>
      <c r="AC4" s="15"/>
      <c r="AD4" s="1"/>
    </row>
    <row r="5" spans="1:30" x14ac:dyDescent="0.3">
      <c r="A5" s="1">
        <v>44488</v>
      </c>
      <c r="B5">
        <v>0</v>
      </c>
      <c r="C5" t="s">
        <v>5</v>
      </c>
      <c r="D5">
        <v>21.1</v>
      </c>
      <c r="E5">
        <v>4</v>
      </c>
      <c r="F5">
        <f t="shared" si="0"/>
        <v>21</v>
      </c>
      <c r="G5" s="4" t="s">
        <v>59</v>
      </c>
      <c r="H5" s="19">
        <v>4</v>
      </c>
      <c r="I5" s="20">
        <v>4</v>
      </c>
      <c r="J5" s="14">
        <v>18</v>
      </c>
      <c r="K5" s="14">
        <f t="shared" si="1"/>
        <v>0.32456832177556588</v>
      </c>
      <c r="L5" s="14">
        <f t="shared" si="2"/>
        <v>1.6228416088778296E-2</v>
      </c>
      <c r="M5" s="14">
        <f t="shared" si="3"/>
        <v>0.25965465742045274</v>
      </c>
      <c r="N5" s="14">
        <f t="shared" si="10"/>
        <v>3.3083399056867879</v>
      </c>
      <c r="O5" s="15"/>
      <c r="P5" s="20">
        <v>4</v>
      </c>
      <c r="Q5" s="14">
        <v>21</v>
      </c>
      <c r="R5" s="14">
        <f t="shared" si="4"/>
        <v>0.37802405494276331</v>
      </c>
      <c r="S5" s="14">
        <f t="shared" si="5"/>
        <v>1.8901202747138166E-2</v>
      </c>
      <c r="T5" s="14">
        <f t="shared" si="6"/>
        <v>0.30241924395421066</v>
      </c>
      <c r="U5" s="14">
        <f t="shared" si="11"/>
        <v>3.3591228521956253</v>
      </c>
      <c r="V5" s="15"/>
      <c r="W5" s="20">
        <v>4</v>
      </c>
      <c r="X5" s="14">
        <v>24</v>
      </c>
      <c r="Y5" s="14">
        <f t="shared" si="7"/>
        <v>0.39997446131061737</v>
      </c>
      <c r="Z5" s="14">
        <f t="shared" si="8"/>
        <v>1.9998723065530868E-2</v>
      </c>
      <c r="AA5" s="14">
        <f t="shared" si="9"/>
        <v>0.31997956904849389</v>
      </c>
      <c r="AB5" s="14">
        <f t="shared" si="12"/>
        <v>3.3799757382450863</v>
      </c>
      <c r="AC5" s="15"/>
      <c r="AD5" s="1"/>
    </row>
    <row r="6" spans="1:30" x14ac:dyDescent="0.3">
      <c r="A6" s="1">
        <v>44495</v>
      </c>
      <c r="B6">
        <v>7</v>
      </c>
      <c r="C6" t="s">
        <v>5</v>
      </c>
      <c r="D6">
        <v>21.7</v>
      </c>
      <c r="E6">
        <v>6</v>
      </c>
      <c r="F6">
        <f t="shared" si="0"/>
        <v>21</v>
      </c>
      <c r="G6" s="4" t="s">
        <v>60</v>
      </c>
      <c r="H6" s="19">
        <v>0.8</v>
      </c>
      <c r="I6" s="20">
        <v>5</v>
      </c>
      <c r="J6" s="14">
        <v>18</v>
      </c>
      <c r="K6" s="14">
        <f t="shared" si="1"/>
        <v>0.32456832177556588</v>
      </c>
      <c r="L6" s="14">
        <f t="shared" si="2"/>
        <v>1.6228416088778296E-2</v>
      </c>
      <c r="M6" s="14">
        <f t="shared" si="3"/>
        <v>0.25965465742045274</v>
      </c>
      <c r="N6" s="14">
        <f t="shared" si="10"/>
        <v>3.5679945631072405</v>
      </c>
      <c r="O6" s="15"/>
      <c r="P6" s="20">
        <v>5</v>
      </c>
      <c r="Q6" s="14">
        <v>21</v>
      </c>
      <c r="R6" s="14">
        <f t="shared" si="4"/>
        <v>0.37802405494276331</v>
      </c>
      <c r="S6" s="14">
        <f t="shared" si="5"/>
        <v>1.8901202747138166E-2</v>
      </c>
      <c r="T6" s="14">
        <f t="shared" si="6"/>
        <v>0.30241924395421066</v>
      </c>
      <c r="U6" s="14">
        <f t="shared" si="11"/>
        <v>3.6615420961498359</v>
      </c>
      <c r="V6" s="15"/>
      <c r="W6" s="20">
        <v>5</v>
      </c>
      <c r="X6" s="14">
        <v>24</v>
      </c>
      <c r="Y6" s="14">
        <f t="shared" si="7"/>
        <v>0.39997446131061737</v>
      </c>
      <c r="Z6" s="14">
        <f t="shared" si="8"/>
        <v>1.9998723065530868E-2</v>
      </c>
      <c r="AA6" s="14">
        <f t="shared" si="9"/>
        <v>0.31997956904849389</v>
      </c>
      <c r="AB6" s="14">
        <f t="shared" si="12"/>
        <v>3.69995530729358</v>
      </c>
      <c r="AC6" s="15"/>
      <c r="AD6" s="1"/>
    </row>
    <row r="7" spans="1:30" x14ac:dyDescent="0.3">
      <c r="A7" s="1">
        <v>44502</v>
      </c>
      <c r="B7">
        <v>14</v>
      </c>
      <c r="C7" t="s">
        <v>5</v>
      </c>
      <c r="D7">
        <v>21.8888888888888</v>
      </c>
      <c r="E7">
        <v>8</v>
      </c>
      <c r="F7">
        <f t="shared" si="0"/>
        <v>21</v>
      </c>
      <c r="I7" s="20">
        <v>6</v>
      </c>
      <c r="J7" s="14">
        <v>18</v>
      </c>
      <c r="K7" s="14">
        <f t="shared" si="1"/>
        <v>0.32456832177556588</v>
      </c>
      <c r="L7" s="14">
        <f t="shared" si="2"/>
        <v>1.6228416088778296E-2</v>
      </c>
      <c r="M7" s="14">
        <f t="shared" si="3"/>
        <v>0.25965465742045274</v>
      </c>
      <c r="N7" s="14">
        <f t="shared" si="10"/>
        <v>3.8276492205276931</v>
      </c>
      <c r="O7" s="15"/>
      <c r="P7" s="20">
        <v>6</v>
      </c>
      <c r="Q7" s="14">
        <v>21</v>
      </c>
      <c r="R7" s="14">
        <f t="shared" si="4"/>
        <v>0.37802405494276331</v>
      </c>
      <c r="S7" s="14">
        <f t="shared" si="5"/>
        <v>1.8901202747138166E-2</v>
      </c>
      <c r="T7" s="14">
        <f t="shared" si="6"/>
        <v>0.30241924395421066</v>
      </c>
      <c r="U7" s="14">
        <f t="shared" si="11"/>
        <v>3.9639613401040465</v>
      </c>
      <c r="V7" s="15"/>
      <c r="W7" s="20">
        <v>6</v>
      </c>
      <c r="X7" s="14">
        <v>24</v>
      </c>
      <c r="Y7" s="14">
        <f t="shared" si="7"/>
        <v>0.39997446131061737</v>
      </c>
      <c r="Z7" s="14">
        <f t="shared" si="8"/>
        <v>1.9998723065530868E-2</v>
      </c>
      <c r="AA7" s="14">
        <f t="shared" si="9"/>
        <v>0.31997956904849389</v>
      </c>
      <c r="AB7" s="14">
        <f t="shared" si="12"/>
        <v>4.0199348763420737</v>
      </c>
      <c r="AC7" s="15"/>
      <c r="AD7" s="1"/>
    </row>
    <row r="8" spans="1:30" x14ac:dyDescent="0.3">
      <c r="A8" s="1">
        <v>44523</v>
      </c>
      <c r="B8">
        <v>0</v>
      </c>
      <c r="C8" t="s">
        <v>5</v>
      </c>
      <c r="D8">
        <v>24</v>
      </c>
      <c r="E8">
        <v>2</v>
      </c>
      <c r="F8">
        <f t="shared" si="0"/>
        <v>24</v>
      </c>
      <c r="I8" s="21">
        <v>7</v>
      </c>
      <c r="J8" s="14">
        <v>18</v>
      </c>
      <c r="K8" s="22">
        <f t="shared" si="1"/>
        <v>0.32456832177556588</v>
      </c>
      <c r="L8" s="22">
        <f t="shared" si="2"/>
        <v>1.6228416088778296E-2</v>
      </c>
      <c r="M8" s="22">
        <f t="shared" si="3"/>
        <v>0.25965465742045274</v>
      </c>
      <c r="N8" s="22">
        <f t="shared" si="10"/>
        <v>4.0873038779481456</v>
      </c>
      <c r="O8" s="15"/>
      <c r="P8" s="21">
        <v>7</v>
      </c>
      <c r="Q8" s="14">
        <v>21</v>
      </c>
      <c r="R8" s="22">
        <f t="shared" si="4"/>
        <v>0.37802405494276331</v>
      </c>
      <c r="S8" s="22">
        <f t="shared" si="5"/>
        <v>1.8901202747138166E-2</v>
      </c>
      <c r="T8" s="22">
        <f t="shared" si="6"/>
        <v>0.30241924395421066</v>
      </c>
      <c r="U8" s="22">
        <f t="shared" si="11"/>
        <v>4.2663805840582576</v>
      </c>
      <c r="V8" s="15">
        <v>5.3333333329999997</v>
      </c>
      <c r="W8" s="21">
        <v>7</v>
      </c>
      <c r="X8" s="14">
        <v>24</v>
      </c>
      <c r="Y8" s="22">
        <f t="shared" si="7"/>
        <v>0.39997446131061737</v>
      </c>
      <c r="Z8" s="22">
        <f t="shared" si="8"/>
        <v>1.9998723065530868E-2</v>
      </c>
      <c r="AA8" s="22">
        <f t="shared" si="9"/>
        <v>0.31997956904849389</v>
      </c>
      <c r="AB8" s="22">
        <f t="shared" si="12"/>
        <v>4.3399144453905674</v>
      </c>
      <c r="AC8" s="15">
        <v>4.53</v>
      </c>
      <c r="AD8" s="1"/>
    </row>
    <row r="9" spans="1:30" x14ac:dyDescent="0.3">
      <c r="A9" s="1">
        <v>44530</v>
      </c>
      <c r="B9">
        <v>7</v>
      </c>
      <c r="C9" t="s">
        <v>5</v>
      </c>
      <c r="D9">
        <v>24</v>
      </c>
      <c r="E9">
        <v>4</v>
      </c>
      <c r="F9">
        <f t="shared" si="0"/>
        <v>24</v>
      </c>
      <c r="I9" s="20">
        <v>8</v>
      </c>
      <c r="J9" s="14">
        <v>18</v>
      </c>
      <c r="K9" s="14">
        <f t="shared" si="1"/>
        <v>0.32456832177556588</v>
      </c>
      <c r="L9" s="14">
        <f t="shared" si="2"/>
        <v>1.6228416088778296E-2</v>
      </c>
      <c r="M9" s="14">
        <f t="shared" si="3"/>
        <v>0.25965465742045274</v>
      </c>
      <c r="N9" s="14">
        <f t="shared" si="10"/>
        <v>4.3469585353685982</v>
      </c>
      <c r="O9" s="15"/>
      <c r="P9" s="20">
        <v>8</v>
      </c>
      <c r="Q9" s="14">
        <v>21</v>
      </c>
      <c r="R9" s="14">
        <f t="shared" si="4"/>
        <v>0.37802405494276331</v>
      </c>
      <c r="S9" s="14">
        <f t="shared" si="5"/>
        <v>1.8901202747138166E-2</v>
      </c>
      <c r="T9" s="14">
        <f t="shared" si="6"/>
        <v>0.30241924395421066</v>
      </c>
      <c r="U9" s="14">
        <f t="shared" si="11"/>
        <v>4.5687998280124686</v>
      </c>
      <c r="V9" s="15"/>
      <c r="W9" s="20">
        <v>8</v>
      </c>
      <c r="X9" s="14">
        <v>24</v>
      </c>
      <c r="Y9" s="14">
        <f t="shared" si="7"/>
        <v>0.39997446131061737</v>
      </c>
      <c r="Z9" s="14">
        <f t="shared" si="8"/>
        <v>1.9998723065530868E-2</v>
      </c>
      <c r="AA9" s="14">
        <f t="shared" si="9"/>
        <v>0.31997956904849389</v>
      </c>
      <c r="AB9" s="14">
        <f t="shared" si="12"/>
        <v>4.659894014439061</v>
      </c>
      <c r="AC9" s="15"/>
      <c r="AD9" s="1"/>
    </row>
    <row r="10" spans="1:30" x14ac:dyDescent="0.3">
      <c r="A10" s="1">
        <v>44537</v>
      </c>
      <c r="B10">
        <v>14</v>
      </c>
      <c r="C10" t="s">
        <v>5</v>
      </c>
      <c r="D10">
        <v>24</v>
      </c>
      <c r="E10">
        <v>8</v>
      </c>
      <c r="F10">
        <f t="shared" si="0"/>
        <v>24</v>
      </c>
      <c r="I10" s="20">
        <v>9</v>
      </c>
      <c r="J10" s="14">
        <v>18</v>
      </c>
      <c r="K10" s="14">
        <f t="shared" si="1"/>
        <v>0.32456832177556588</v>
      </c>
      <c r="L10" s="14">
        <f t="shared" si="2"/>
        <v>1.6228416088778296E-2</v>
      </c>
      <c r="M10" s="14">
        <f t="shared" si="3"/>
        <v>0.25965465742045274</v>
      </c>
      <c r="N10" s="14">
        <f t="shared" si="10"/>
        <v>4.6066131927890508</v>
      </c>
      <c r="O10" s="15"/>
      <c r="P10" s="20">
        <v>9</v>
      </c>
      <c r="Q10" s="14">
        <v>21</v>
      </c>
      <c r="R10" s="14">
        <f t="shared" si="4"/>
        <v>0.37802405494276331</v>
      </c>
      <c r="S10" s="14">
        <f t="shared" si="5"/>
        <v>1.8901202747138166E-2</v>
      </c>
      <c r="T10" s="14">
        <f t="shared" si="6"/>
        <v>0.30241924395421066</v>
      </c>
      <c r="U10" s="14">
        <f t="shared" si="11"/>
        <v>4.8712190719666797</v>
      </c>
      <c r="V10" s="15"/>
      <c r="W10" s="20">
        <v>9</v>
      </c>
      <c r="X10" s="14">
        <v>24</v>
      </c>
      <c r="Y10" s="14">
        <f t="shared" si="7"/>
        <v>0.39997446131061737</v>
      </c>
      <c r="Z10" s="14">
        <f t="shared" si="8"/>
        <v>1.9998723065530868E-2</v>
      </c>
      <c r="AA10" s="14">
        <f t="shared" si="9"/>
        <v>0.31997956904849389</v>
      </c>
      <c r="AB10" s="14">
        <f t="shared" si="12"/>
        <v>4.9798735834875547</v>
      </c>
      <c r="AC10" s="15"/>
      <c r="AD10" s="1"/>
    </row>
    <row r="11" spans="1:30" x14ac:dyDescent="0.3">
      <c r="A11" s="1">
        <v>44558</v>
      </c>
      <c r="B11">
        <v>0</v>
      </c>
      <c r="C11" t="s">
        <v>5</v>
      </c>
      <c r="D11">
        <v>23.545454545454501</v>
      </c>
      <c r="E11">
        <v>1</v>
      </c>
      <c r="F11">
        <f t="shared" si="0"/>
        <v>23</v>
      </c>
      <c r="I11" s="20">
        <v>10</v>
      </c>
      <c r="J11" s="14">
        <v>18</v>
      </c>
      <c r="K11" s="14">
        <f t="shared" si="1"/>
        <v>0.32456832177556588</v>
      </c>
      <c r="L11" s="14">
        <f t="shared" si="2"/>
        <v>1.6228416088778296E-2</v>
      </c>
      <c r="M11" s="14">
        <f t="shared" si="3"/>
        <v>0.25965465742045274</v>
      </c>
      <c r="N11" s="14">
        <f t="shared" si="10"/>
        <v>4.8662678502095034</v>
      </c>
      <c r="O11" s="15"/>
      <c r="P11" s="20">
        <v>10</v>
      </c>
      <c r="Q11" s="14">
        <v>21</v>
      </c>
      <c r="R11" s="14">
        <f t="shared" si="4"/>
        <v>0.37802405494276331</v>
      </c>
      <c r="S11" s="14">
        <f t="shared" si="5"/>
        <v>1.8901202747138166E-2</v>
      </c>
      <c r="T11" s="14">
        <f t="shared" si="6"/>
        <v>0.30241924395421066</v>
      </c>
      <c r="U11" s="14">
        <f t="shared" si="11"/>
        <v>5.1736383159208907</v>
      </c>
      <c r="V11" s="15"/>
      <c r="W11" s="20">
        <v>10</v>
      </c>
      <c r="X11" s="14">
        <v>24</v>
      </c>
      <c r="Y11" s="14">
        <f t="shared" si="7"/>
        <v>0.39997446131061737</v>
      </c>
      <c r="Z11" s="14">
        <f t="shared" si="8"/>
        <v>1.9998723065530868E-2</v>
      </c>
      <c r="AA11" s="14">
        <f t="shared" si="9"/>
        <v>0.31997956904849389</v>
      </c>
      <c r="AB11" s="14">
        <f t="shared" si="12"/>
        <v>5.2998531525360484</v>
      </c>
      <c r="AC11" s="15"/>
      <c r="AD11" s="1"/>
    </row>
    <row r="12" spans="1:30" x14ac:dyDescent="0.3">
      <c r="A12" s="1">
        <v>44572</v>
      </c>
      <c r="B12">
        <v>7</v>
      </c>
      <c r="C12" t="s">
        <v>5</v>
      </c>
      <c r="D12">
        <v>23.818181818181799</v>
      </c>
      <c r="E12">
        <v>5</v>
      </c>
      <c r="F12">
        <f t="shared" si="0"/>
        <v>23</v>
      </c>
      <c r="I12" s="20">
        <v>11</v>
      </c>
      <c r="J12" s="14">
        <v>18</v>
      </c>
      <c r="K12" s="14">
        <f t="shared" si="1"/>
        <v>0.32456832177556588</v>
      </c>
      <c r="L12" s="14">
        <f t="shared" si="2"/>
        <v>1.6228416088778296E-2</v>
      </c>
      <c r="M12" s="14">
        <f t="shared" si="3"/>
        <v>0.25965465742045274</v>
      </c>
      <c r="N12" s="14">
        <f t="shared" si="10"/>
        <v>5.1259225076299559</v>
      </c>
      <c r="O12" s="15"/>
      <c r="P12" s="20">
        <v>11</v>
      </c>
      <c r="Q12" s="14">
        <v>21</v>
      </c>
      <c r="R12" s="14">
        <f t="shared" si="4"/>
        <v>0.37802405494276331</v>
      </c>
      <c r="S12" s="14">
        <f t="shared" si="5"/>
        <v>1.8901202747138166E-2</v>
      </c>
      <c r="T12" s="14">
        <f t="shared" si="6"/>
        <v>0.30241924395421066</v>
      </c>
      <c r="U12" s="14">
        <f t="shared" si="11"/>
        <v>5.4760575598751018</v>
      </c>
      <c r="V12" s="15"/>
      <c r="W12" s="20">
        <v>11</v>
      </c>
      <c r="X12" s="14">
        <v>24</v>
      </c>
      <c r="Y12" s="14">
        <f t="shared" si="7"/>
        <v>0.39997446131061737</v>
      </c>
      <c r="Z12" s="14">
        <f t="shared" si="8"/>
        <v>1.9998723065530868E-2</v>
      </c>
      <c r="AA12" s="14">
        <f t="shared" si="9"/>
        <v>0.31997956904849389</v>
      </c>
      <c r="AB12" s="14">
        <f t="shared" si="12"/>
        <v>5.6198327215845421</v>
      </c>
      <c r="AC12" s="15"/>
      <c r="AD12" s="1"/>
    </row>
    <row r="13" spans="1:30" x14ac:dyDescent="0.3">
      <c r="A13" s="1">
        <v>44579</v>
      </c>
      <c r="B13">
        <v>14</v>
      </c>
      <c r="C13" t="s">
        <v>5</v>
      </c>
      <c r="D13">
        <v>24</v>
      </c>
      <c r="E13">
        <v>9</v>
      </c>
      <c r="F13">
        <f t="shared" si="0"/>
        <v>24</v>
      </c>
      <c r="I13" s="20">
        <v>12</v>
      </c>
      <c r="J13" s="14">
        <v>18</v>
      </c>
      <c r="K13" s="14">
        <f t="shared" si="1"/>
        <v>0.32456832177556588</v>
      </c>
      <c r="L13" s="14">
        <f t="shared" si="2"/>
        <v>1.6228416088778296E-2</v>
      </c>
      <c r="M13" s="14">
        <f t="shared" si="3"/>
        <v>0.25965465742045274</v>
      </c>
      <c r="N13" s="14">
        <f t="shared" si="10"/>
        <v>5.3855771650504085</v>
      </c>
      <c r="O13" s="15"/>
      <c r="P13" s="20">
        <v>12</v>
      </c>
      <c r="Q13" s="14">
        <v>21</v>
      </c>
      <c r="R13" s="14">
        <f t="shared" si="4"/>
        <v>0.37802405494276331</v>
      </c>
      <c r="S13" s="14">
        <f t="shared" si="5"/>
        <v>1.8901202747138166E-2</v>
      </c>
      <c r="T13" s="14">
        <f t="shared" si="6"/>
        <v>0.30241924395421066</v>
      </c>
      <c r="U13" s="14">
        <f t="shared" si="11"/>
        <v>5.7784768038293128</v>
      </c>
      <c r="V13" s="15"/>
      <c r="W13" s="20">
        <v>12</v>
      </c>
      <c r="X13" s="14">
        <v>24</v>
      </c>
      <c r="Y13" s="14">
        <f t="shared" si="7"/>
        <v>0.39997446131061737</v>
      </c>
      <c r="Z13" s="14">
        <f t="shared" si="8"/>
        <v>1.9998723065530868E-2</v>
      </c>
      <c r="AA13" s="14">
        <f t="shared" si="9"/>
        <v>0.31997956904849389</v>
      </c>
      <c r="AB13" s="14">
        <f t="shared" si="12"/>
        <v>5.9398122906330357</v>
      </c>
      <c r="AC13" s="15"/>
      <c r="AD13" s="1"/>
    </row>
    <row r="14" spans="1:30" x14ac:dyDescent="0.3">
      <c r="A14" s="1">
        <v>44446</v>
      </c>
      <c r="B14">
        <v>0</v>
      </c>
      <c r="C14" t="s">
        <v>6</v>
      </c>
      <c r="D14">
        <v>21.818181818181799</v>
      </c>
      <c r="E14">
        <v>4</v>
      </c>
      <c r="F14">
        <f t="shared" si="0"/>
        <v>21</v>
      </c>
      <c r="I14" s="20">
        <v>13</v>
      </c>
      <c r="J14" s="14">
        <v>18</v>
      </c>
      <c r="K14" s="14">
        <f t="shared" si="1"/>
        <v>0.32456832177556588</v>
      </c>
      <c r="L14" s="14">
        <f t="shared" si="2"/>
        <v>1.6228416088778296E-2</v>
      </c>
      <c r="M14" s="14">
        <f t="shared" si="3"/>
        <v>0.25965465742045274</v>
      </c>
      <c r="N14" s="14">
        <f t="shared" si="10"/>
        <v>5.6452318224708611</v>
      </c>
      <c r="O14" s="15"/>
      <c r="P14" s="20">
        <v>13</v>
      </c>
      <c r="Q14" s="14">
        <v>21</v>
      </c>
      <c r="R14" s="14">
        <f t="shared" si="4"/>
        <v>0.37802405494276331</v>
      </c>
      <c r="S14" s="14">
        <f t="shared" si="5"/>
        <v>1.8901202747138166E-2</v>
      </c>
      <c r="T14" s="14">
        <f t="shared" si="6"/>
        <v>0.30241924395421066</v>
      </c>
      <c r="U14" s="14">
        <f t="shared" si="11"/>
        <v>6.0808960477835239</v>
      </c>
      <c r="V14" s="15"/>
      <c r="W14" s="20">
        <v>13</v>
      </c>
      <c r="X14" s="14">
        <v>24</v>
      </c>
      <c r="Y14" s="14">
        <f t="shared" si="7"/>
        <v>0.39997446131061737</v>
      </c>
      <c r="Z14" s="14">
        <f t="shared" si="8"/>
        <v>1.9998723065530868E-2</v>
      </c>
      <c r="AA14" s="14">
        <f t="shared" si="9"/>
        <v>0.31997956904849389</v>
      </c>
      <c r="AB14" s="14">
        <f t="shared" si="12"/>
        <v>6.2597918596815294</v>
      </c>
      <c r="AC14" s="15"/>
      <c r="AD14" s="1"/>
    </row>
    <row r="15" spans="1:30" x14ac:dyDescent="0.3">
      <c r="A15" s="1">
        <v>44453</v>
      </c>
      <c r="B15">
        <v>7</v>
      </c>
      <c r="C15" t="s">
        <v>6</v>
      </c>
      <c r="D15">
        <v>21.484848484848399</v>
      </c>
      <c r="E15">
        <v>4</v>
      </c>
      <c r="F15">
        <f t="shared" si="0"/>
        <v>21</v>
      </c>
      <c r="I15" s="20">
        <v>14</v>
      </c>
      <c r="J15" s="14">
        <v>18</v>
      </c>
      <c r="K15" s="14">
        <f t="shared" si="1"/>
        <v>0.32456832177556588</v>
      </c>
      <c r="L15" s="14">
        <f t="shared" si="2"/>
        <v>1.6228416088778296E-2</v>
      </c>
      <c r="M15" s="14">
        <f t="shared" si="3"/>
        <v>0.25965465742045274</v>
      </c>
      <c r="N15" s="14">
        <f t="shared" si="10"/>
        <v>5.9048864798913137</v>
      </c>
      <c r="O15" s="15">
        <v>5.73</v>
      </c>
      <c r="P15" s="20">
        <v>14</v>
      </c>
      <c r="Q15" s="14">
        <v>21</v>
      </c>
      <c r="R15" s="14">
        <f t="shared" si="4"/>
        <v>0.37802405494276331</v>
      </c>
      <c r="S15" s="14">
        <f t="shared" si="5"/>
        <v>1.8901202747138166E-2</v>
      </c>
      <c r="T15" s="14">
        <f t="shared" si="6"/>
        <v>0.30241924395421066</v>
      </c>
      <c r="U15" s="14">
        <f t="shared" si="11"/>
        <v>6.3833152917377349</v>
      </c>
      <c r="V15" s="15">
        <v>7.3333333329999997</v>
      </c>
      <c r="W15" s="20">
        <v>14</v>
      </c>
      <c r="X15" s="14">
        <v>24</v>
      </c>
      <c r="Y15" s="14">
        <f t="shared" si="7"/>
        <v>0.39997446131061737</v>
      </c>
      <c r="Z15" s="14">
        <f t="shared" si="8"/>
        <v>1.9998723065530868E-2</v>
      </c>
      <c r="AA15" s="14">
        <f t="shared" si="9"/>
        <v>0.31997956904849389</v>
      </c>
      <c r="AB15" s="14">
        <f t="shared" si="12"/>
        <v>6.5797714287300231</v>
      </c>
      <c r="AC15" s="15">
        <v>7.69</v>
      </c>
      <c r="AD15" s="1"/>
    </row>
    <row r="16" spans="1:30" x14ac:dyDescent="0.3">
      <c r="A16" s="1">
        <v>44462</v>
      </c>
      <c r="B16">
        <v>16</v>
      </c>
      <c r="C16" t="s">
        <v>6</v>
      </c>
      <c r="D16">
        <v>21.25</v>
      </c>
      <c r="E16">
        <v>8</v>
      </c>
      <c r="F16">
        <f t="shared" si="0"/>
        <v>21</v>
      </c>
      <c r="I16" s="20">
        <v>15</v>
      </c>
      <c r="J16" s="14">
        <v>18</v>
      </c>
      <c r="K16" s="14">
        <f t="shared" si="1"/>
        <v>0.32456832177556588</v>
      </c>
      <c r="L16" s="14">
        <f t="shared" si="2"/>
        <v>1.6228416088778296E-2</v>
      </c>
      <c r="M16" s="14">
        <f t="shared" si="3"/>
        <v>0.25965465742045274</v>
      </c>
      <c r="N16" s="14">
        <f t="shared" si="10"/>
        <v>6.1645411373117662</v>
      </c>
      <c r="O16" s="15"/>
      <c r="P16" s="20">
        <v>15</v>
      </c>
      <c r="Q16" s="14">
        <v>21</v>
      </c>
      <c r="R16" s="14">
        <f t="shared" si="4"/>
        <v>0.37802405494276331</v>
      </c>
      <c r="S16" s="14">
        <f t="shared" si="5"/>
        <v>1.8901202747138166E-2</v>
      </c>
      <c r="T16" s="14">
        <f t="shared" si="6"/>
        <v>0.30241924395421066</v>
      </c>
      <c r="U16" s="14">
        <f t="shared" si="11"/>
        <v>6.685734535691946</v>
      </c>
      <c r="V16" s="15"/>
      <c r="W16" s="20">
        <v>15</v>
      </c>
      <c r="X16" s="14">
        <v>24</v>
      </c>
      <c r="Y16" s="14">
        <f t="shared" si="7"/>
        <v>0.39997446131061737</v>
      </c>
      <c r="Z16" s="14">
        <f t="shared" si="8"/>
        <v>1.9998723065530868E-2</v>
      </c>
      <c r="AA16" s="14">
        <f t="shared" si="9"/>
        <v>0.31997956904849389</v>
      </c>
      <c r="AB16" s="14">
        <f t="shared" si="12"/>
        <v>6.8997509977785167</v>
      </c>
      <c r="AC16" s="15"/>
      <c r="AD16" s="1"/>
    </row>
    <row r="17" spans="1:30" x14ac:dyDescent="0.3">
      <c r="A17" s="1">
        <v>44488</v>
      </c>
      <c r="B17">
        <v>0</v>
      </c>
      <c r="C17" t="s">
        <v>6</v>
      </c>
      <c r="D17">
        <v>20.857142857142801</v>
      </c>
      <c r="E17">
        <v>3</v>
      </c>
      <c r="F17">
        <f t="shared" si="0"/>
        <v>20</v>
      </c>
      <c r="I17" s="21">
        <v>16</v>
      </c>
      <c r="J17" s="14">
        <v>18</v>
      </c>
      <c r="K17" s="22">
        <f t="shared" si="1"/>
        <v>0.32456832177556588</v>
      </c>
      <c r="L17" s="22">
        <v>9.1737317385536796E-2</v>
      </c>
      <c r="M17" s="22">
        <f t="shared" si="3"/>
        <v>0.25965465742045274</v>
      </c>
      <c r="N17" s="22">
        <f t="shared" si="10"/>
        <v>6.4241957947322188</v>
      </c>
      <c r="O17" s="15"/>
      <c r="P17" s="21">
        <v>16</v>
      </c>
      <c r="Q17" s="14">
        <v>21</v>
      </c>
      <c r="R17" s="22">
        <f t="shared" si="4"/>
        <v>0.37802405494276331</v>
      </c>
      <c r="S17" s="22">
        <v>9.1737317385536796E-2</v>
      </c>
      <c r="T17" s="22">
        <f t="shared" si="6"/>
        <v>0.30241924395421066</v>
      </c>
      <c r="U17" s="22">
        <f t="shared" si="11"/>
        <v>6.988153779646157</v>
      </c>
      <c r="V17" s="15"/>
      <c r="W17" s="21">
        <v>16</v>
      </c>
      <c r="X17" s="14">
        <v>24</v>
      </c>
      <c r="Y17" s="22">
        <f t="shared" si="7"/>
        <v>0.39997446131061737</v>
      </c>
      <c r="Z17" s="22">
        <v>9.1737317385536796E-2</v>
      </c>
      <c r="AA17" s="22">
        <f t="shared" si="9"/>
        <v>0.31997956904849389</v>
      </c>
      <c r="AB17" s="22">
        <f t="shared" si="12"/>
        <v>7.2197305668270104</v>
      </c>
      <c r="AC17" s="15"/>
      <c r="AD17" s="1"/>
    </row>
    <row r="18" spans="1:30" x14ac:dyDescent="0.3">
      <c r="A18" s="1">
        <v>44495</v>
      </c>
      <c r="B18">
        <v>7</v>
      </c>
      <c r="C18" t="s">
        <v>6</v>
      </c>
      <c r="D18">
        <v>21.727272727272702</v>
      </c>
      <c r="E18">
        <v>6</v>
      </c>
      <c r="F18">
        <f t="shared" si="0"/>
        <v>21</v>
      </c>
      <c r="I18" s="20">
        <v>17</v>
      </c>
      <c r="J18" s="14">
        <v>18</v>
      </c>
      <c r="K18" s="14">
        <f t="shared" si="1"/>
        <v>0.32456832177556588</v>
      </c>
      <c r="L18" s="14">
        <v>9.1737317385536796E-2</v>
      </c>
      <c r="M18" s="14">
        <f t="shared" si="3"/>
        <v>0.25965465742045274</v>
      </c>
      <c r="N18" s="14">
        <f t="shared" si="10"/>
        <v>6.6838504521526714</v>
      </c>
      <c r="O18" s="15"/>
      <c r="P18" s="20">
        <v>17</v>
      </c>
      <c r="Q18" s="14">
        <v>21</v>
      </c>
      <c r="R18" s="14">
        <f t="shared" si="4"/>
        <v>0.37802405494276331</v>
      </c>
      <c r="S18" s="14">
        <v>9.1737317385536796E-2</v>
      </c>
      <c r="T18" s="14">
        <f t="shared" si="6"/>
        <v>0.30241924395421066</v>
      </c>
      <c r="U18" s="14">
        <f t="shared" si="11"/>
        <v>7.2905730236003681</v>
      </c>
      <c r="V18" s="15"/>
      <c r="W18" s="20">
        <v>17</v>
      </c>
      <c r="X18" s="14">
        <v>24</v>
      </c>
      <c r="Y18" s="14">
        <f t="shared" si="7"/>
        <v>0.39997446131061737</v>
      </c>
      <c r="Z18" s="14">
        <v>9.1737317385536796E-2</v>
      </c>
      <c r="AA18" s="14">
        <f t="shared" si="9"/>
        <v>0.31997956904849389</v>
      </c>
      <c r="AB18" s="14">
        <f t="shared" si="12"/>
        <v>7.5397101358755041</v>
      </c>
      <c r="AC18" s="15"/>
      <c r="AD18" s="1"/>
    </row>
    <row r="19" spans="1:30" x14ac:dyDescent="0.3">
      <c r="A19" s="1">
        <v>44502</v>
      </c>
      <c r="B19">
        <v>14</v>
      </c>
      <c r="C19" t="s">
        <v>6</v>
      </c>
      <c r="D19">
        <v>21.8</v>
      </c>
      <c r="E19">
        <v>7</v>
      </c>
      <c r="F19">
        <f t="shared" si="0"/>
        <v>21</v>
      </c>
      <c r="I19" s="20">
        <v>18</v>
      </c>
      <c r="J19" s="14">
        <v>18</v>
      </c>
      <c r="K19" s="14">
        <f t="shared" si="1"/>
        <v>0.32456832177556588</v>
      </c>
      <c r="L19" s="14">
        <v>9.1737317385536796E-2</v>
      </c>
      <c r="M19" s="14">
        <f t="shared" si="3"/>
        <v>0.25965465742045274</v>
      </c>
      <c r="N19" s="14">
        <f t="shared" si="10"/>
        <v>6.9435051095731239</v>
      </c>
      <c r="O19" s="15"/>
      <c r="P19" s="20">
        <v>18</v>
      </c>
      <c r="Q19" s="14">
        <v>21</v>
      </c>
      <c r="R19" s="14">
        <f t="shared" si="4"/>
        <v>0.37802405494276331</v>
      </c>
      <c r="S19" s="14">
        <v>9.1737317385536796E-2</v>
      </c>
      <c r="T19" s="14">
        <f t="shared" si="6"/>
        <v>0.30241924395421066</v>
      </c>
      <c r="U19" s="14">
        <f t="shared" si="11"/>
        <v>7.5929922675545791</v>
      </c>
      <c r="V19" s="15"/>
      <c r="W19" s="20">
        <v>18</v>
      </c>
      <c r="X19" s="14">
        <v>24</v>
      </c>
      <c r="Y19" s="14">
        <f t="shared" si="7"/>
        <v>0.39997446131061737</v>
      </c>
      <c r="Z19" s="14">
        <v>9.1737317385536796E-2</v>
      </c>
      <c r="AA19" s="14">
        <f t="shared" si="9"/>
        <v>0.31997956904849389</v>
      </c>
      <c r="AB19" s="14">
        <f t="shared" si="12"/>
        <v>7.8596897049239978</v>
      </c>
      <c r="AC19" s="15"/>
      <c r="AD19" s="1"/>
    </row>
    <row r="20" spans="1:30" x14ac:dyDescent="0.3">
      <c r="A20" s="1">
        <v>44509</v>
      </c>
      <c r="B20">
        <v>21</v>
      </c>
      <c r="C20" t="s">
        <v>6</v>
      </c>
      <c r="D20">
        <v>21.6666666666666</v>
      </c>
      <c r="E20">
        <v>7</v>
      </c>
      <c r="F20">
        <f t="shared" si="0"/>
        <v>21</v>
      </c>
      <c r="I20" s="20">
        <v>19</v>
      </c>
      <c r="J20" s="14">
        <v>18</v>
      </c>
      <c r="K20" s="14">
        <f t="shared" si="1"/>
        <v>0.32456832177556588</v>
      </c>
      <c r="L20" s="14">
        <v>9.1737317385536796E-2</v>
      </c>
      <c r="M20" s="14">
        <f t="shared" si="3"/>
        <v>0.25965465742045274</v>
      </c>
      <c r="N20" s="14">
        <f t="shared" si="10"/>
        <v>7.2031597669935765</v>
      </c>
      <c r="O20" s="15"/>
      <c r="P20" s="20">
        <v>19</v>
      </c>
      <c r="Q20" s="14">
        <v>21</v>
      </c>
      <c r="R20" s="14">
        <f t="shared" si="4"/>
        <v>0.37802405494276331</v>
      </c>
      <c r="S20" s="14">
        <v>9.1737317385536796E-2</v>
      </c>
      <c r="T20" s="14">
        <f t="shared" si="6"/>
        <v>0.30241924395421066</v>
      </c>
      <c r="U20" s="14">
        <f t="shared" si="11"/>
        <v>7.8954115115087902</v>
      </c>
      <c r="V20" s="15"/>
      <c r="W20" s="20">
        <v>19</v>
      </c>
      <c r="X20" s="14">
        <v>24</v>
      </c>
      <c r="Y20" s="14">
        <f t="shared" si="7"/>
        <v>0.39997446131061737</v>
      </c>
      <c r="Z20" s="14">
        <v>9.1737317385536796E-2</v>
      </c>
      <c r="AA20" s="14">
        <f t="shared" si="9"/>
        <v>0.31997956904849389</v>
      </c>
      <c r="AB20" s="14">
        <f t="shared" si="12"/>
        <v>8.1796692739724914</v>
      </c>
      <c r="AC20" s="15"/>
      <c r="AD20" s="1"/>
    </row>
    <row r="21" spans="1:30" x14ac:dyDescent="0.3">
      <c r="A21" s="1">
        <v>44516</v>
      </c>
      <c r="B21">
        <v>28</v>
      </c>
      <c r="C21" t="s">
        <v>6</v>
      </c>
      <c r="D21">
        <v>21.6666666666666</v>
      </c>
      <c r="E21">
        <v>11</v>
      </c>
      <c r="F21">
        <f t="shared" si="0"/>
        <v>21</v>
      </c>
      <c r="I21" s="20">
        <v>20</v>
      </c>
      <c r="J21" s="14">
        <v>18</v>
      </c>
      <c r="K21" s="14">
        <f t="shared" si="1"/>
        <v>0.32456832177556588</v>
      </c>
      <c r="L21" s="14">
        <v>9.1737317385536796E-2</v>
      </c>
      <c r="M21" s="14">
        <f t="shared" si="3"/>
        <v>0.25965465742045274</v>
      </c>
      <c r="N21" s="14">
        <f t="shared" si="10"/>
        <v>7.4628144244140291</v>
      </c>
      <c r="O21" s="15"/>
      <c r="P21" s="20">
        <v>20</v>
      </c>
      <c r="Q21" s="14">
        <v>21</v>
      </c>
      <c r="R21" s="14">
        <f t="shared" si="4"/>
        <v>0.37802405494276331</v>
      </c>
      <c r="S21" s="14">
        <v>9.1737317385536796E-2</v>
      </c>
      <c r="T21" s="14">
        <f t="shared" si="6"/>
        <v>0.30241924395421066</v>
      </c>
      <c r="U21" s="14">
        <f t="shared" si="11"/>
        <v>8.1978307554630003</v>
      </c>
      <c r="V21" s="15"/>
      <c r="W21" s="20">
        <v>20</v>
      </c>
      <c r="X21" s="14">
        <v>24</v>
      </c>
      <c r="Y21" s="14">
        <f t="shared" si="7"/>
        <v>0.39997446131061737</v>
      </c>
      <c r="Z21" s="14">
        <v>9.1737317385536796E-2</v>
      </c>
      <c r="AA21" s="14">
        <f t="shared" si="9"/>
        <v>0.31997956904849389</v>
      </c>
      <c r="AB21" s="14">
        <f t="shared" si="12"/>
        <v>8.4996488430209851</v>
      </c>
      <c r="AC21" s="15"/>
      <c r="AD21" s="1"/>
    </row>
    <row r="22" spans="1:30" x14ac:dyDescent="0.3">
      <c r="A22" s="1">
        <v>44523</v>
      </c>
      <c r="B22">
        <v>0</v>
      </c>
      <c r="C22" t="s">
        <v>6</v>
      </c>
      <c r="D22">
        <v>24</v>
      </c>
      <c r="E22">
        <v>2</v>
      </c>
      <c r="F22">
        <f t="shared" si="0"/>
        <v>24</v>
      </c>
      <c r="I22" s="20">
        <v>21</v>
      </c>
      <c r="J22" s="14">
        <v>18</v>
      </c>
      <c r="K22" s="14">
        <f t="shared" si="1"/>
        <v>0.32456832177556588</v>
      </c>
      <c r="L22" s="14">
        <v>9.1737317385536796E-2</v>
      </c>
      <c r="M22" s="14">
        <f t="shared" si="3"/>
        <v>0.25965465742045274</v>
      </c>
      <c r="N22" s="14">
        <f t="shared" si="10"/>
        <v>7.7224690818344817</v>
      </c>
      <c r="O22" s="15"/>
      <c r="P22" s="20">
        <v>21</v>
      </c>
      <c r="Q22" s="14">
        <v>21</v>
      </c>
      <c r="R22" s="14">
        <f t="shared" si="4"/>
        <v>0.37802405494276331</v>
      </c>
      <c r="S22" s="14">
        <v>9.1737317385536796E-2</v>
      </c>
      <c r="T22" s="14">
        <f t="shared" si="6"/>
        <v>0.30241924395421066</v>
      </c>
      <c r="U22" s="14">
        <f t="shared" si="11"/>
        <v>8.5002499994172105</v>
      </c>
      <c r="V22" s="15">
        <v>9.75</v>
      </c>
      <c r="W22" s="20">
        <v>21</v>
      </c>
      <c r="X22" s="14">
        <v>24</v>
      </c>
      <c r="Y22" s="14">
        <f t="shared" si="7"/>
        <v>0.39997446131061737</v>
      </c>
      <c r="Z22" s="14">
        <v>9.1737317385536796E-2</v>
      </c>
      <c r="AA22" s="14">
        <f t="shared" si="9"/>
        <v>0.31997956904849389</v>
      </c>
      <c r="AB22" s="14">
        <f t="shared" si="12"/>
        <v>8.8196284120694788</v>
      </c>
      <c r="AC22" s="15">
        <v>9.5</v>
      </c>
      <c r="AD22" s="1"/>
    </row>
    <row r="23" spans="1:30" x14ac:dyDescent="0.3">
      <c r="A23" s="1">
        <v>44530</v>
      </c>
      <c r="B23">
        <v>7</v>
      </c>
      <c r="C23" t="s">
        <v>6</v>
      </c>
      <c r="D23">
        <v>24</v>
      </c>
      <c r="E23">
        <v>4</v>
      </c>
      <c r="F23">
        <f t="shared" si="0"/>
        <v>24</v>
      </c>
      <c r="I23" s="20">
        <v>22</v>
      </c>
      <c r="J23" s="14">
        <v>18</v>
      </c>
      <c r="K23" s="14">
        <f t="shared" si="1"/>
        <v>0.32456832177556588</v>
      </c>
      <c r="L23" s="14">
        <v>9.1737317385536796E-2</v>
      </c>
      <c r="M23" s="14">
        <f t="shared" si="3"/>
        <v>0.25965465742045274</v>
      </c>
      <c r="N23" s="14">
        <f t="shared" si="10"/>
        <v>7.9821237392549342</v>
      </c>
      <c r="O23" s="15"/>
      <c r="P23" s="20">
        <v>22</v>
      </c>
      <c r="Q23" s="14">
        <v>21</v>
      </c>
      <c r="R23" s="14">
        <f t="shared" si="4"/>
        <v>0.37802405494276331</v>
      </c>
      <c r="S23" s="14">
        <v>9.1737317385536796E-2</v>
      </c>
      <c r="T23" s="14">
        <f t="shared" si="6"/>
        <v>0.30241924395421066</v>
      </c>
      <c r="U23" s="14">
        <f t="shared" si="11"/>
        <v>8.8026692433714206</v>
      </c>
      <c r="V23" s="15"/>
      <c r="W23" s="20">
        <v>22</v>
      </c>
      <c r="X23" s="14">
        <v>24</v>
      </c>
      <c r="Y23" s="14">
        <f t="shared" si="7"/>
        <v>0.39997446131061737</v>
      </c>
      <c r="Z23" s="14">
        <v>9.1737317385536796E-2</v>
      </c>
      <c r="AA23" s="14">
        <f t="shared" si="9"/>
        <v>0.31997956904849389</v>
      </c>
      <c r="AB23" s="14">
        <f t="shared" si="12"/>
        <v>9.1396079811179725</v>
      </c>
      <c r="AC23" s="15"/>
      <c r="AD23" s="1"/>
    </row>
    <row r="24" spans="1:30" x14ac:dyDescent="0.3">
      <c r="A24" s="1">
        <v>44537</v>
      </c>
      <c r="B24">
        <v>14</v>
      </c>
      <c r="C24" t="s">
        <v>6</v>
      </c>
      <c r="D24">
        <v>24</v>
      </c>
      <c r="E24">
        <v>8</v>
      </c>
      <c r="F24">
        <f t="shared" si="0"/>
        <v>24</v>
      </c>
      <c r="I24" s="20">
        <v>23</v>
      </c>
      <c r="J24" s="14">
        <v>18</v>
      </c>
      <c r="K24" s="14">
        <f t="shared" si="1"/>
        <v>0.32456832177556588</v>
      </c>
      <c r="L24" s="14">
        <v>9.1737317385536796E-2</v>
      </c>
      <c r="M24" s="14">
        <f t="shared" si="3"/>
        <v>0.25965465742045274</v>
      </c>
      <c r="N24" s="14">
        <f t="shared" si="10"/>
        <v>8.2417783966753877</v>
      </c>
      <c r="O24" s="15"/>
      <c r="P24" s="20">
        <v>23</v>
      </c>
      <c r="Q24" s="14">
        <v>21</v>
      </c>
      <c r="R24" s="14">
        <f t="shared" si="4"/>
        <v>0.37802405494276331</v>
      </c>
      <c r="S24" s="14">
        <v>9.1737317385536796E-2</v>
      </c>
      <c r="T24" s="14">
        <f t="shared" si="6"/>
        <v>0.30241924395421066</v>
      </c>
      <c r="U24" s="14">
        <f t="shared" si="11"/>
        <v>9.1050884873256308</v>
      </c>
      <c r="V24" s="15"/>
      <c r="W24" s="20">
        <v>23</v>
      </c>
      <c r="X24" s="14">
        <v>24</v>
      </c>
      <c r="Y24" s="14">
        <f t="shared" si="7"/>
        <v>0.39997446131061737</v>
      </c>
      <c r="Z24" s="14">
        <v>9.1737317385536796E-2</v>
      </c>
      <c r="AA24" s="14">
        <f t="shared" si="9"/>
        <v>0.31997956904849389</v>
      </c>
      <c r="AB24" s="14">
        <f t="shared" si="12"/>
        <v>9.4595875501664661</v>
      </c>
      <c r="AC24" s="15"/>
      <c r="AD24" s="1"/>
    </row>
    <row r="25" spans="1:30" x14ac:dyDescent="0.3">
      <c r="A25" s="1">
        <v>44558</v>
      </c>
      <c r="B25">
        <v>0</v>
      </c>
      <c r="C25" t="s">
        <v>6</v>
      </c>
      <c r="D25">
        <v>23.4</v>
      </c>
      <c r="E25">
        <v>1</v>
      </c>
      <c r="F25">
        <f t="shared" si="0"/>
        <v>23</v>
      </c>
      <c r="I25" s="20">
        <v>24</v>
      </c>
      <c r="J25" s="14">
        <v>18</v>
      </c>
      <c r="K25" s="14">
        <f t="shared" si="1"/>
        <v>0.32456832177556588</v>
      </c>
      <c r="L25" s="14">
        <v>9.1737317385536796E-2</v>
      </c>
      <c r="M25" s="14">
        <f t="shared" si="3"/>
        <v>0.25965465742045274</v>
      </c>
      <c r="N25" s="14">
        <f t="shared" si="10"/>
        <v>8.5014330540958412</v>
      </c>
      <c r="O25" s="15"/>
      <c r="P25" s="20">
        <v>24</v>
      </c>
      <c r="Q25" s="14">
        <v>21</v>
      </c>
      <c r="R25" s="14">
        <f t="shared" si="4"/>
        <v>0.37802405494276331</v>
      </c>
      <c r="S25" s="14">
        <v>9.1737317385536796E-2</v>
      </c>
      <c r="T25" s="14">
        <f t="shared" si="6"/>
        <v>0.30241924395421066</v>
      </c>
      <c r="U25" s="14">
        <f t="shared" si="11"/>
        <v>9.407507731279841</v>
      </c>
      <c r="V25" s="15"/>
      <c r="W25" s="20">
        <v>24</v>
      </c>
      <c r="X25" s="14">
        <v>24</v>
      </c>
      <c r="Y25" s="14">
        <f t="shared" si="7"/>
        <v>0.39997446131061737</v>
      </c>
      <c r="Z25" s="14">
        <v>9.1737317385536796E-2</v>
      </c>
      <c r="AA25" s="14">
        <f t="shared" si="9"/>
        <v>0.31997956904849389</v>
      </c>
      <c r="AB25" s="14">
        <f t="shared" si="12"/>
        <v>9.7795671192149598</v>
      </c>
      <c r="AC25" s="15"/>
      <c r="AD25" s="1"/>
    </row>
    <row r="26" spans="1:30" x14ac:dyDescent="0.3">
      <c r="A26" s="1">
        <v>44572</v>
      </c>
      <c r="B26">
        <v>7</v>
      </c>
      <c r="C26" t="s">
        <v>6</v>
      </c>
      <c r="D26">
        <v>23.818181818181799</v>
      </c>
      <c r="E26">
        <v>6</v>
      </c>
      <c r="F26">
        <f t="shared" si="0"/>
        <v>23</v>
      </c>
      <c r="I26" s="20">
        <v>25</v>
      </c>
      <c r="J26" s="14">
        <v>18</v>
      </c>
      <c r="K26" s="14">
        <f t="shared" si="1"/>
        <v>0.32456832177556588</v>
      </c>
      <c r="L26" s="14">
        <v>9.1737317385536796E-2</v>
      </c>
      <c r="M26" s="14">
        <f t="shared" si="3"/>
        <v>0.25965465742045274</v>
      </c>
      <c r="N26" s="14">
        <f t="shared" si="10"/>
        <v>8.7610877115162946</v>
      </c>
      <c r="O26" s="15"/>
      <c r="P26" s="20">
        <v>25</v>
      </c>
      <c r="Q26" s="14">
        <v>21</v>
      </c>
      <c r="R26" s="14">
        <f t="shared" si="4"/>
        <v>0.37802405494276331</v>
      </c>
      <c r="S26" s="14">
        <v>9.1737317385536796E-2</v>
      </c>
      <c r="T26" s="14">
        <f t="shared" si="6"/>
        <v>0.30241924395421066</v>
      </c>
      <c r="U26" s="14">
        <f t="shared" si="11"/>
        <v>9.7099269752340511</v>
      </c>
      <c r="V26" s="15"/>
      <c r="W26" s="20">
        <v>25</v>
      </c>
      <c r="X26" s="14">
        <v>24</v>
      </c>
      <c r="Y26" s="14">
        <f t="shared" si="7"/>
        <v>0.39997446131061737</v>
      </c>
      <c r="Z26" s="14">
        <v>9.1737317385536796E-2</v>
      </c>
      <c r="AA26" s="14">
        <f t="shared" si="9"/>
        <v>0.31997956904849389</v>
      </c>
      <c r="AB26" s="14">
        <f t="shared" si="12"/>
        <v>10.099546688263453</v>
      </c>
      <c r="AC26" s="15"/>
      <c r="AD26" s="1"/>
    </row>
    <row r="27" spans="1:30" x14ac:dyDescent="0.3">
      <c r="A27" s="1">
        <v>44579</v>
      </c>
      <c r="B27">
        <v>14</v>
      </c>
      <c r="C27" t="s">
        <v>6</v>
      </c>
      <c r="D27">
        <v>24</v>
      </c>
      <c r="E27">
        <v>9</v>
      </c>
      <c r="F27">
        <f t="shared" si="0"/>
        <v>24</v>
      </c>
      <c r="I27" s="20">
        <v>26</v>
      </c>
      <c r="J27" s="14">
        <v>18</v>
      </c>
      <c r="K27" s="14">
        <f t="shared" si="1"/>
        <v>0.32456832177556588</v>
      </c>
      <c r="L27" s="14">
        <v>9.1737317385536796E-2</v>
      </c>
      <c r="M27" s="14">
        <f t="shared" si="3"/>
        <v>0.25965465742045274</v>
      </c>
      <c r="N27" s="14">
        <f t="shared" si="10"/>
        <v>9.0207423689367481</v>
      </c>
      <c r="O27" s="15"/>
      <c r="P27" s="20">
        <v>26</v>
      </c>
      <c r="Q27" s="14">
        <v>21</v>
      </c>
      <c r="R27" s="14">
        <f t="shared" si="4"/>
        <v>0.37802405494276331</v>
      </c>
      <c r="S27" s="14">
        <v>9.1737317385536796E-2</v>
      </c>
      <c r="T27" s="14">
        <f t="shared" si="6"/>
        <v>0.30241924395421066</v>
      </c>
      <c r="U27" s="14">
        <f t="shared" si="11"/>
        <v>10.012346219188261</v>
      </c>
      <c r="V27" s="15"/>
      <c r="W27" s="20">
        <v>26</v>
      </c>
      <c r="X27" s="14">
        <v>24</v>
      </c>
      <c r="Y27" s="14">
        <f t="shared" si="7"/>
        <v>0.39997446131061737</v>
      </c>
      <c r="Z27" s="14">
        <v>9.1737317385536796E-2</v>
      </c>
      <c r="AA27" s="14">
        <f t="shared" si="9"/>
        <v>0.31997956904849389</v>
      </c>
      <c r="AB27" s="14">
        <f t="shared" si="12"/>
        <v>10.419526257311947</v>
      </c>
      <c r="AC27" s="15"/>
      <c r="AD27" s="1"/>
    </row>
    <row r="28" spans="1:30" x14ac:dyDescent="0.3">
      <c r="A28" s="1">
        <v>44446</v>
      </c>
      <c r="B28">
        <v>0</v>
      </c>
      <c r="C28" t="s">
        <v>7</v>
      </c>
      <c r="D28">
        <v>21.8</v>
      </c>
      <c r="E28">
        <v>3</v>
      </c>
      <c r="F28">
        <f t="shared" si="0"/>
        <v>21</v>
      </c>
      <c r="I28" s="20">
        <v>27</v>
      </c>
      <c r="J28" s="14">
        <v>18</v>
      </c>
      <c r="K28" s="14">
        <f t="shared" si="1"/>
        <v>0.32456832177556588</v>
      </c>
      <c r="L28" s="14">
        <v>9.1737317385536796E-2</v>
      </c>
      <c r="M28" s="14">
        <f t="shared" si="3"/>
        <v>0.25965465742045274</v>
      </c>
      <c r="N28" s="14">
        <f t="shared" si="10"/>
        <v>9.2803970263572015</v>
      </c>
      <c r="O28" s="15"/>
      <c r="P28" s="20">
        <v>27</v>
      </c>
      <c r="Q28" s="14">
        <v>21</v>
      </c>
      <c r="R28" s="14">
        <f t="shared" si="4"/>
        <v>0.37802405494276331</v>
      </c>
      <c r="S28" s="14">
        <v>9.1737317385536796E-2</v>
      </c>
      <c r="T28" s="14">
        <f t="shared" si="6"/>
        <v>0.30241924395421066</v>
      </c>
      <c r="U28" s="14">
        <f t="shared" si="11"/>
        <v>10.314765463142471</v>
      </c>
      <c r="V28" s="15"/>
      <c r="W28" s="20">
        <v>27</v>
      </c>
      <c r="X28" s="14">
        <v>24</v>
      </c>
      <c r="Y28" s="14">
        <f t="shared" si="7"/>
        <v>0.39997446131061737</v>
      </c>
      <c r="Z28" s="14">
        <v>9.1737317385536796E-2</v>
      </c>
      <c r="AA28" s="14">
        <f t="shared" si="9"/>
        <v>0.31997956904849389</v>
      </c>
      <c r="AB28" s="14">
        <f t="shared" si="12"/>
        <v>10.739505826360441</v>
      </c>
      <c r="AC28" s="15"/>
      <c r="AD28" s="1"/>
    </row>
    <row r="29" spans="1:30" x14ac:dyDescent="0.3">
      <c r="A29" s="1">
        <v>44453</v>
      </c>
      <c r="B29">
        <v>7</v>
      </c>
      <c r="C29" t="s">
        <v>7</v>
      </c>
      <c r="D29">
        <v>21.4444444444444</v>
      </c>
      <c r="E29">
        <v>4</v>
      </c>
      <c r="F29">
        <f t="shared" si="0"/>
        <v>21</v>
      </c>
      <c r="I29" s="20">
        <v>28</v>
      </c>
      <c r="J29" s="14">
        <v>18</v>
      </c>
      <c r="K29" s="14">
        <f t="shared" si="1"/>
        <v>0.32456832177556588</v>
      </c>
      <c r="L29" s="14">
        <v>9.1737317385536796E-2</v>
      </c>
      <c r="M29" s="14">
        <f t="shared" si="3"/>
        <v>0.25965465742045274</v>
      </c>
      <c r="N29" s="14">
        <f t="shared" si="10"/>
        <v>9.540051683777655</v>
      </c>
      <c r="O29" s="15"/>
      <c r="P29" s="20">
        <v>28</v>
      </c>
      <c r="Q29" s="14">
        <v>21</v>
      </c>
      <c r="R29" s="14">
        <f t="shared" si="4"/>
        <v>0.37802405494276331</v>
      </c>
      <c r="S29" s="14">
        <v>9.1737317385536796E-2</v>
      </c>
      <c r="T29" s="14">
        <f t="shared" si="6"/>
        <v>0.30241924395421066</v>
      </c>
      <c r="U29" s="14">
        <f t="shared" si="11"/>
        <v>10.617184707096682</v>
      </c>
      <c r="V29" s="15">
        <v>10</v>
      </c>
      <c r="W29" s="20">
        <v>28</v>
      </c>
      <c r="X29" s="14">
        <v>24</v>
      </c>
      <c r="Y29" s="14">
        <f t="shared" si="7"/>
        <v>0.39997446131061737</v>
      </c>
      <c r="Z29" s="14">
        <v>9.1737317385536796E-2</v>
      </c>
      <c r="AA29" s="14">
        <f t="shared" si="9"/>
        <v>0.31997956904849389</v>
      </c>
      <c r="AB29" s="14">
        <f t="shared" si="12"/>
        <v>11.059485395408934</v>
      </c>
      <c r="AC29" s="15"/>
      <c r="AD29" s="1"/>
    </row>
    <row r="30" spans="1:30" x14ac:dyDescent="0.3">
      <c r="A30" s="1">
        <v>44462</v>
      </c>
      <c r="B30">
        <v>16</v>
      </c>
      <c r="C30" t="s">
        <v>7</v>
      </c>
      <c r="D30">
        <v>21.636363636363601</v>
      </c>
      <c r="E30">
        <v>8</v>
      </c>
      <c r="F30">
        <f t="shared" si="0"/>
        <v>21</v>
      </c>
      <c r="I30" s="20">
        <v>29</v>
      </c>
      <c r="J30" s="14">
        <v>18</v>
      </c>
      <c r="K30" s="14">
        <f t="shared" si="1"/>
        <v>0.32456832177556588</v>
      </c>
      <c r="L30" s="14">
        <v>9.1737317385536796E-2</v>
      </c>
      <c r="M30" s="14">
        <f t="shared" si="3"/>
        <v>0.25965465742045274</v>
      </c>
      <c r="N30" s="14">
        <f t="shared" si="10"/>
        <v>9.7997063411981085</v>
      </c>
      <c r="O30" s="15"/>
      <c r="P30" s="20">
        <v>29</v>
      </c>
      <c r="Q30" s="14">
        <v>21</v>
      </c>
      <c r="R30" s="14">
        <f t="shared" si="4"/>
        <v>0.37802405494276331</v>
      </c>
      <c r="S30" s="14">
        <v>9.1737317385536796E-2</v>
      </c>
      <c r="T30" s="14">
        <f t="shared" si="6"/>
        <v>0.30241924395421066</v>
      </c>
      <c r="U30" s="14">
        <f t="shared" si="11"/>
        <v>10.919603951050892</v>
      </c>
      <c r="V30" s="15"/>
      <c r="W30" s="20">
        <v>29</v>
      </c>
      <c r="X30" s="14">
        <v>24</v>
      </c>
      <c r="Y30" s="14">
        <f t="shared" si="7"/>
        <v>0.39997446131061737</v>
      </c>
      <c r="Z30" s="14">
        <v>9.1737317385536796E-2</v>
      </c>
      <c r="AA30" s="14">
        <f t="shared" si="9"/>
        <v>0.31997956904849389</v>
      </c>
      <c r="AB30" s="14">
        <f t="shared" si="12"/>
        <v>11.379464964457428</v>
      </c>
      <c r="AC30" s="15"/>
      <c r="AD30" s="1"/>
    </row>
    <row r="31" spans="1:30" x14ac:dyDescent="0.3">
      <c r="A31" s="1">
        <v>44488</v>
      </c>
      <c r="B31">
        <v>0</v>
      </c>
      <c r="C31" t="s">
        <v>7</v>
      </c>
      <c r="D31">
        <v>21.3</v>
      </c>
      <c r="E31">
        <v>3</v>
      </c>
      <c r="F31">
        <f t="shared" si="0"/>
        <v>21</v>
      </c>
      <c r="I31" s="20">
        <v>30</v>
      </c>
      <c r="J31" s="14">
        <v>18</v>
      </c>
      <c r="K31" s="14">
        <f t="shared" si="1"/>
        <v>0.32456832177556588</v>
      </c>
      <c r="L31" s="14">
        <v>9.1737317385536796E-2</v>
      </c>
      <c r="M31" s="14">
        <f t="shared" si="3"/>
        <v>0.25965465742045274</v>
      </c>
      <c r="N31" s="14">
        <f t="shared" si="10"/>
        <v>10.059360998618562</v>
      </c>
      <c r="O31" s="15"/>
      <c r="P31" s="20">
        <v>30</v>
      </c>
      <c r="Q31" s="14">
        <v>21</v>
      </c>
      <c r="R31" s="14">
        <f t="shared" si="4"/>
        <v>0.37802405494276331</v>
      </c>
      <c r="S31" s="14">
        <v>9.1737317385536796E-2</v>
      </c>
      <c r="T31" s="14">
        <f t="shared" si="6"/>
        <v>0.30241924395421066</v>
      </c>
      <c r="U31" s="14">
        <f t="shared" si="11"/>
        <v>11.222023195005102</v>
      </c>
      <c r="V31" s="15"/>
      <c r="W31" s="20">
        <v>30</v>
      </c>
      <c r="X31" s="14">
        <v>24</v>
      </c>
      <c r="Y31" s="14">
        <f t="shared" si="7"/>
        <v>0.39997446131061737</v>
      </c>
      <c r="Z31" s="14">
        <v>9.1737317385536796E-2</v>
      </c>
      <c r="AA31" s="14">
        <f t="shared" si="9"/>
        <v>0.31997956904849389</v>
      </c>
      <c r="AB31" s="14">
        <f t="shared" si="12"/>
        <v>11.699444533505922</v>
      </c>
      <c r="AC31" s="15"/>
      <c r="AD31" s="1"/>
    </row>
    <row r="32" spans="1:30" x14ac:dyDescent="0.3">
      <c r="A32" s="1">
        <v>44495</v>
      </c>
      <c r="B32">
        <v>7</v>
      </c>
      <c r="C32" t="s">
        <v>7</v>
      </c>
      <c r="D32">
        <v>21.6666666666666</v>
      </c>
      <c r="E32">
        <v>6</v>
      </c>
      <c r="F32">
        <f t="shared" si="0"/>
        <v>21</v>
      </c>
      <c r="I32" s="20">
        <v>31</v>
      </c>
      <c r="J32" s="14">
        <v>18</v>
      </c>
      <c r="K32" s="14">
        <f t="shared" si="1"/>
        <v>0.32456832177556588</v>
      </c>
      <c r="L32" s="14">
        <v>9.1737317385536796E-2</v>
      </c>
      <c r="M32" s="14">
        <f t="shared" si="3"/>
        <v>0.25965465742045274</v>
      </c>
      <c r="N32" s="14">
        <f t="shared" si="10"/>
        <v>10.319015656039015</v>
      </c>
      <c r="O32" s="15"/>
      <c r="P32" s="20">
        <v>31</v>
      </c>
      <c r="Q32" s="14">
        <v>21</v>
      </c>
      <c r="R32" s="14">
        <f t="shared" si="4"/>
        <v>0.37802405494276331</v>
      </c>
      <c r="S32" s="14">
        <v>9.1737317385536796E-2</v>
      </c>
      <c r="T32" s="14">
        <f t="shared" si="6"/>
        <v>0.30241924395421066</v>
      </c>
      <c r="U32" s="14">
        <f t="shared" si="11"/>
        <v>11.524442438959312</v>
      </c>
      <c r="V32" s="15"/>
      <c r="W32" s="20">
        <v>31</v>
      </c>
      <c r="X32" s="14">
        <v>24</v>
      </c>
      <c r="Y32" s="14">
        <f t="shared" si="7"/>
        <v>0.39997446131061737</v>
      </c>
      <c r="Z32" s="14">
        <v>9.1737317385536796E-2</v>
      </c>
      <c r="AA32" s="14">
        <f t="shared" si="9"/>
        <v>0.31997956904849389</v>
      </c>
      <c r="AB32" s="14">
        <f t="shared" si="12"/>
        <v>12.019424102554416</v>
      </c>
      <c r="AC32" s="15">
        <v>13</v>
      </c>
      <c r="AD32" s="1"/>
    </row>
    <row r="33" spans="1:36" x14ac:dyDescent="0.3">
      <c r="A33" s="1">
        <v>44502</v>
      </c>
      <c r="B33">
        <v>14</v>
      </c>
      <c r="C33" t="s">
        <v>7</v>
      </c>
      <c r="D33">
        <v>21.75</v>
      </c>
      <c r="E33">
        <v>7</v>
      </c>
      <c r="F33">
        <f t="shared" si="0"/>
        <v>21</v>
      </c>
      <c r="I33" s="20">
        <v>32</v>
      </c>
      <c r="J33" s="14">
        <v>18</v>
      </c>
      <c r="K33" s="14">
        <f t="shared" si="1"/>
        <v>0.32456832177556588</v>
      </c>
      <c r="L33" s="14">
        <v>9.1737317385536796E-2</v>
      </c>
      <c r="M33" s="14">
        <f t="shared" si="3"/>
        <v>0.25965465742045274</v>
      </c>
      <c r="N33" s="14">
        <f t="shared" si="10"/>
        <v>10.578670313459469</v>
      </c>
      <c r="O33" s="15"/>
      <c r="P33" s="20">
        <v>32</v>
      </c>
      <c r="Q33" s="14">
        <v>21</v>
      </c>
      <c r="R33" s="14">
        <f t="shared" si="4"/>
        <v>0.37802405494276331</v>
      </c>
      <c r="S33" s="14">
        <v>9.1737317385536796E-2</v>
      </c>
      <c r="T33" s="14">
        <f t="shared" si="6"/>
        <v>0.30241924395421066</v>
      </c>
      <c r="U33" s="14">
        <f t="shared" si="11"/>
        <v>11.826861682913522</v>
      </c>
      <c r="V33" s="15"/>
      <c r="W33" s="20">
        <v>32</v>
      </c>
      <c r="X33" s="14">
        <v>24</v>
      </c>
      <c r="Y33" s="14">
        <f t="shared" si="7"/>
        <v>0.39997446131061737</v>
      </c>
      <c r="Z33" s="14">
        <v>9.1737317385536796E-2</v>
      </c>
      <c r="AA33" s="14">
        <f t="shared" si="9"/>
        <v>0.31997956904849389</v>
      </c>
      <c r="AB33" s="14">
        <f t="shared" si="12"/>
        <v>12.339403671602909</v>
      </c>
      <c r="AC33" s="15"/>
      <c r="AD33" s="1"/>
    </row>
    <row r="34" spans="1:36" x14ac:dyDescent="0.3">
      <c r="A34" s="1">
        <v>44523</v>
      </c>
      <c r="B34">
        <v>0</v>
      </c>
      <c r="C34" t="s">
        <v>7</v>
      </c>
      <c r="D34">
        <v>24</v>
      </c>
      <c r="E34">
        <v>2</v>
      </c>
      <c r="F34">
        <f t="shared" si="0"/>
        <v>24</v>
      </c>
      <c r="I34" s="20">
        <v>33</v>
      </c>
      <c r="J34" s="14">
        <v>18</v>
      </c>
      <c r="K34" s="14">
        <f t="shared" si="1"/>
        <v>0.32456832177556588</v>
      </c>
      <c r="L34" s="14">
        <v>9.1737317385536796E-2</v>
      </c>
      <c r="M34" s="14">
        <f t="shared" si="3"/>
        <v>0.25965465742045274</v>
      </c>
      <c r="N34" s="14">
        <f t="shared" si="10"/>
        <v>10.838324970879922</v>
      </c>
      <c r="O34" s="15"/>
      <c r="P34" s="20">
        <v>33</v>
      </c>
      <c r="Q34" s="14">
        <v>21</v>
      </c>
      <c r="R34" s="14">
        <f t="shared" si="4"/>
        <v>0.37802405494276331</v>
      </c>
      <c r="S34" s="14">
        <v>9.1737317385536796E-2</v>
      </c>
      <c r="T34" s="14">
        <f t="shared" si="6"/>
        <v>0.30241924395421066</v>
      </c>
      <c r="U34" s="14">
        <f t="shared" si="11"/>
        <v>12.129280926867732</v>
      </c>
      <c r="V34" s="15"/>
      <c r="W34" s="20">
        <v>33</v>
      </c>
      <c r="X34" s="14">
        <v>24</v>
      </c>
      <c r="Y34" s="14">
        <f t="shared" si="7"/>
        <v>0.39997446131061737</v>
      </c>
      <c r="Z34" s="14">
        <v>9.1737317385536796E-2</v>
      </c>
      <c r="AA34" s="14">
        <f t="shared" si="9"/>
        <v>0.31997956904849389</v>
      </c>
      <c r="AB34" s="14">
        <f t="shared" si="12"/>
        <v>12.659383240651403</v>
      </c>
      <c r="AC34" s="15"/>
      <c r="AD34" s="1"/>
    </row>
    <row r="35" spans="1:36" x14ac:dyDescent="0.3">
      <c r="A35" s="1">
        <v>44530</v>
      </c>
      <c r="B35">
        <v>7</v>
      </c>
      <c r="C35" t="s">
        <v>7</v>
      </c>
      <c r="D35">
        <v>24</v>
      </c>
      <c r="E35">
        <v>4</v>
      </c>
      <c r="F35">
        <f t="shared" si="0"/>
        <v>24</v>
      </c>
      <c r="I35" s="20">
        <v>34</v>
      </c>
      <c r="J35" s="14">
        <v>18</v>
      </c>
      <c r="K35" s="14">
        <f t="shared" si="1"/>
        <v>0.32456832177556588</v>
      </c>
      <c r="L35" s="14">
        <v>9.1737317385536796E-2</v>
      </c>
      <c r="M35" s="14">
        <f t="shared" si="3"/>
        <v>0.25965465742045274</v>
      </c>
      <c r="N35" s="14">
        <f t="shared" si="10"/>
        <v>11.097979628300376</v>
      </c>
      <c r="O35" s="15"/>
      <c r="P35" s="20">
        <v>34</v>
      </c>
      <c r="Q35" s="14">
        <v>21</v>
      </c>
      <c r="R35" s="14">
        <f t="shared" si="4"/>
        <v>0.37802405494276331</v>
      </c>
      <c r="S35" s="14">
        <v>9.1737317385536796E-2</v>
      </c>
      <c r="T35" s="14">
        <f t="shared" si="6"/>
        <v>0.30241924395421066</v>
      </c>
      <c r="U35" s="14">
        <f t="shared" si="11"/>
        <v>12.431700170821943</v>
      </c>
      <c r="V35" s="15"/>
      <c r="W35" s="20">
        <v>34</v>
      </c>
      <c r="X35" s="14">
        <v>24</v>
      </c>
      <c r="Y35" s="14">
        <f t="shared" si="7"/>
        <v>0.39997446131061737</v>
      </c>
      <c r="Z35" s="14">
        <v>9.1737317385536796E-2</v>
      </c>
      <c r="AA35" s="14">
        <f t="shared" si="9"/>
        <v>0.31997956904849389</v>
      </c>
      <c r="AB35" s="14">
        <f t="shared" si="12"/>
        <v>12.979362809699897</v>
      </c>
      <c r="AC35" s="15"/>
      <c r="AD35" s="1"/>
    </row>
    <row r="36" spans="1:36" x14ac:dyDescent="0.3">
      <c r="A36" s="1">
        <v>44537</v>
      </c>
      <c r="B36">
        <v>14</v>
      </c>
      <c r="C36" t="s">
        <v>7</v>
      </c>
      <c r="D36">
        <v>24</v>
      </c>
      <c r="E36">
        <v>8</v>
      </c>
      <c r="F36">
        <f t="shared" si="0"/>
        <v>24</v>
      </c>
      <c r="I36" s="20">
        <v>35</v>
      </c>
      <c r="J36" s="14">
        <v>18</v>
      </c>
      <c r="K36" s="14">
        <f t="shared" si="1"/>
        <v>0.32456832177556588</v>
      </c>
      <c r="L36" s="14">
        <v>9.1737317385536796E-2</v>
      </c>
      <c r="M36" s="14">
        <f t="shared" si="3"/>
        <v>0.25965465742045274</v>
      </c>
      <c r="N36" s="14">
        <f t="shared" si="10"/>
        <v>11.357634285720829</v>
      </c>
      <c r="O36" s="15"/>
      <c r="P36" s="20">
        <v>35</v>
      </c>
      <c r="Q36" s="14">
        <v>21</v>
      </c>
      <c r="R36" s="14">
        <f t="shared" si="4"/>
        <v>0.37802405494276331</v>
      </c>
      <c r="S36" s="14">
        <v>9.1737317385536796E-2</v>
      </c>
      <c r="T36" s="14">
        <f t="shared" si="6"/>
        <v>0.30241924395421066</v>
      </c>
      <c r="U36" s="14">
        <f t="shared" si="11"/>
        <v>12.734119414776153</v>
      </c>
      <c r="V36" s="15"/>
      <c r="W36" s="20">
        <v>35</v>
      </c>
      <c r="X36" s="14">
        <v>24</v>
      </c>
      <c r="Y36" s="14">
        <f t="shared" si="7"/>
        <v>0.39997446131061737</v>
      </c>
      <c r="Z36" s="14">
        <v>9.1737317385536796E-2</v>
      </c>
      <c r="AA36" s="14">
        <f t="shared" si="9"/>
        <v>0.31997956904849389</v>
      </c>
      <c r="AB36" s="14">
        <f t="shared" si="12"/>
        <v>13.29934237874839</v>
      </c>
      <c r="AC36" s="15"/>
      <c r="AD36" s="1"/>
    </row>
    <row r="37" spans="1:36" x14ac:dyDescent="0.3">
      <c r="A37" s="1">
        <v>44558</v>
      </c>
      <c r="B37">
        <v>0</v>
      </c>
      <c r="C37" t="s">
        <v>7</v>
      </c>
      <c r="D37">
        <v>23.5</v>
      </c>
      <c r="E37">
        <v>1</v>
      </c>
      <c r="F37">
        <f t="shared" si="0"/>
        <v>23</v>
      </c>
      <c r="I37" s="20">
        <v>36</v>
      </c>
      <c r="J37" s="14">
        <v>18</v>
      </c>
      <c r="K37" s="14">
        <f t="shared" si="1"/>
        <v>0.32456832177556588</v>
      </c>
      <c r="L37" s="14">
        <v>9.1737317385536796E-2</v>
      </c>
      <c r="M37" s="14">
        <f t="shared" si="3"/>
        <v>0.25965465742045274</v>
      </c>
      <c r="N37" s="14">
        <f t="shared" si="10"/>
        <v>11.617288943141283</v>
      </c>
      <c r="O37" s="15"/>
      <c r="P37" s="20">
        <v>36</v>
      </c>
      <c r="Q37" s="14">
        <v>21</v>
      </c>
      <c r="R37" s="14">
        <f t="shared" si="4"/>
        <v>0.37802405494276331</v>
      </c>
      <c r="S37" s="14">
        <v>9.1737317385536796E-2</v>
      </c>
      <c r="T37" s="14">
        <f t="shared" si="6"/>
        <v>0.30241924395421066</v>
      </c>
      <c r="U37" s="14">
        <f t="shared" si="11"/>
        <v>13.036538658730363</v>
      </c>
      <c r="V37" s="15"/>
      <c r="W37" s="20">
        <v>36</v>
      </c>
      <c r="X37" s="14">
        <v>24</v>
      </c>
      <c r="Y37" s="14">
        <f t="shared" si="7"/>
        <v>0.39997446131061737</v>
      </c>
      <c r="Z37" s="14">
        <v>9.1737317385536796E-2</v>
      </c>
      <c r="AA37" s="14">
        <f t="shared" si="9"/>
        <v>0.31997956904849389</v>
      </c>
      <c r="AB37" s="14">
        <f t="shared" si="12"/>
        <v>13.619321947796884</v>
      </c>
      <c r="AC37" s="15"/>
      <c r="AD37" s="1"/>
    </row>
    <row r="38" spans="1:36" x14ac:dyDescent="0.3">
      <c r="A38" s="1">
        <v>44572</v>
      </c>
      <c r="B38">
        <v>7</v>
      </c>
      <c r="C38" t="s">
        <v>7</v>
      </c>
      <c r="D38">
        <v>23.8</v>
      </c>
      <c r="E38">
        <v>5</v>
      </c>
      <c r="F38">
        <f t="shared" si="0"/>
        <v>23</v>
      </c>
      <c r="I38" s="20">
        <v>37</v>
      </c>
      <c r="J38" s="14">
        <v>18</v>
      </c>
      <c r="K38" s="14">
        <f t="shared" si="1"/>
        <v>0.32456832177556588</v>
      </c>
      <c r="L38" s="14">
        <v>9.1737317385536796E-2</v>
      </c>
      <c r="M38" s="14">
        <f t="shared" si="3"/>
        <v>0.25965465742045274</v>
      </c>
      <c r="N38" s="14">
        <f t="shared" si="10"/>
        <v>11.876943600561736</v>
      </c>
      <c r="O38" s="15"/>
      <c r="P38" s="20">
        <v>37</v>
      </c>
      <c r="Q38" s="14">
        <v>21</v>
      </c>
      <c r="R38" s="14">
        <f t="shared" si="4"/>
        <v>0.37802405494276331</v>
      </c>
      <c r="S38" s="14">
        <v>9.1737317385536796E-2</v>
      </c>
      <c r="T38" s="14">
        <f t="shared" si="6"/>
        <v>0.30241924395421066</v>
      </c>
      <c r="U38" s="14">
        <f t="shared" si="11"/>
        <v>13.338957902684573</v>
      </c>
      <c r="V38" s="15"/>
      <c r="W38" s="20">
        <v>37</v>
      </c>
      <c r="X38" s="14">
        <v>24</v>
      </c>
      <c r="Y38" s="14">
        <f t="shared" si="7"/>
        <v>0.39997446131061737</v>
      </c>
      <c r="Z38" s="14">
        <v>9.1737317385536796E-2</v>
      </c>
      <c r="AA38" s="14">
        <f t="shared" si="9"/>
        <v>0.31997956904849389</v>
      </c>
      <c r="AB38" s="14">
        <f t="shared" si="12"/>
        <v>13.939301516845378</v>
      </c>
      <c r="AC38" s="15"/>
      <c r="AD38" s="1"/>
    </row>
    <row r="39" spans="1:36" x14ac:dyDescent="0.3">
      <c r="A39" s="1">
        <v>44446</v>
      </c>
      <c r="B39">
        <v>0</v>
      </c>
      <c r="C39" t="s">
        <v>8</v>
      </c>
      <c r="D39">
        <v>22</v>
      </c>
      <c r="E39">
        <v>4</v>
      </c>
      <c r="F39">
        <f t="shared" si="0"/>
        <v>22</v>
      </c>
      <c r="I39" s="20">
        <v>38</v>
      </c>
      <c r="J39" s="14">
        <v>18</v>
      </c>
      <c r="K39" s="14">
        <f t="shared" si="1"/>
        <v>0.32456832177556588</v>
      </c>
      <c r="L39" s="14">
        <v>9.1737317385536796E-2</v>
      </c>
      <c r="M39" s="14">
        <f t="shared" si="3"/>
        <v>0.25965465742045274</v>
      </c>
      <c r="N39" s="14">
        <f t="shared" si="10"/>
        <v>12.13659825798219</v>
      </c>
      <c r="O39" s="15"/>
      <c r="P39" s="20">
        <v>38</v>
      </c>
      <c r="Q39" s="14">
        <v>21</v>
      </c>
      <c r="R39" s="14">
        <f t="shared" si="4"/>
        <v>0.37802405494276331</v>
      </c>
      <c r="S39" s="14">
        <v>9.1737317385536796E-2</v>
      </c>
      <c r="T39" s="14">
        <f t="shared" si="6"/>
        <v>0.30241924395421066</v>
      </c>
      <c r="U39" s="14">
        <f t="shared" si="11"/>
        <v>13.641377146638783</v>
      </c>
      <c r="V39" s="15">
        <v>13.66666667</v>
      </c>
      <c r="W39" s="20">
        <v>38</v>
      </c>
      <c r="X39" s="14">
        <v>24</v>
      </c>
      <c r="Y39" s="14">
        <f t="shared" si="7"/>
        <v>0.39997446131061737</v>
      </c>
      <c r="Z39" s="14">
        <v>9.1737317385536796E-2</v>
      </c>
      <c r="AA39" s="14">
        <f t="shared" si="9"/>
        <v>0.31997956904849389</v>
      </c>
      <c r="AB39" s="14">
        <f t="shared" si="12"/>
        <v>14.259281085893871</v>
      </c>
      <c r="AC39" s="15"/>
      <c r="AD39" s="1"/>
    </row>
    <row r="40" spans="1:36" x14ac:dyDescent="0.3">
      <c r="A40" s="1">
        <v>44453</v>
      </c>
      <c r="B40">
        <v>7</v>
      </c>
      <c r="C40" t="s">
        <v>8</v>
      </c>
      <c r="D40">
        <v>21.533333333333299</v>
      </c>
      <c r="E40">
        <v>4</v>
      </c>
      <c r="F40">
        <f t="shared" si="0"/>
        <v>21</v>
      </c>
      <c r="I40" s="20">
        <v>39</v>
      </c>
      <c r="J40" s="14">
        <v>18</v>
      </c>
      <c r="K40" s="14">
        <f t="shared" si="1"/>
        <v>0.32456832177556588</v>
      </c>
      <c r="L40" s="14">
        <v>9.1737317385536796E-2</v>
      </c>
      <c r="M40" s="14">
        <f t="shared" si="3"/>
        <v>0.25965465742045274</v>
      </c>
      <c r="N40" s="14">
        <f t="shared" si="10"/>
        <v>12.396252915402643</v>
      </c>
      <c r="O40" s="15"/>
      <c r="P40" s="20">
        <v>39</v>
      </c>
      <c r="Q40" s="14">
        <v>21</v>
      </c>
      <c r="R40" s="14">
        <f t="shared" si="4"/>
        <v>0.37802405494276331</v>
      </c>
      <c r="S40" s="14">
        <v>9.1737317385536796E-2</v>
      </c>
      <c r="T40" s="14">
        <f t="shared" si="6"/>
        <v>0.30241924395421066</v>
      </c>
      <c r="U40" s="14">
        <f t="shared" si="11"/>
        <v>13.943796390592993</v>
      </c>
      <c r="V40" s="15"/>
      <c r="W40" s="20">
        <v>39</v>
      </c>
      <c r="X40" s="14">
        <v>24</v>
      </c>
      <c r="Y40" s="14">
        <f t="shared" si="7"/>
        <v>0.39997446131061737</v>
      </c>
      <c r="Z40" s="14">
        <v>9.1737317385536796E-2</v>
      </c>
      <c r="AA40" s="14">
        <f t="shared" si="9"/>
        <v>0.31997956904849389</v>
      </c>
      <c r="AB40" s="14">
        <f t="shared" si="12"/>
        <v>14.579260654942365</v>
      </c>
      <c r="AC40" s="15"/>
      <c r="AD40" s="1"/>
    </row>
    <row r="41" spans="1:36" x14ac:dyDescent="0.3">
      <c r="A41" s="1">
        <v>44462</v>
      </c>
      <c r="B41">
        <v>16</v>
      </c>
      <c r="C41" t="s">
        <v>8</v>
      </c>
      <c r="D41">
        <v>21.230769230769202</v>
      </c>
      <c r="E41">
        <v>8</v>
      </c>
      <c r="F41">
        <f t="shared" si="0"/>
        <v>21</v>
      </c>
      <c r="I41" s="20">
        <v>40</v>
      </c>
      <c r="J41" s="14">
        <v>18</v>
      </c>
      <c r="K41" s="14">
        <f t="shared" si="1"/>
        <v>0.32456832177556588</v>
      </c>
      <c r="L41" s="14">
        <v>9.1737317385536796E-2</v>
      </c>
      <c r="M41" s="14">
        <f t="shared" si="3"/>
        <v>0.25965465742045274</v>
      </c>
      <c r="N41" s="14">
        <f t="shared" si="10"/>
        <v>12.655907572823097</v>
      </c>
      <c r="O41" s="15"/>
      <c r="P41" s="20">
        <v>40</v>
      </c>
      <c r="Q41" s="14">
        <v>21</v>
      </c>
      <c r="R41" s="14">
        <f t="shared" si="4"/>
        <v>0.37802405494276331</v>
      </c>
      <c r="S41" s="14">
        <v>9.1737317385536796E-2</v>
      </c>
      <c r="T41" s="14">
        <f t="shared" si="6"/>
        <v>0.30241924395421066</v>
      </c>
      <c r="U41" s="14">
        <f t="shared" si="11"/>
        <v>14.246215634547204</v>
      </c>
      <c r="V41" s="15"/>
      <c r="W41" s="20">
        <v>40</v>
      </c>
      <c r="X41" s="14">
        <v>24</v>
      </c>
      <c r="Y41" s="14">
        <f t="shared" si="7"/>
        <v>0.39997446131061737</v>
      </c>
      <c r="Z41" s="14">
        <v>9.1737317385536796E-2</v>
      </c>
      <c r="AA41" s="14">
        <f t="shared" si="9"/>
        <v>0.31997956904849389</v>
      </c>
      <c r="AB41" s="14">
        <f t="shared" si="12"/>
        <v>14.899240223990859</v>
      </c>
      <c r="AC41" s="15"/>
      <c r="AD41" s="1"/>
    </row>
    <row r="42" spans="1:36" x14ac:dyDescent="0.3">
      <c r="A42" s="1">
        <v>44488</v>
      </c>
      <c r="B42">
        <v>0</v>
      </c>
      <c r="C42" t="s">
        <v>8</v>
      </c>
      <c r="D42">
        <v>21.1</v>
      </c>
      <c r="E42">
        <v>3</v>
      </c>
      <c r="F42">
        <f t="shared" si="0"/>
        <v>21</v>
      </c>
      <c r="I42" s="20">
        <v>41</v>
      </c>
      <c r="J42" s="14">
        <v>18</v>
      </c>
      <c r="K42" s="14">
        <f t="shared" si="1"/>
        <v>0.32456832177556588</v>
      </c>
      <c r="L42" s="14">
        <v>9.1737317385536796E-2</v>
      </c>
      <c r="M42" s="14">
        <f t="shared" si="3"/>
        <v>0.25965465742045274</v>
      </c>
      <c r="N42" s="14">
        <f t="shared" si="10"/>
        <v>12.91556223024355</v>
      </c>
      <c r="O42" s="15"/>
      <c r="P42" s="20">
        <v>41</v>
      </c>
      <c r="Q42" s="14">
        <v>21</v>
      </c>
      <c r="R42" s="14">
        <f t="shared" si="4"/>
        <v>0.37802405494276331</v>
      </c>
      <c r="S42" s="14">
        <v>9.1737317385536796E-2</v>
      </c>
      <c r="T42" s="14">
        <f t="shared" si="6"/>
        <v>0.30241924395421066</v>
      </c>
      <c r="U42" s="14">
        <f t="shared" si="11"/>
        <v>14.548634878501414</v>
      </c>
      <c r="V42" s="15"/>
      <c r="W42" s="20">
        <v>41</v>
      </c>
      <c r="X42" s="14">
        <v>24</v>
      </c>
      <c r="Y42" s="14">
        <f t="shared" si="7"/>
        <v>0.39997446131061737</v>
      </c>
      <c r="Z42" s="14">
        <v>9.1737317385536796E-2</v>
      </c>
      <c r="AA42" s="14">
        <f t="shared" si="9"/>
        <v>0.31997956904849389</v>
      </c>
      <c r="AB42" s="14">
        <f t="shared" si="12"/>
        <v>15.219219793039352</v>
      </c>
      <c r="AC42" s="15"/>
      <c r="AD42" s="1"/>
    </row>
    <row r="43" spans="1:36" x14ac:dyDescent="0.3">
      <c r="A43" s="1">
        <v>44495</v>
      </c>
      <c r="B43">
        <v>7</v>
      </c>
      <c r="C43" t="s">
        <v>8</v>
      </c>
      <c r="D43">
        <v>21.7</v>
      </c>
      <c r="E43">
        <v>6</v>
      </c>
      <c r="F43">
        <f t="shared" si="0"/>
        <v>21</v>
      </c>
      <c r="I43" s="20">
        <v>42</v>
      </c>
      <c r="J43" s="14">
        <v>18</v>
      </c>
      <c r="K43" s="14">
        <f t="shared" si="1"/>
        <v>0.32456832177556588</v>
      </c>
      <c r="L43" s="14">
        <v>9.1737317385536796E-2</v>
      </c>
      <c r="M43" s="14">
        <f t="shared" si="3"/>
        <v>0.25965465742045274</v>
      </c>
      <c r="N43" s="14">
        <f t="shared" si="10"/>
        <v>13.175216887664003</v>
      </c>
      <c r="O43" s="15"/>
      <c r="P43" s="20">
        <v>42</v>
      </c>
      <c r="Q43" s="14">
        <v>21</v>
      </c>
      <c r="R43" s="14">
        <f t="shared" si="4"/>
        <v>0.37802405494276331</v>
      </c>
      <c r="S43" s="14">
        <v>9.1737317385536796E-2</v>
      </c>
      <c r="T43" s="14">
        <f t="shared" si="6"/>
        <v>0.30241924395421066</v>
      </c>
      <c r="U43" s="14">
        <f t="shared" si="11"/>
        <v>14.851054122455624</v>
      </c>
      <c r="V43" s="15"/>
      <c r="W43" s="20">
        <v>42</v>
      </c>
      <c r="X43" s="14">
        <v>24</v>
      </c>
      <c r="Y43" s="14">
        <f t="shared" si="7"/>
        <v>0.39997446131061737</v>
      </c>
      <c r="Z43" s="14">
        <v>9.1737317385536796E-2</v>
      </c>
      <c r="AA43" s="14">
        <f t="shared" si="9"/>
        <v>0.31997956904849389</v>
      </c>
      <c r="AB43" s="14">
        <f t="shared" si="12"/>
        <v>15.539199362087846</v>
      </c>
      <c r="AC43" s="15"/>
      <c r="AD43" s="1"/>
    </row>
    <row r="44" spans="1:36" x14ac:dyDescent="0.3">
      <c r="A44" s="1">
        <v>44523</v>
      </c>
      <c r="B44">
        <v>0</v>
      </c>
      <c r="C44" t="s">
        <v>8</v>
      </c>
      <c r="D44">
        <v>24</v>
      </c>
      <c r="E44">
        <v>1</v>
      </c>
      <c r="F44">
        <f t="shared" si="0"/>
        <v>24</v>
      </c>
      <c r="I44" s="20">
        <v>43</v>
      </c>
      <c r="J44" s="14">
        <v>18</v>
      </c>
      <c r="K44" s="14">
        <f t="shared" si="1"/>
        <v>0.32456832177556588</v>
      </c>
      <c r="L44" s="14">
        <v>9.1737317385536796E-2</v>
      </c>
      <c r="M44" s="14">
        <f t="shared" si="3"/>
        <v>0.25965465742045274</v>
      </c>
      <c r="N44" s="14">
        <f t="shared" si="10"/>
        <v>13.434871545084457</v>
      </c>
      <c r="O44" s="15"/>
      <c r="P44" s="20">
        <v>43</v>
      </c>
      <c r="Q44" s="14">
        <v>21</v>
      </c>
      <c r="R44" s="14">
        <f t="shared" si="4"/>
        <v>0.37802405494276331</v>
      </c>
      <c r="S44" s="14">
        <v>9.1737317385536796E-2</v>
      </c>
      <c r="T44" s="14">
        <f t="shared" si="6"/>
        <v>0.30241924395421066</v>
      </c>
      <c r="U44" s="14">
        <f t="shared" si="11"/>
        <v>15.153473366409834</v>
      </c>
      <c r="V44" s="15"/>
      <c r="W44" s="20">
        <v>43</v>
      </c>
      <c r="X44" s="14">
        <v>24</v>
      </c>
      <c r="Y44" s="14">
        <f t="shared" si="7"/>
        <v>0.39997446131061737</v>
      </c>
      <c r="Z44" s="14">
        <v>9.1737317385536796E-2</v>
      </c>
      <c r="AA44" s="14">
        <f t="shared" si="9"/>
        <v>0.31997956904849389</v>
      </c>
      <c r="AB44" s="14">
        <f t="shared" si="12"/>
        <v>15.85917893113634</v>
      </c>
      <c r="AC44" s="15"/>
      <c r="AD44" s="1"/>
    </row>
    <row r="45" spans="1:36" x14ac:dyDescent="0.3">
      <c r="A45" s="1">
        <v>44530</v>
      </c>
      <c r="B45">
        <v>7</v>
      </c>
      <c r="C45" t="s">
        <v>8</v>
      </c>
      <c r="D45">
        <v>24</v>
      </c>
      <c r="E45">
        <v>3</v>
      </c>
      <c r="F45">
        <f t="shared" si="0"/>
        <v>24</v>
      </c>
      <c r="I45" s="20">
        <v>44</v>
      </c>
      <c r="J45" s="14">
        <v>18</v>
      </c>
      <c r="K45" s="14">
        <f t="shared" si="1"/>
        <v>0.32456832177556588</v>
      </c>
      <c r="L45" s="14">
        <v>9.1737317385536796E-2</v>
      </c>
      <c r="M45" s="14">
        <f t="shared" si="3"/>
        <v>0.25965465742045274</v>
      </c>
      <c r="N45" s="14">
        <f t="shared" si="10"/>
        <v>13.69452620250491</v>
      </c>
      <c r="O45" s="15"/>
      <c r="P45" s="20">
        <v>44</v>
      </c>
      <c r="Q45" s="14">
        <v>21</v>
      </c>
      <c r="R45" s="14">
        <f t="shared" si="4"/>
        <v>0.37802405494276331</v>
      </c>
      <c r="S45" s="14">
        <v>9.1737317385536796E-2</v>
      </c>
      <c r="T45" s="14">
        <f t="shared" si="6"/>
        <v>0.30241924395421066</v>
      </c>
      <c r="U45" s="14">
        <f t="shared" si="11"/>
        <v>15.455892610364044</v>
      </c>
      <c r="V45" s="15"/>
      <c r="W45" s="20">
        <v>44</v>
      </c>
      <c r="X45" s="14">
        <v>24</v>
      </c>
      <c r="Y45" s="14">
        <f t="shared" si="7"/>
        <v>0.39997446131061737</v>
      </c>
      <c r="Z45" s="14">
        <v>9.1737317385536796E-2</v>
      </c>
      <c r="AA45" s="14">
        <f t="shared" si="9"/>
        <v>0.31997956904849389</v>
      </c>
      <c r="AB45" s="14">
        <f t="shared" si="12"/>
        <v>16.179158500184833</v>
      </c>
      <c r="AC45" s="15"/>
      <c r="AD45" s="5"/>
      <c r="AE45" s="6"/>
      <c r="AF45" s="6"/>
      <c r="AG45" s="6"/>
      <c r="AH45" s="6"/>
      <c r="AI45" s="6"/>
      <c r="AJ45" s="6"/>
    </row>
    <row r="46" spans="1:36" x14ac:dyDescent="0.3">
      <c r="A46" s="1">
        <v>44537</v>
      </c>
      <c r="B46">
        <v>14</v>
      </c>
      <c r="C46" t="s">
        <v>8</v>
      </c>
      <c r="D46">
        <v>24</v>
      </c>
      <c r="E46">
        <v>6</v>
      </c>
      <c r="F46">
        <f t="shared" si="0"/>
        <v>24</v>
      </c>
      <c r="I46" s="20">
        <v>45</v>
      </c>
      <c r="J46" s="14">
        <v>18</v>
      </c>
      <c r="K46" s="14">
        <f t="shared" si="1"/>
        <v>0.32456832177556588</v>
      </c>
      <c r="L46" s="14">
        <v>9.1737317385536796E-2</v>
      </c>
      <c r="M46" s="14">
        <f t="shared" si="3"/>
        <v>0.25965465742045274</v>
      </c>
      <c r="N46" s="14">
        <f t="shared" si="10"/>
        <v>13.954180859925364</v>
      </c>
      <c r="O46" s="15"/>
      <c r="P46" s="20">
        <v>45</v>
      </c>
      <c r="Q46" s="14">
        <v>21</v>
      </c>
      <c r="R46" s="14">
        <f t="shared" si="4"/>
        <v>0.37802405494276331</v>
      </c>
      <c r="S46" s="14">
        <v>9.1737317385536796E-2</v>
      </c>
      <c r="T46" s="14">
        <f t="shared" si="6"/>
        <v>0.30241924395421066</v>
      </c>
      <c r="U46" s="14">
        <f t="shared" si="11"/>
        <v>15.758311854318254</v>
      </c>
      <c r="V46" s="15"/>
      <c r="W46" s="20">
        <v>45</v>
      </c>
      <c r="X46" s="14">
        <v>24</v>
      </c>
      <c r="Y46" s="14">
        <f t="shared" si="7"/>
        <v>0.39997446131061737</v>
      </c>
      <c r="Z46" s="14">
        <v>9.1737317385536796E-2</v>
      </c>
      <c r="AA46" s="14">
        <f t="shared" si="9"/>
        <v>0.31997956904849389</v>
      </c>
      <c r="AB46" s="14">
        <f t="shared" si="12"/>
        <v>16.499138069233329</v>
      </c>
      <c r="AC46" s="15"/>
      <c r="AD46" s="5"/>
      <c r="AE46" s="6"/>
      <c r="AF46" s="6"/>
      <c r="AG46" s="6"/>
      <c r="AH46" s="6"/>
      <c r="AI46" s="6"/>
      <c r="AJ46" s="6"/>
    </row>
    <row r="47" spans="1:36" x14ac:dyDescent="0.3">
      <c r="A47" s="1">
        <v>44544</v>
      </c>
      <c r="B47">
        <v>21</v>
      </c>
      <c r="C47" t="s">
        <v>8</v>
      </c>
      <c r="D47">
        <v>24.125</v>
      </c>
      <c r="E47">
        <v>9</v>
      </c>
      <c r="F47">
        <f t="shared" si="0"/>
        <v>24</v>
      </c>
      <c r="I47" s="20">
        <v>46</v>
      </c>
      <c r="J47" s="14">
        <v>18</v>
      </c>
      <c r="K47" s="14">
        <f t="shared" si="1"/>
        <v>0.32456832177556588</v>
      </c>
      <c r="L47" s="14">
        <v>9.1737317385536796E-2</v>
      </c>
      <c r="M47" s="14">
        <f t="shared" si="3"/>
        <v>0.25965465742045274</v>
      </c>
      <c r="N47" s="14">
        <f t="shared" si="10"/>
        <v>14.213835517345817</v>
      </c>
      <c r="O47" s="15"/>
      <c r="P47" s="20">
        <v>46</v>
      </c>
      <c r="Q47" s="14">
        <v>21</v>
      </c>
      <c r="R47" s="14">
        <f t="shared" si="4"/>
        <v>0.37802405494276331</v>
      </c>
      <c r="S47" s="14">
        <v>9.1737317385536796E-2</v>
      </c>
      <c r="T47" s="14">
        <f t="shared" si="6"/>
        <v>0.30241924395421066</v>
      </c>
      <c r="U47" s="14">
        <f t="shared" si="11"/>
        <v>16.060731098272466</v>
      </c>
      <c r="V47" s="15"/>
      <c r="W47" s="20">
        <v>46</v>
      </c>
      <c r="X47" s="14">
        <v>24</v>
      </c>
      <c r="Y47" s="14">
        <f t="shared" si="7"/>
        <v>0.39997446131061737</v>
      </c>
      <c r="Z47" s="14">
        <v>9.1737317385536796E-2</v>
      </c>
      <c r="AA47" s="14">
        <f t="shared" si="9"/>
        <v>0.31997956904849389</v>
      </c>
      <c r="AB47" s="14">
        <f t="shared" si="12"/>
        <v>16.819117638281824</v>
      </c>
      <c r="AC47" s="15"/>
      <c r="AD47" s="5"/>
      <c r="AE47" s="6"/>
      <c r="AF47" s="6"/>
      <c r="AG47" s="6"/>
      <c r="AH47" s="6"/>
      <c r="AI47" s="6"/>
      <c r="AJ47" s="6"/>
    </row>
    <row r="48" spans="1:36" x14ac:dyDescent="0.3">
      <c r="A48" s="1">
        <v>44551</v>
      </c>
      <c r="B48">
        <v>28</v>
      </c>
      <c r="C48" t="s">
        <v>8</v>
      </c>
      <c r="D48">
        <v>23.8888888888888</v>
      </c>
      <c r="E48">
        <v>10</v>
      </c>
      <c r="F48">
        <f t="shared" si="0"/>
        <v>23</v>
      </c>
      <c r="I48" s="20">
        <v>47</v>
      </c>
      <c r="J48" s="14">
        <v>18</v>
      </c>
      <c r="K48" s="14">
        <f t="shared" si="1"/>
        <v>0.32456832177556588</v>
      </c>
      <c r="L48" s="14">
        <v>9.1737317385536796E-2</v>
      </c>
      <c r="M48" s="14">
        <f t="shared" si="3"/>
        <v>0.25965465742045274</v>
      </c>
      <c r="N48" s="14">
        <f t="shared" si="10"/>
        <v>14.473490174766271</v>
      </c>
      <c r="O48" s="15"/>
      <c r="P48" s="20">
        <v>47</v>
      </c>
      <c r="Q48" s="14">
        <v>21</v>
      </c>
      <c r="R48" s="14">
        <f t="shared" si="4"/>
        <v>0.37802405494276331</v>
      </c>
      <c r="S48" s="14">
        <v>9.1737317385536796E-2</v>
      </c>
      <c r="T48" s="14">
        <f t="shared" si="6"/>
        <v>0.30241924395421066</v>
      </c>
      <c r="U48" s="14">
        <f t="shared" si="11"/>
        <v>16.363150342226678</v>
      </c>
      <c r="V48" s="15"/>
      <c r="W48" s="20">
        <v>47</v>
      </c>
      <c r="X48" s="14">
        <v>24</v>
      </c>
      <c r="Y48" s="14">
        <f t="shared" si="7"/>
        <v>0.39997446131061737</v>
      </c>
      <c r="Z48" s="14">
        <v>9.1737317385536796E-2</v>
      </c>
      <c r="AA48" s="14">
        <f t="shared" si="9"/>
        <v>0.31997956904849389</v>
      </c>
      <c r="AB48" s="14">
        <f t="shared" si="12"/>
        <v>17.13909720733032</v>
      </c>
      <c r="AC48" s="15"/>
      <c r="AD48" s="5"/>
      <c r="AE48" s="6"/>
      <c r="AF48" s="6"/>
      <c r="AG48" s="6"/>
      <c r="AH48" s="6"/>
      <c r="AI48" s="6"/>
      <c r="AJ48" s="6"/>
    </row>
    <row r="49" spans="1:36" x14ac:dyDescent="0.3">
      <c r="A49" s="1">
        <v>44558</v>
      </c>
      <c r="B49">
        <v>0</v>
      </c>
      <c r="C49" t="s">
        <v>8</v>
      </c>
      <c r="D49">
        <v>23.5</v>
      </c>
      <c r="E49">
        <v>1</v>
      </c>
      <c r="F49">
        <f t="shared" si="0"/>
        <v>23</v>
      </c>
      <c r="I49" s="20">
        <v>48</v>
      </c>
      <c r="J49" s="14">
        <v>18</v>
      </c>
      <c r="K49" s="14">
        <f t="shared" si="1"/>
        <v>0.32456832177556588</v>
      </c>
      <c r="L49" s="14">
        <v>9.1737317385536796E-2</v>
      </c>
      <c r="M49" s="14">
        <f t="shared" si="3"/>
        <v>0.25965465742045274</v>
      </c>
      <c r="N49" s="14">
        <f t="shared" si="10"/>
        <v>14.733144832186724</v>
      </c>
      <c r="O49" s="15"/>
      <c r="P49" s="20">
        <v>48</v>
      </c>
      <c r="Q49" s="14">
        <v>21</v>
      </c>
      <c r="R49" s="14">
        <f t="shared" si="4"/>
        <v>0.37802405494276331</v>
      </c>
      <c r="S49" s="14">
        <v>9.1737317385536796E-2</v>
      </c>
      <c r="T49" s="14">
        <f t="shared" si="6"/>
        <v>0.30241924395421066</v>
      </c>
      <c r="U49" s="14">
        <f t="shared" si="11"/>
        <v>16.66556958618089</v>
      </c>
      <c r="V49" s="15"/>
      <c r="W49" s="20">
        <v>48</v>
      </c>
      <c r="X49" s="14">
        <v>24</v>
      </c>
      <c r="Y49" s="14">
        <f t="shared" si="7"/>
        <v>0.39997446131061737</v>
      </c>
      <c r="Z49" s="14">
        <v>9.1737317385536796E-2</v>
      </c>
      <c r="AA49" s="14">
        <f t="shared" si="9"/>
        <v>0.31997956904849389</v>
      </c>
      <c r="AB49" s="14">
        <f t="shared" si="12"/>
        <v>17.459076776378815</v>
      </c>
      <c r="AC49" s="15"/>
      <c r="AD49" s="5"/>
      <c r="AE49" s="6"/>
      <c r="AF49" s="6"/>
      <c r="AG49" s="6"/>
      <c r="AH49" s="6"/>
      <c r="AI49" s="6"/>
      <c r="AJ49" s="6"/>
    </row>
    <row r="50" spans="1:36" x14ac:dyDescent="0.3">
      <c r="A50" s="1">
        <v>44572</v>
      </c>
      <c r="B50">
        <v>7</v>
      </c>
      <c r="C50" t="s">
        <v>8</v>
      </c>
      <c r="D50">
        <v>23.818181818181799</v>
      </c>
      <c r="E50">
        <v>5</v>
      </c>
      <c r="F50">
        <f t="shared" si="0"/>
        <v>23</v>
      </c>
      <c r="I50" s="20">
        <v>49</v>
      </c>
      <c r="J50" s="14">
        <v>18</v>
      </c>
      <c r="K50" s="14">
        <f t="shared" si="1"/>
        <v>0.32456832177556588</v>
      </c>
      <c r="L50" s="14">
        <v>9.1737317385536796E-2</v>
      </c>
      <c r="M50" s="14">
        <f t="shared" si="3"/>
        <v>0.25965465742045274</v>
      </c>
      <c r="N50" s="14">
        <f t="shared" si="10"/>
        <v>14.992799489607178</v>
      </c>
      <c r="O50" s="15"/>
      <c r="P50" s="20">
        <v>49</v>
      </c>
      <c r="Q50" s="14">
        <v>21</v>
      </c>
      <c r="R50" s="14">
        <f t="shared" si="4"/>
        <v>0.37802405494276331</v>
      </c>
      <c r="S50" s="14">
        <v>9.1737317385536796E-2</v>
      </c>
      <c r="T50" s="14">
        <f t="shared" si="6"/>
        <v>0.30241924395421066</v>
      </c>
      <c r="U50" s="14">
        <f t="shared" si="11"/>
        <v>16.967988830135102</v>
      </c>
      <c r="V50" s="15"/>
      <c r="W50" s="20">
        <v>49</v>
      </c>
      <c r="X50" s="14">
        <v>24</v>
      </c>
      <c r="Y50" s="14">
        <f t="shared" si="7"/>
        <v>0.39997446131061737</v>
      </c>
      <c r="Z50" s="14">
        <v>9.1737317385536796E-2</v>
      </c>
      <c r="AA50" s="14">
        <f t="shared" si="9"/>
        <v>0.31997956904849389</v>
      </c>
      <c r="AB50" s="14">
        <f t="shared" si="12"/>
        <v>17.779056345427311</v>
      </c>
      <c r="AC50" s="15"/>
      <c r="AD50" s="5"/>
      <c r="AE50" s="6"/>
      <c r="AF50" s="6"/>
      <c r="AG50" s="6"/>
      <c r="AH50" s="6"/>
      <c r="AI50" s="6"/>
      <c r="AJ50" s="6"/>
    </row>
    <row r="51" spans="1:36" x14ac:dyDescent="0.3">
      <c r="A51" s="1">
        <v>44579</v>
      </c>
      <c r="B51">
        <v>14</v>
      </c>
      <c r="C51" t="s">
        <v>8</v>
      </c>
      <c r="D51">
        <v>24</v>
      </c>
      <c r="E51">
        <v>8</v>
      </c>
      <c r="F51">
        <f t="shared" si="0"/>
        <v>24</v>
      </c>
      <c r="I51" s="20">
        <v>50</v>
      </c>
      <c r="J51" s="14">
        <v>18</v>
      </c>
      <c r="K51" s="14">
        <f t="shared" si="1"/>
        <v>0.32456832177556588</v>
      </c>
      <c r="L51" s="14">
        <v>9.1737317385536796E-2</v>
      </c>
      <c r="M51" s="14">
        <f t="shared" si="3"/>
        <v>0.25965465742045274</v>
      </c>
      <c r="N51" s="14">
        <f t="shared" si="10"/>
        <v>15.252454147027631</v>
      </c>
      <c r="O51" s="15"/>
      <c r="P51" s="20">
        <v>50</v>
      </c>
      <c r="Q51" s="14">
        <v>21</v>
      </c>
      <c r="R51" s="14">
        <f t="shared" si="4"/>
        <v>0.37802405494276331</v>
      </c>
      <c r="S51" s="14">
        <v>9.1737317385536796E-2</v>
      </c>
      <c r="T51" s="14">
        <f t="shared" si="6"/>
        <v>0.30241924395421066</v>
      </c>
      <c r="U51" s="14">
        <f t="shared" si="11"/>
        <v>17.270408074089314</v>
      </c>
      <c r="V51" s="15"/>
      <c r="W51" s="20">
        <v>50</v>
      </c>
      <c r="X51" s="14">
        <v>24</v>
      </c>
      <c r="Y51" s="14">
        <f t="shared" si="7"/>
        <v>0.39997446131061737</v>
      </c>
      <c r="Z51" s="14">
        <v>9.1737317385536796E-2</v>
      </c>
      <c r="AA51" s="14">
        <f t="shared" si="9"/>
        <v>0.31997956904849389</v>
      </c>
      <c r="AB51" s="14">
        <f t="shared" si="12"/>
        <v>18.099035914475806</v>
      </c>
      <c r="AC51" s="15"/>
      <c r="AD51" s="5"/>
      <c r="AE51" s="6"/>
      <c r="AF51" s="6"/>
      <c r="AG51" s="6"/>
      <c r="AH51" s="6"/>
      <c r="AI51" s="6"/>
      <c r="AJ51" s="6"/>
    </row>
    <row r="52" spans="1:36" x14ac:dyDescent="0.3">
      <c r="A52" s="1">
        <v>44446</v>
      </c>
      <c r="B52">
        <v>0</v>
      </c>
      <c r="C52" t="s">
        <v>9</v>
      </c>
      <c r="D52">
        <v>21.75</v>
      </c>
      <c r="E52">
        <v>4</v>
      </c>
      <c r="F52">
        <f t="shared" si="0"/>
        <v>21</v>
      </c>
      <c r="I52" s="20">
        <v>51</v>
      </c>
      <c r="J52" s="14">
        <v>18</v>
      </c>
      <c r="K52" s="14">
        <f t="shared" si="1"/>
        <v>0.32456832177556588</v>
      </c>
      <c r="L52" s="14">
        <v>9.1737317385536796E-2</v>
      </c>
      <c r="M52" s="14">
        <f t="shared" si="3"/>
        <v>0.25965465742045274</v>
      </c>
      <c r="N52" s="14">
        <f t="shared" si="10"/>
        <v>15.512108804448085</v>
      </c>
      <c r="O52" s="15"/>
      <c r="P52" s="20">
        <v>51</v>
      </c>
      <c r="Q52" s="14">
        <v>21</v>
      </c>
      <c r="R52" s="14">
        <f t="shared" si="4"/>
        <v>0.37802405494276331</v>
      </c>
      <c r="S52" s="14">
        <v>9.1737317385536796E-2</v>
      </c>
      <c r="T52" s="14">
        <f t="shared" si="6"/>
        <v>0.30241924395421066</v>
      </c>
      <c r="U52" s="14">
        <f t="shared" si="11"/>
        <v>17.572827318043526</v>
      </c>
      <c r="V52" s="15"/>
      <c r="W52" s="20">
        <v>51</v>
      </c>
      <c r="X52" s="14">
        <v>24</v>
      </c>
      <c r="Y52" s="14">
        <f t="shared" si="7"/>
        <v>0.39997446131061737</v>
      </c>
      <c r="Z52" s="14">
        <v>9.1737317385536796E-2</v>
      </c>
      <c r="AA52" s="14">
        <f t="shared" si="9"/>
        <v>0.31997956904849389</v>
      </c>
      <c r="AB52" s="14">
        <f t="shared" si="12"/>
        <v>18.419015483524301</v>
      </c>
      <c r="AC52" s="15"/>
      <c r="AD52" s="5"/>
      <c r="AE52" s="6"/>
      <c r="AF52" s="6"/>
      <c r="AG52" s="6"/>
      <c r="AH52" s="6"/>
      <c r="AI52" s="6"/>
      <c r="AJ52" s="6"/>
    </row>
    <row r="53" spans="1:36" x14ac:dyDescent="0.3">
      <c r="A53" s="1">
        <v>44453</v>
      </c>
      <c r="B53">
        <v>7</v>
      </c>
      <c r="C53" t="s">
        <v>9</v>
      </c>
      <c r="D53">
        <v>21.466666666666601</v>
      </c>
      <c r="E53">
        <v>5</v>
      </c>
      <c r="F53">
        <f t="shared" si="0"/>
        <v>21</v>
      </c>
      <c r="I53" s="20">
        <v>52</v>
      </c>
      <c r="J53" s="14">
        <v>18</v>
      </c>
      <c r="K53" s="14">
        <f t="shared" si="1"/>
        <v>0.32456832177556588</v>
      </c>
      <c r="L53" s="14">
        <v>9.1737317385536796E-2</v>
      </c>
      <c r="M53" s="14">
        <f t="shared" si="3"/>
        <v>0.25965465742045274</v>
      </c>
      <c r="N53" s="14">
        <f t="shared" si="10"/>
        <v>15.771763461868538</v>
      </c>
      <c r="O53" s="15"/>
      <c r="P53" s="20">
        <v>52</v>
      </c>
      <c r="Q53" s="14">
        <v>21</v>
      </c>
      <c r="R53" s="14">
        <f t="shared" si="4"/>
        <v>0.37802405494276331</v>
      </c>
      <c r="S53" s="14">
        <v>9.1737317385536796E-2</v>
      </c>
      <c r="T53" s="14">
        <f t="shared" si="6"/>
        <v>0.30241924395421066</v>
      </c>
      <c r="U53" s="14">
        <f t="shared" si="11"/>
        <v>17.875246561997738</v>
      </c>
      <c r="V53" s="15"/>
      <c r="W53" s="20">
        <v>52</v>
      </c>
      <c r="X53" s="14">
        <v>24</v>
      </c>
      <c r="Y53" s="14">
        <f t="shared" si="7"/>
        <v>0.39997446131061737</v>
      </c>
      <c r="Z53" s="14">
        <v>9.1737317385536796E-2</v>
      </c>
      <c r="AA53" s="14">
        <f t="shared" si="9"/>
        <v>0.31997956904849389</v>
      </c>
      <c r="AB53" s="14">
        <f t="shared" si="12"/>
        <v>18.738995052572797</v>
      </c>
      <c r="AC53" s="15"/>
      <c r="AD53" s="5"/>
      <c r="AE53" s="6"/>
      <c r="AF53" s="6"/>
      <c r="AG53" s="6"/>
      <c r="AH53" s="6"/>
      <c r="AI53" s="6"/>
      <c r="AJ53" s="6"/>
    </row>
    <row r="54" spans="1:36" x14ac:dyDescent="0.3">
      <c r="A54" s="1">
        <v>44488</v>
      </c>
      <c r="B54">
        <v>0</v>
      </c>
      <c r="C54" t="s">
        <v>9</v>
      </c>
      <c r="D54">
        <v>21.181818181818102</v>
      </c>
      <c r="E54">
        <v>4</v>
      </c>
      <c r="F54">
        <f t="shared" si="0"/>
        <v>21</v>
      </c>
      <c r="I54" s="20">
        <v>53</v>
      </c>
      <c r="J54" s="14">
        <v>18</v>
      </c>
      <c r="K54" s="14">
        <f t="shared" si="1"/>
        <v>0.32456832177556588</v>
      </c>
      <c r="L54" s="14">
        <v>9.1737317385536796E-2</v>
      </c>
      <c r="M54" s="14">
        <f t="shared" si="3"/>
        <v>0.25965465742045274</v>
      </c>
      <c r="N54" s="14">
        <f t="shared" si="10"/>
        <v>16.03141811928899</v>
      </c>
      <c r="O54" s="15"/>
      <c r="P54" s="20">
        <v>53</v>
      </c>
      <c r="Q54" s="14">
        <v>21</v>
      </c>
      <c r="R54" s="14">
        <f t="shared" si="4"/>
        <v>0.37802405494276331</v>
      </c>
      <c r="S54" s="14">
        <v>9.1737317385536796E-2</v>
      </c>
      <c r="T54" s="14">
        <f t="shared" si="6"/>
        <v>0.30241924395421066</v>
      </c>
      <c r="U54" s="14">
        <f t="shared" si="11"/>
        <v>18.17766580595195</v>
      </c>
      <c r="V54" s="15"/>
      <c r="W54" s="20">
        <v>53</v>
      </c>
      <c r="X54" s="14">
        <v>24</v>
      </c>
      <c r="Y54" s="14">
        <f t="shared" si="7"/>
        <v>0.39997446131061737</v>
      </c>
      <c r="Z54" s="14">
        <v>9.1737317385536796E-2</v>
      </c>
      <c r="AA54" s="14">
        <f t="shared" si="9"/>
        <v>0.31997956904849389</v>
      </c>
      <c r="AB54" s="14">
        <f t="shared" si="12"/>
        <v>19.058974621621292</v>
      </c>
      <c r="AC54" s="15"/>
      <c r="AD54" s="5"/>
      <c r="AE54" s="6"/>
      <c r="AF54" s="6"/>
      <c r="AG54" s="6"/>
      <c r="AH54" s="6"/>
      <c r="AI54" s="6"/>
      <c r="AJ54" s="6"/>
    </row>
    <row r="55" spans="1:36" x14ac:dyDescent="0.3">
      <c r="A55" s="1">
        <v>44495</v>
      </c>
      <c r="B55">
        <v>7</v>
      </c>
      <c r="C55" t="s">
        <v>9</v>
      </c>
      <c r="D55">
        <v>21.7</v>
      </c>
      <c r="E55">
        <v>6</v>
      </c>
      <c r="F55">
        <f t="shared" si="0"/>
        <v>21</v>
      </c>
      <c r="I55" s="20">
        <v>54</v>
      </c>
      <c r="J55" s="14">
        <v>18</v>
      </c>
      <c r="K55" s="14">
        <f t="shared" si="1"/>
        <v>0.32456832177556588</v>
      </c>
      <c r="L55" s="14">
        <v>9.1737317385536796E-2</v>
      </c>
      <c r="M55" s="14">
        <f t="shared" si="3"/>
        <v>0.25965465742045274</v>
      </c>
      <c r="N55" s="14">
        <f t="shared" si="10"/>
        <v>16.291072776709441</v>
      </c>
      <c r="O55" s="15"/>
      <c r="P55" s="20">
        <v>54</v>
      </c>
      <c r="Q55" s="14">
        <v>21</v>
      </c>
      <c r="R55" s="14">
        <f t="shared" si="4"/>
        <v>0.37802405494276331</v>
      </c>
      <c r="S55" s="14">
        <v>9.1737317385536796E-2</v>
      </c>
      <c r="T55" s="14">
        <f t="shared" si="6"/>
        <v>0.30241924395421066</v>
      </c>
      <c r="U55" s="14">
        <f t="shared" si="11"/>
        <v>18.480085049906162</v>
      </c>
      <c r="V55" s="15"/>
      <c r="W55" s="20">
        <v>54</v>
      </c>
      <c r="X55" s="14">
        <v>24</v>
      </c>
      <c r="Y55" s="14">
        <f t="shared" si="7"/>
        <v>0.39997446131061737</v>
      </c>
      <c r="Z55" s="14">
        <v>9.1737317385536796E-2</v>
      </c>
      <c r="AA55" s="14">
        <f t="shared" si="9"/>
        <v>0.31997956904849389</v>
      </c>
      <c r="AB55" s="14">
        <f t="shared" si="12"/>
        <v>19.378954190669788</v>
      </c>
      <c r="AC55" s="15"/>
      <c r="AD55" s="5"/>
      <c r="AE55" s="6"/>
      <c r="AF55" s="6"/>
      <c r="AG55" s="6"/>
      <c r="AH55" s="6"/>
      <c r="AI55" s="6"/>
      <c r="AJ55" s="6"/>
    </row>
    <row r="56" spans="1:36" ht="17.25" thickBot="1" x14ac:dyDescent="0.35">
      <c r="A56" s="1">
        <v>44523</v>
      </c>
      <c r="B56">
        <v>0</v>
      </c>
      <c r="C56" t="s">
        <v>9</v>
      </c>
      <c r="D56">
        <v>24</v>
      </c>
      <c r="E56">
        <v>1</v>
      </c>
      <c r="F56">
        <f t="shared" si="0"/>
        <v>24</v>
      </c>
      <c r="I56" s="23">
        <v>55</v>
      </c>
      <c r="J56" s="17">
        <v>18</v>
      </c>
      <c r="K56" s="17">
        <f t="shared" si="1"/>
        <v>0.32456832177556588</v>
      </c>
      <c r="L56" s="17">
        <v>9.1737317385536796E-2</v>
      </c>
      <c r="M56" s="17">
        <f t="shared" si="3"/>
        <v>0.25965465742045274</v>
      </c>
      <c r="N56" s="17">
        <f t="shared" si="10"/>
        <v>16.550727434129893</v>
      </c>
      <c r="O56" s="18">
        <v>16</v>
      </c>
      <c r="P56" s="23">
        <v>55</v>
      </c>
      <c r="Q56" s="17">
        <v>21</v>
      </c>
      <c r="R56" s="17">
        <f t="shared" si="4"/>
        <v>0.37802405494276331</v>
      </c>
      <c r="S56" s="17">
        <v>9.1737317385536796E-2</v>
      </c>
      <c r="T56" s="17">
        <f t="shared" si="6"/>
        <v>0.30241924395421066</v>
      </c>
      <c r="U56" s="17">
        <f t="shared" si="11"/>
        <v>18.782504293860374</v>
      </c>
      <c r="V56" s="18"/>
      <c r="W56" s="23">
        <v>55</v>
      </c>
      <c r="X56" s="17">
        <v>24</v>
      </c>
      <c r="Y56" s="17">
        <f t="shared" si="7"/>
        <v>0.39997446131061737</v>
      </c>
      <c r="Z56" s="17">
        <v>9.1737317385536796E-2</v>
      </c>
      <c r="AA56" s="17">
        <f t="shared" si="9"/>
        <v>0.31997956904849389</v>
      </c>
      <c r="AB56" s="17">
        <f t="shared" si="12"/>
        <v>19.698933759718283</v>
      </c>
      <c r="AC56" s="18"/>
      <c r="AD56" s="1"/>
    </row>
    <row r="57" spans="1:36" ht="17.25" x14ac:dyDescent="0.3">
      <c r="A57" s="1">
        <v>44530</v>
      </c>
      <c r="B57">
        <v>7</v>
      </c>
      <c r="C57" t="s">
        <v>9</v>
      </c>
      <c r="D57">
        <v>24</v>
      </c>
      <c r="E57">
        <v>3</v>
      </c>
      <c r="F57">
        <f t="shared" si="0"/>
        <v>24</v>
      </c>
    </row>
    <row r="58" spans="1:36" x14ac:dyDescent="0.3">
      <c r="A58" s="1">
        <v>44537</v>
      </c>
      <c r="B58">
        <v>14</v>
      </c>
      <c r="C58" t="s">
        <v>9</v>
      </c>
      <c r="D58">
        <v>24</v>
      </c>
      <c r="E58">
        <v>6</v>
      </c>
      <c r="F58">
        <f t="shared" si="0"/>
        <v>24</v>
      </c>
      <c r="I58" s="7" t="s">
        <v>0</v>
      </c>
      <c r="J58" s="8" t="s">
        <v>56</v>
      </c>
      <c r="K58" s="8" t="s">
        <v>2</v>
      </c>
      <c r="L58" s="8" t="s">
        <v>3</v>
      </c>
      <c r="M58" s="8" t="s">
        <v>4</v>
      </c>
      <c r="N58" s="9" t="s">
        <v>46</v>
      </c>
      <c r="P58" s="7" t="s">
        <v>0</v>
      </c>
      <c r="Q58" s="8" t="s">
        <v>56</v>
      </c>
      <c r="R58" s="8" t="s">
        <v>2</v>
      </c>
      <c r="S58" s="8" t="s">
        <v>3</v>
      </c>
      <c r="T58" s="8" t="s">
        <v>4</v>
      </c>
      <c r="U58" s="9" t="s">
        <v>46</v>
      </c>
      <c r="W58" s="7" t="s">
        <v>0</v>
      </c>
      <c r="X58" s="8" t="s">
        <v>56</v>
      </c>
      <c r="Y58" s="8" t="s">
        <v>2</v>
      </c>
      <c r="Z58" s="8" t="s">
        <v>3</v>
      </c>
      <c r="AA58" s="8" t="s">
        <v>4</v>
      </c>
      <c r="AB58" s="9" t="s">
        <v>46</v>
      </c>
    </row>
    <row r="59" spans="1:36" x14ac:dyDescent="0.3">
      <c r="A59" s="1">
        <v>44544</v>
      </c>
      <c r="B59">
        <v>21</v>
      </c>
      <c r="C59" t="s">
        <v>9</v>
      </c>
      <c r="D59">
        <v>24.125</v>
      </c>
      <c r="E59">
        <v>9</v>
      </c>
      <c r="F59">
        <f t="shared" si="0"/>
        <v>24</v>
      </c>
      <c r="I59" s="10">
        <v>44453</v>
      </c>
      <c r="J59" s="11">
        <v>14</v>
      </c>
      <c r="K59" s="11" t="s">
        <v>22</v>
      </c>
      <c r="L59" s="11">
        <v>18.911764705882302</v>
      </c>
      <c r="M59" s="11">
        <v>3</v>
      </c>
      <c r="N59" s="12">
        <v>18</v>
      </c>
      <c r="P59" s="13">
        <v>44446</v>
      </c>
      <c r="Q59" s="14">
        <v>0</v>
      </c>
      <c r="R59" s="14" t="s">
        <v>5</v>
      </c>
      <c r="S59" s="14">
        <v>21.818181818181799</v>
      </c>
      <c r="T59" s="14">
        <v>3</v>
      </c>
      <c r="U59" s="15">
        <v>21</v>
      </c>
      <c r="W59" s="13">
        <v>44523</v>
      </c>
      <c r="X59" s="14">
        <v>0</v>
      </c>
      <c r="Y59" s="14" t="s">
        <v>5</v>
      </c>
      <c r="Z59" s="14">
        <v>24</v>
      </c>
      <c r="AA59" s="14">
        <v>2</v>
      </c>
      <c r="AB59" s="15">
        <v>24</v>
      </c>
    </row>
    <row r="60" spans="1:36" x14ac:dyDescent="0.3">
      <c r="A60" s="1">
        <v>44558</v>
      </c>
      <c r="B60">
        <v>0</v>
      </c>
      <c r="C60" t="s">
        <v>9</v>
      </c>
      <c r="D60">
        <v>23.4545454545454</v>
      </c>
      <c r="E60">
        <v>1</v>
      </c>
      <c r="F60">
        <f t="shared" si="0"/>
        <v>23</v>
      </c>
      <c r="I60" s="10">
        <v>44453</v>
      </c>
      <c r="J60" s="11">
        <v>14</v>
      </c>
      <c r="K60" s="11" t="s">
        <v>23</v>
      </c>
      <c r="L60" s="11">
        <v>18.9714285714285</v>
      </c>
      <c r="M60" s="11">
        <v>4</v>
      </c>
      <c r="N60" s="12">
        <v>18</v>
      </c>
      <c r="P60" s="13">
        <v>44453</v>
      </c>
      <c r="Q60" s="14">
        <v>7</v>
      </c>
      <c r="R60" s="14" t="s">
        <v>5</v>
      </c>
      <c r="S60" s="14">
        <v>21.551724137931</v>
      </c>
      <c r="T60" s="14">
        <v>5</v>
      </c>
      <c r="U60" s="15">
        <v>21</v>
      </c>
      <c r="W60" s="13">
        <v>44530</v>
      </c>
      <c r="X60" s="14">
        <v>7</v>
      </c>
      <c r="Y60" s="14" t="s">
        <v>5</v>
      </c>
      <c r="Z60" s="14">
        <v>24</v>
      </c>
      <c r="AA60" s="14">
        <v>4</v>
      </c>
      <c r="AB60" s="15">
        <v>24</v>
      </c>
    </row>
    <row r="61" spans="1:36" x14ac:dyDescent="0.3">
      <c r="A61" s="1">
        <v>44572</v>
      </c>
      <c r="B61">
        <v>7</v>
      </c>
      <c r="C61" t="s">
        <v>9</v>
      </c>
      <c r="D61">
        <v>23.818181818181799</v>
      </c>
      <c r="E61">
        <v>5</v>
      </c>
      <c r="F61">
        <f t="shared" si="0"/>
        <v>23</v>
      </c>
      <c r="I61" s="10">
        <v>44453</v>
      </c>
      <c r="J61" s="11">
        <v>14</v>
      </c>
      <c r="K61" s="11" t="s">
        <v>24</v>
      </c>
      <c r="L61" s="11">
        <v>18.9142857142857</v>
      </c>
      <c r="M61" s="11">
        <v>4</v>
      </c>
      <c r="N61" s="12">
        <v>18</v>
      </c>
      <c r="P61" s="13">
        <v>44462</v>
      </c>
      <c r="Q61" s="14">
        <v>16</v>
      </c>
      <c r="R61" s="14" t="s">
        <v>5</v>
      </c>
      <c r="S61" s="14">
        <v>21.214285714285701</v>
      </c>
      <c r="T61" s="14">
        <v>9</v>
      </c>
      <c r="U61" s="15">
        <v>21</v>
      </c>
      <c r="W61" s="13">
        <v>44537</v>
      </c>
      <c r="X61" s="14">
        <v>14</v>
      </c>
      <c r="Y61" s="14" t="s">
        <v>5</v>
      </c>
      <c r="Z61" s="14">
        <v>24</v>
      </c>
      <c r="AA61" s="14">
        <v>8</v>
      </c>
      <c r="AB61" s="15">
        <v>24</v>
      </c>
    </row>
    <row r="62" spans="1:36" x14ac:dyDescent="0.3">
      <c r="A62" s="1">
        <v>44579</v>
      </c>
      <c r="B62">
        <v>14</v>
      </c>
      <c r="C62" t="s">
        <v>9</v>
      </c>
      <c r="D62">
        <v>24</v>
      </c>
      <c r="E62">
        <v>8</v>
      </c>
      <c r="F62">
        <f t="shared" si="0"/>
        <v>24</v>
      </c>
      <c r="I62" s="10">
        <v>44453</v>
      </c>
      <c r="J62" s="11">
        <v>14</v>
      </c>
      <c r="K62" s="11" t="s">
        <v>25</v>
      </c>
      <c r="L62" s="11">
        <v>18.857142857142801</v>
      </c>
      <c r="M62" s="11">
        <v>4</v>
      </c>
      <c r="N62" s="12">
        <v>18</v>
      </c>
      <c r="P62" s="13">
        <v>44488</v>
      </c>
      <c r="Q62" s="14">
        <v>0</v>
      </c>
      <c r="R62" s="14" t="s">
        <v>5</v>
      </c>
      <c r="S62" s="14">
        <v>21.1</v>
      </c>
      <c r="T62" s="14">
        <v>4</v>
      </c>
      <c r="U62" s="15">
        <v>21</v>
      </c>
      <c r="W62" s="13">
        <v>44579</v>
      </c>
      <c r="X62" s="14">
        <v>14</v>
      </c>
      <c r="Y62" s="14" t="s">
        <v>5</v>
      </c>
      <c r="Z62" s="14">
        <v>24</v>
      </c>
      <c r="AA62" s="14">
        <v>9</v>
      </c>
      <c r="AB62" s="15">
        <v>24</v>
      </c>
    </row>
    <row r="63" spans="1:36" x14ac:dyDescent="0.3">
      <c r="A63" s="1">
        <v>44446</v>
      </c>
      <c r="B63">
        <v>0</v>
      </c>
      <c r="C63" t="s">
        <v>10</v>
      </c>
      <c r="D63">
        <v>21.846153846153801</v>
      </c>
      <c r="E63">
        <v>4</v>
      </c>
      <c r="F63">
        <f t="shared" si="0"/>
        <v>21</v>
      </c>
      <c r="I63" s="13">
        <v>44453</v>
      </c>
      <c r="J63" s="14">
        <v>14</v>
      </c>
      <c r="K63" s="14" t="s">
        <v>26</v>
      </c>
      <c r="L63" s="14">
        <v>18.931034482758601</v>
      </c>
      <c r="M63" s="14">
        <v>4</v>
      </c>
      <c r="N63" s="15">
        <v>18</v>
      </c>
      <c r="P63" s="13">
        <v>44495</v>
      </c>
      <c r="Q63" s="14">
        <v>7</v>
      </c>
      <c r="R63" s="14" t="s">
        <v>5</v>
      </c>
      <c r="S63" s="14">
        <v>21.7</v>
      </c>
      <c r="T63" s="14">
        <v>6</v>
      </c>
      <c r="U63" s="15">
        <v>21</v>
      </c>
      <c r="W63" s="13">
        <v>44523</v>
      </c>
      <c r="X63" s="14">
        <v>0</v>
      </c>
      <c r="Y63" s="14" t="s">
        <v>6</v>
      </c>
      <c r="Z63" s="14">
        <v>24</v>
      </c>
      <c r="AA63" s="14">
        <v>2</v>
      </c>
      <c r="AB63" s="15">
        <v>24</v>
      </c>
    </row>
    <row r="64" spans="1:36" x14ac:dyDescent="0.3">
      <c r="A64" s="1">
        <v>44453</v>
      </c>
      <c r="B64">
        <v>7</v>
      </c>
      <c r="C64" t="s">
        <v>10</v>
      </c>
      <c r="D64">
        <v>21.4838709677419</v>
      </c>
      <c r="E64">
        <v>5</v>
      </c>
      <c r="F64">
        <f t="shared" si="0"/>
        <v>21</v>
      </c>
      <c r="I64" s="10">
        <v>44453</v>
      </c>
      <c r="J64" s="11">
        <v>14</v>
      </c>
      <c r="K64" s="11" t="s">
        <v>27</v>
      </c>
      <c r="L64" s="11">
        <v>18.911764705882302</v>
      </c>
      <c r="M64" s="11">
        <v>4</v>
      </c>
      <c r="N64" s="12">
        <v>18</v>
      </c>
      <c r="P64" s="13">
        <v>44502</v>
      </c>
      <c r="Q64" s="14">
        <v>14</v>
      </c>
      <c r="R64" s="14" t="s">
        <v>5</v>
      </c>
      <c r="S64" s="14">
        <v>21.8888888888888</v>
      </c>
      <c r="T64" s="14">
        <v>8</v>
      </c>
      <c r="U64" s="15">
        <v>21</v>
      </c>
      <c r="W64" s="13">
        <v>44530</v>
      </c>
      <c r="X64" s="14">
        <v>7</v>
      </c>
      <c r="Y64" s="14" t="s">
        <v>6</v>
      </c>
      <c r="Z64" s="14">
        <v>24</v>
      </c>
      <c r="AA64" s="14">
        <v>4</v>
      </c>
      <c r="AB64" s="15">
        <v>24</v>
      </c>
    </row>
    <row r="65" spans="1:28" x14ac:dyDescent="0.3">
      <c r="A65" s="1">
        <v>44488</v>
      </c>
      <c r="B65">
        <v>0</v>
      </c>
      <c r="C65" t="s">
        <v>10</v>
      </c>
      <c r="D65">
        <v>21.1</v>
      </c>
      <c r="E65">
        <v>4</v>
      </c>
      <c r="F65">
        <f t="shared" si="0"/>
        <v>21</v>
      </c>
      <c r="I65" s="10">
        <v>44453</v>
      </c>
      <c r="J65" s="11">
        <v>14</v>
      </c>
      <c r="K65" s="11" t="s">
        <v>28</v>
      </c>
      <c r="L65" s="11">
        <v>18.9428571428571</v>
      </c>
      <c r="M65" s="11">
        <v>4</v>
      </c>
      <c r="N65" s="12">
        <v>18</v>
      </c>
      <c r="P65" s="13">
        <v>44446</v>
      </c>
      <c r="Q65" s="14">
        <v>0</v>
      </c>
      <c r="R65" s="14" t="s">
        <v>6</v>
      </c>
      <c r="S65" s="14">
        <v>21.818181818181799</v>
      </c>
      <c r="T65" s="14">
        <v>4</v>
      </c>
      <c r="U65" s="15">
        <v>21</v>
      </c>
      <c r="W65" s="13">
        <v>44537</v>
      </c>
      <c r="X65" s="14">
        <v>14</v>
      </c>
      <c r="Y65" s="14" t="s">
        <v>6</v>
      </c>
      <c r="Z65" s="14">
        <v>24</v>
      </c>
      <c r="AA65" s="14">
        <v>8</v>
      </c>
      <c r="AB65" s="15">
        <v>24</v>
      </c>
    </row>
    <row r="66" spans="1:28" x14ac:dyDescent="0.3">
      <c r="A66" s="1">
        <v>44495</v>
      </c>
      <c r="B66">
        <v>7</v>
      </c>
      <c r="C66" t="s">
        <v>10</v>
      </c>
      <c r="D66">
        <v>21.7777777777777</v>
      </c>
      <c r="E66">
        <v>6</v>
      </c>
      <c r="F66">
        <f t="shared" si="0"/>
        <v>21</v>
      </c>
      <c r="I66" s="10">
        <v>44453</v>
      </c>
      <c r="J66" s="11">
        <v>14</v>
      </c>
      <c r="K66" s="11" t="s">
        <v>29</v>
      </c>
      <c r="L66" s="11">
        <v>18.885714285714201</v>
      </c>
      <c r="M66" s="11">
        <v>4</v>
      </c>
      <c r="N66" s="12">
        <v>18</v>
      </c>
      <c r="P66" s="13">
        <v>44453</v>
      </c>
      <c r="Q66" s="14">
        <v>7</v>
      </c>
      <c r="R66" s="14" t="s">
        <v>6</v>
      </c>
      <c r="S66" s="14">
        <v>21.484848484848399</v>
      </c>
      <c r="T66" s="14">
        <v>4</v>
      </c>
      <c r="U66" s="15">
        <v>21</v>
      </c>
      <c r="W66" s="13">
        <v>44579</v>
      </c>
      <c r="X66" s="14">
        <v>14</v>
      </c>
      <c r="Y66" s="14" t="s">
        <v>6</v>
      </c>
      <c r="Z66" s="14">
        <v>24</v>
      </c>
      <c r="AA66" s="14">
        <v>9</v>
      </c>
      <c r="AB66" s="15">
        <v>24</v>
      </c>
    </row>
    <row r="67" spans="1:28" x14ac:dyDescent="0.3">
      <c r="A67" s="1">
        <v>44523</v>
      </c>
      <c r="B67">
        <v>0</v>
      </c>
      <c r="C67" t="s">
        <v>10</v>
      </c>
      <c r="D67">
        <v>24</v>
      </c>
      <c r="E67">
        <v>2</v>
      </c>
      <c r="F67">
        <f t="shared" ref="F67:F130" si="13">IF(D67&lt;18,17,IF(D67&lt;19,18,IF(D67&lt;20,19,IF(D67&lt;21,20,IF(D67&lt;22,21,IF(D67&lt;23,22,IF(D67&lt;24,23,IF(D67&lt;25,24,IF(D67&lt;26,25)))))))))</f>
        <v>24</v>
      </c>
      <c r="I67" s="10">
        <v>44453</v>
      </c>
      <c r="J67" s="11">
        <v>14</v>
      </c>
      <c r="K67" s="11" t="s">
        <v>31</v>
      </c>
      <c r="L67" s="11">
        <v>18.9714285714285</v>
      </c>
      <c r="M67" s="11">
        <v>4</v>
      </c>
      <c r="N67" s="12">
        <v>18</v>
      </c>
      <c r="P67" s="13">
        <v>44462</v>
      </c>
      <c r="Q67" s="14">
        <v>16</v>
      </c>
      <c r="R67" s="14" t="s">
        <v>6</v>
      </c>
      <c r="S67" s="14">
        <v>21.25</v>
      </c>
      <c r="T67" s="14">
        <v>8</v>
      </c>
      <c r="U67" s="15">
        <v>21</v>
      </c>
      <c r="W67" s="13">
        <v>44523</v>
      </c>
      <c r="X67" s="14">
        <v>0</v>
      </c>
      <c r="Y67" s="14" t="s">
        <v>7</v>
      </c>
      <c r="Z67" s="14">
        <v>24</v>
      </c>
      <c r="AA67" s="14">
        <v>2</v>
      </c>
      <c r="AB67" s="15">
        <v>24</v>
      </c>
    </row>
    <row r="68" spans="1:28" x14ac:dyDescent="0.3">
      <c r="A68" s="1">
        <v>44530</v>
      </c>
      <c r="B68">
        <v>7</v>
      </c>
      <c r="C68" t="s">
        <v>10</v>
      </c>
      <c r="D68">
        <v>24</v>
      </c>
      <c r="E68">
        <v>4</v>
      </c>
      <c r="F68">
        <f t="shared" si="13"/>
        <v>24</v>
      </c>
      <c r="I68" s="13">
        <v>44453</v>
      </c>
      <c r="J68" s="14">
        <v>14</v>
      </c>
      <c r="K68" s="14" t="s">
        <v>32</v>
      </c>
      <c r="L68" s="14">
        <v>18.885714285714201</v>
      </c>
      <c r="M68" s="14">
        <v>5</v>
      </c>
      <c r="N68" s="15">
        <v>18</v>
      </c>
      <c r="P68" s="13">
        <v>44495</v>
      </c>
      <c r="Q68" s="14">
        <v>7</v>
      </c>
      <c r="R68" s="14" t="s">
        <v>6</v>
      </c>
      <c r="S68" s="14">
        <v>21.727272727272702</v>
      </c>
      <c r="T68" s="14">
        <v>6</v>
      </c>
      <c r="U68" s="15">
        <v>21</v>
      </c>
      <c r="W68" s="13">
        <v>44530</v>
      </c>
      <c r="X68" s="14">
        <v>7</v>
      </c>
      <c r="Y68" s="14" t="s">
        <v>7</v>
      </c>
      <c r="Z68" s="14">
        <v>24</v>
      </c>
      <c r="AA68" s="14">
        <v>4</v>
      </c>
      <c r="AB68" s="15">
        <v>24</v>
      </c>
    </row>
    <row r="69" spans="1:28" x14ac:dyDescent="0.3">
      <c r="A69" s="1">
        <v>44537</v>
      </c>
      <c r="B69">
        <v>14</v>
      </c>
      <c r="C69" t="s">
        <v>10</v>
      </c>
      <c r="D69">
        <v>24</v>
      </c>
      <c r="E69">
        <v>7</v>
      </c>
      <c r="F69">
        <f t="shared" si="13"/>
        <v>24</v>
      </c>
      <c r="I69" s="13">
        <v>44453</v>
      </c>
      <c r="J69" s="14">
        <v>14</v>
      </c>
      <c r="K69" s="14" t="s">
        <v>33</v>
      </c>
      <c r="L69" s="14">
        <v>18.945945945945901</v>
      </c>
      <c r="M69" s="14">
        <v>4</v>
      </c>
      <c r="N69" s="15">
        <v>18</v>
      </c>
      <c r="P69" s="13">
        <v>44502</v>
      </c>
      <c r="Q69" s="14">
        <v>14</v>
      </c>
      <c r="R69" s="14" t="s">
        <v>6</v>
      </c>
      <c r="S69" s="14">
        <v>21.8</v>
      </c>
      <c r="T69" s="14">
        <v>7</v>
      </c>
      <c r="U69" s="15">
        <v>21</v>
      </c>
      <c r="W69" s="13">
        <v>44537</v>
      </c>
      <c r="X69" s="14">
        <v>14</v>
      </c>
      <c r="Y69" s="14" t="s">
        <v>7</v>
      </c>
      <c r="Z69" s="14">
        <v>24</v>
      </c>
      <c r="AA69" s="14">
        <v>8</v>
      </c>
      <c r="AB69" s="15">
        <v>24</v>
      </c>
    </row>
    <row r="70" spans="1:28" x14ac:dyDescent="0.3">
      <c r="A70" s="1">
        <v>44544</v>
      </c>
      <c r="B70">
        <v>21</v>
      </c>
      <c r="C70" t="s">
        <v>10</v>
      </c>
      <c r="D70">
        <v>24.125</v>
      </c>
      <c r="E70">
        <v>9</v>
      </c>
      <c r="F70">
        <f t="shared" si="13"/>
        <v>24</v>
      </c>
      <c r="I70" s="13">
        <v>44453</v>
      </c>
      <c r="J70" s="14">
        <v>14</v>
      </c>
      <c r="K70" s="14" t="s">
        <v>35</v>
      </c>
      <c r="L70" s="14">
        <v>18.9142857142857</v>
      </c>
      <c r="M70" s="14">
        <v>4</v>
      </c>
      <c r="N70" s="15">
        <v>18</v>
      </c>
      <c r="P70" s="13">
        <v>44509</v>
      </c>
      <c r="Q70" s="14">
        <v>21</v>
      </c>
      <c r="R70" s="14" t="s">
        <v>6</v>
      </c>
      <c r="S70" s="14">
        <v>21.6666666666666</v>
      </c>
      <c r="T70" s="14">
        <v>7</v>
      </c>
      <c r="U70" s="15">
        <v>21</v>
      </c>
      <c r="W70" s="13">
        <v>44523</v>
      </c>
      <c r="X70" s="14">
        <v>0</v>
      </c>
      <c r="Y70" s="14" t="s">
        <v>8</v>
      </c>
      <c r="Z70" s="14">
        <v>24</v>
      </c>
      <c r="AA70" s="14">
        <v>1</v>
      </c>
      <c r="AB70" s="15">
        <v>24</v>
      </c>
    </row>
    <row r="71" spans="1:28" x14ac:dyDescent="0.3">
      <c r="A71" s="1">
        <v>44551</v>
      </c>
      <c r="B71">
        <v>28</v>
      </c>
      <c r="C71" t="s">
        <v>10</v>
      </c>
      <c r="D71">
        <v>23.857142857142801</v>
      </c>
      <c r="E71">
        <v>11</v>
      </c>
      <c r="F71">
        <f t="shared" si="13"/>
        <v>23</v>
      </c>
      <c r="I71" s="13">
        <v>44453</v>
      </c>
      <c r="J71" s="14">
        <v>14</v>
      </c>
      <c r="K71" s="14" t="s">
        <v>36</v>
      </c>
      <c r="L71" s="14">
        <v>18.939393939393899</v>
      </c>
      <c r="M71" s="14">
        <v>4</v>
      </c>
      <c r="N71" s="15">
        <v>18</v>
      </c>
      <c r="P71" s="13">
        <v>44516</v>
      </c>
      <c r="Q71" s="14">
        <v>28</v>
      </c>
      <c r="R71" s="14" t="s">
        <v>6</v>
      </c>
      <c r="S71" s="14">
        <v>21.6666666666666</v>
      </c>
      <c r="T71" s="14">
        <v>11</v>
      </c>
      <c r="U71" s="15">
        <v>21</v>
      </c>
      <c r="W71" s="13">
        <v>44530</v>
      </c>
      <c r="X71" s="14">
        <v>7</v>
      </c>
      <c r="Y71" s="14" t="s">
        <v>8</v>
      </c>
      <c r="Z71" s="14">
        <v>24</v>
      </c>
      <c r="AA71" s="14">
        <v>3</v>
      </c>
      <c r="AB71" s="15">
        <v>24</v>
      </c>
    </row>
    <row r="72" spans="1:28" x14ac:dyDescent="0.3">
      <c r="A72" s="1">
        <v>44558</v>
      </c>
      <c r="B72">
        <v>0</v>
      </c>
      <c r="C72" t="s">
        <v>10</v>
      </c>
      <c r="D72">
        <v>23.5</v>
      </c>
      <c r="E72">
        <v>1</v>
      </c>
      <c r="F72">
        <f t="shared" si="13"/>
        <v>23</v>
      </c>
      <c r="I72" s="13">
        <v>44560</v>
      </c>
      <c r="J72" s="14">
        <v>55</v>
      </c>
      <c r="K72" s="14" t="s">
        <v>38</v>
      </c>
      <c r="L72" s="14">
        <v>18.823529411764699</v>
      </c>
      <c r="M72" s="14">
        <v>17</v>
      </c>
      <c r="N72" s="15">
        <v>18</v>
      </c>
      <c r="P72" s="13">
        <v>44446</v>
      </c>
      <c r="Q72" s="14">
        <v>0</v>
      </c>
      <c r="R72" s="14" t="s">
        <v>7</v>
      </c>
      <c r="S72" s="14">
        <v>21.8</v>
      </c>
      <c r="T72" s="14">
        <v>3</v>
      </c>
      <c r="U72" s="15">
        <v>21</v>
      </c>
      <c r="W72" s="13">
        <v>44537</v>
      </c>
      <c r="X72" s="14">
        <v>14</v>
      </c>
      <c r="Y72" s="14" t="s">
        <v>8</v>
      </c>
      <c r="Z72" s="14">
        <v>24</v>
      </c>
      <c r="AA72" s="14">
        <v>6</v>
      </c>
      <c r="AB72" s="15">
        <v>24</v>
      </c>
    </row>
    <row r="73" spans="1:28" x14ac:dyDescent="0.3">
      <c r="A73" s="1">
        <v>44572</v>
      </c>
      <c r="B73">
        <v>7</v>
      </c>
      <c r="C73" t="s">
        <v>10</v>
      </c>
      <c r="D73">
        <v>23.8</v>
      </c>
      <c r="E73">
        <v>5</v>
      </c>
      <c r="F73">
        <f t="shared" si="13"/>
        <v>23</v>
      </c>
      <c r="I73" s="13">
        <v>44560</v>
      </c>
      <c r="J73" s="14">
        <v>55</v>
      </c>
      <c r="K73" s="14" t="s">
        <v>39</v>
      </c>
      <c r="L73" s="14">
        <v>18.7777777777777</v>
      </c>
      <c r="M73" s="14">
        <v>15</v>
      </c>
      <c r="N73" s="15">
        <v>18</v>
      </c>
      <c r="P73" s="13">
        <v>44453</v>
      </c>
      <c r="Q73" s="14">
        <v>7</v>
      </c>
      <c r="R73" s="14" t="s">
        <v>7</v>
      </c>
      <c r="S73" s="14">
        <v>21.4444444444444</v>
      </c>
      <c r="T73" s="14">
        <v>4</v>
      </c>
      <c r="U73" s="15">
        <v>21</v>
      </c>
      <c r="W73" s="13">
        <v>44544</v>
      </c>
      <c r="X73" s="14">
        <v>21</v>
      </c>
      <c r="Y73" s="14" t="s">
        <v>8</v>
      </c>
      <c r="Z73" s="14">
        <v>24.125</v>
      </c>
      <c r="AA73" s="14">
        <v>9</v>
      </c>
      <c r="AB73" s="15">
        <v>24</v>
      </c>
    </row>
    <row r="74" spans="1:28" x14ac:dyDescent="0.3">
      <c r="A74" s="1">
        <v>44579</v>
      </c>
      <c r="B74">
        <v>14</v>
      </c>
      <c r="C74" t="s">
        <v>10</v>
      </c>
      <c r="D74">
        <v>24</v>
      </c>
      <c r="E74">
        <v>9</v>
      </c>
      <c r="F74">
        <f t="shared" si="13"/>
        <v>24</v>
      </c>
      <c r="I74" s="13">
        <v>44505</v>
      </c>
      <c r="J74" s="14">
        <v>14</v>
      </c>
      <c r="K74" s="14" t="s">
        <v>40</v>
      </c>
      <c r="L74" s="14">
        <v>17</v>
      </c>
      <c r="M74" s="14">
        <v>11</v>
      </c>
      <c r="N74" s="15">
        <v>17</v>
      </c>
      <c r="P74" s="13">
        <v>44462</v>
      </c>
      <c r="Q74" s="14">
        <v>16</v>
      </c>
      <c r="R74" s="14" t="s">
        <v>7</v>
      </c>
      <c r="S74" s="14">
        <v>21.636363636363601</v>
      </c>
      <c r="T74" s="14">
        <v>8</v>
      </c>
      <c r="U74" s="15">
        <v>21</v>
      </c>
      <c r="W74" s="13">
        <v>44579</v>
      </c>
      <c r="X74" s="14">
        <v>14</v>
      </c>
      <c r="Y74" s="14" t="s">
        <v>8</v>
      </c>
      <c r="Z74" s="14">
        <v>24</v>
      </c>
      <c r="AA74" s="14">
        <v>8</v>
      </c>
      <c r="AB74" s="15">
        <v>24</v>
      </c>
    </row>
    <row r="75" spans="1:28" x14ac:dyDescent="0.3">
      <c r="A75" s="1">
        <v>44446</v>
      </c>
      <c r="B75">
        <v>0</v>
      </c>
      <c r="C75" t="s">
        <v>11</v>
      </c>
      <c r="D75">
        <v>21.75</v>
      </c>
      <c r="E75">
        <v>4</v>
      </c>
      <c r="F75">
        <f t="shared" si="13"/>
        <v>21</v>
      </c>
      <c r="I75" s="13">
        <v>44573</v>
      </c>
      <c r="J75" s="14">
        <v>7</v>
      </c>
      <c r="K75" s="14" t="s">
        <v>40</v>
      </c>
      <c r="L75" s="14">
        <v>18.45</v>
      </c>
      <c r="M75" s="14">
        <v>8</v>
      </c>
      <c r="N75" s="15">
        <v>18</v>
      </c>
      <c r="P75" s="13">
        <v>44488</v>
      </c>
      <c r="Q75" s="14">
        <v>0</v>
      </c>
      <c r="R75" s="14" t="s">
        <v>7</v>
      </c>
      <c r="S75" s="14">
        <v>21.3</v>
      </c>
      <c r="T75" s="14">
        <v>3</v>
      </c>
      <c r="U75" s="15">
        <v>21</v>
      </c>
      <c r="W75" s="13">
        <v>44523</v>
      </c>
      <c r="X75" s="14">
        <v>0</v>
      </c>
      <c r="Y75" s="14" t="s">
        <v>9</v>
      </c>
      <c r="Z75" s="14">
        <v>24</v>
      </c>
      <c r="AA75" s="14">
        <v>1</v>
      </c>
      <c r="AB75" s="15">
        <v>24</v>
      </c>
    </row>
    <row r="76" spans="1:28" x14ac:dyDescent="0.3">
      <c r="A76" s="1">
        <v>44453</v>
      </c>
      <c r="B76">
        <v>7</v>
      </c>
      <c r="C76" t="s">
        <v>11</v>
      </c>
      <c r="D76">
        <v>21.484848484848399</v>
      </c>
      <c r="E76">
        <v>5</v>
      </c>
      <c r="F76">
        <f t="shared" si="13"/>
        <v>21</v>
      </c>
      <c r="I76" s="13">
        <v>44580</v>
      </c>
      <c r="J76" s="14">
        <v>14</v>
      </c>
      <c r="K76" s="14" t="s">
        <v>40</v>
      </c>
      <c r="L76" s="14">
        <v>18.692307692307601</v>
      </c>
      <c r="M76" s="14">
        <v>9</v>
      </c>
      <c r="N76" s="15">
        <v>18</v>
      </c>
      <c r="P76" s="13">
        <v>44495</v>
      </c>
      <c r="Q76" s="14">
        <v>7</v>
      </c>
      <c r="R76" s="14" t="s">
        <v>7</v>
      </c>
      <c r="S76" s="14">
        <v>21.6666666666666</v>
      </c>
      <c r="T76" s="14">
        <v>6</v>
      </c>
      <c r="U76" s="15">
        <v>21</v>
      </c>
      <c r="W76" s="13">
        <v>44530</v>
      </c>
      <c r="X76" s="14">
        <v>7</v>
      </c>
      <c r="Y76" s="14" t="s">
        <v>9</v>
      </c>
      <c r="Z76" s="14">
        <v>24</v>
      </c>
      <c r="AA76" s="14">
        <v>3</v>
      </c>
      <c r="AB76" s="15">
        <v>24</v>
      </c>
    </row>
    <row r="77" spans="1:28" x14ac:dyDescent="0.3">
      <c r="A77" s="1">
        <v>44446</v>
      </c>
      <c r="B77">
        <v>0</v>
      </c>
      <c r="C77" t="s">
        <v>12</v>
      </c>
      <c r="D77">
        <v>21.909090909090899</v>
      </c>
      <c r="E77">
        <v>3</v>
      </c>
      <c r="F77">
        <f t="shared" si="13"/>
        <v>21</v>
      </c>
      <c r="I77" s="13">
        <v>44573</v>
      </c>
      <c r="J77" s="14">
        <v>7</v>
      </c>
      <c r="K77" s="14" t="s">
        <v>41</v>
      </c>
      <c r="L77" s="14">
        <v>18.5</v>
      </c>
      <c r="M77" s="14">
        <v>7</v>
      </c>
      <c r="N77" s="15">
        <v>18</v>
      </c>
      <c r="P77" s="13">
        <v>44502</v>
      </c>
      <c r="Q77" s="14">
        <v>14</v>
      </c>
      <c r="R77" s="14" t="s">
        <v>7</v>
      </c>
      <c r="S77" s="14">
        <v>21.75</v>
      </c>
      <c r="T77" s="14">
        <v>7</v>
      </c>
      <c r="U77" s="15">
        <v>21</v>
      </c>
      <c r="W77" s="13">
        <v>44537</v>
      </c>
      <c r="X77" s="14">
        <v>14</v>
      </c>
      <c r="Y77" s="14" t="s">
        <v>9</v>
      </c>
      <c r="Z77" s="14">
        <v>24</v>
      </c>
      <c r="AA77" s="14">
        <v>6</v>
      </c>
      <c r="AB77" s="15">
        <v>24</v>
      </c>
    </row>
    <row r="78" spans="1:28" x14ac:dyDescent="0.3">
      <c r="A78" s="1">
        <v>44453</v>
      </c>
      <c r="B78">
        <v>7</v>
      </c>
      <c r="C78" t="s">
        <v>12</v>
      </c>
      <c r="D78">
        <v>21.451612903225801</v>
      </c>
      <c r="E78">
        <v>4</v>
      </c>
      <c r="F78">
        <f t="shared" si="13"/>
        <v>21</v>
      </c>
      <c r="I78" s="13">
        <v>44498</v>
      </c>
      <c r="J78" s="14">
        <v>14</v>
      </c>
      <c r="K78" s="14" t="s">
        <v>42</v>
      </c>
      <c r="L78" s="14">
        <v>18</v>
      </c>
      <c r="M78" s="14">
        <v>8</v>
      </c>
      <c r="N78" s="15">
        <v>18</v>
      </c>
      <c r="P78" s="13">
        <v>44453</v>
      </c>
      <c r="Q78" s="14">
        <v>7</v>
      </c>
      <c r="R78" s="14" t="s">
        <v>8</v>
      </c>
      <c r="S78" s="14">
        <v>21.533333333333299</v>
      </c>
      <c r="T78" s="14">
        <v>4</v>
      </c>
      <c r="U78" s="15">
        <v>21</v>
      </c>
      <c r="W78" s="13">
        <v>44544</v>
      </c>
      <c r="X78" s="14">
        <v>21</v>
      </c>
      <c r="Y78" s="14" t="s">
        <v>9</v>
      </c>
      <c r="Z78" s="14">
        <v>24.125</v>
      </c>
      <c r="AA78" s="14">
        <v>9</v>
      </c>
      <c r="AB78" s="15">
        <v>24</v>
      </c>
    </row>
    <row r="79" spans="1:28" x14ac:dyDescent="0.3">
      <c r="A79" s="1">
        <v>44462</v>
      </c>
      <c r="B79">
        <v>16</v>
      </c>
      <c r="C79" t="s">
        <v>12</v>
      </c>
      <c r="D79">
        <v>20.3333333333333</v>
      </c>
      <c r="E79">
        <v>9</v>
      </c>
      <c r="F79">
        <f t="shared" si="13"/>
        <v>20</v>
      </c>
      <c r="I79" s="13">
        <v>44505</v>
      </c>
      <c r="J79" s="14">
        <v>21</v>
      </c>
      <c r="K79" s="14" t="s">
        <v>42</v>
      </c>
      <c r="L79" s="14">
        <v>17</v>
      </c>
      <c r="M79" s="14">
        <v>11</v>
      </c>
      <c r="N79" s="15">
        <v>17</v>
      </c>
      <c r="P79" s="13">
        <v>44462</v>
      </c>
      <c r="Q79" s="14">
        <v>16</v>
      </c>
      <c r="R79" s="14" t="s">
        <v>8</v>
      </c>
      <c r="S79" s="14">
        <v>21.230769230769202</v>
      </c>
      <c r="T79" s="14">
        <v>8</v>
      </c>
      <c r="U79" s="15">
        <v>21</v>
      </c>
      <c r="W79" s="13">
        <v>44579</v>
      </c>
      <c r="X79" s="14">
        <v>14</v>
      </c>
      <c r="Y79" s="14" t="s">
        <v>9</v>
      </c>
      <c r="Z79" s="14">
        <v>24</v>
      </c>
      <c r="AA79" s="14">
        <v>8</v>
      </c>
      <c r="AB79" s="15">
        <v>24</v>
      </c>
    </row>
    <row r="80" spans="1:28" x14ac:dyDescent="0.3">
      <c r="A80" s="1">
        <v>44446</v>
      </c>
      <c r="B80">
        <v>0</v>
      </c>
      <c r="C80" t="s">
        <v>13</v>
      </c>
      <c r="D80">
        <v>21.9</v>
      </c>
      <c r="E80">
        <v>4</v>
      </c>
      <c r="F80">
        <f t="shared" si="13"/>
        <v>21</v>
      </c>
      <c r="I80" s="13">
        <v>44573</v>
      </c>
      <c r="J80" s="14">
        <v>7</v>
      </c>
      <c r="K80" s="14" t="s">
        <v>42</v>
      </c>
      <c r="L80" s="14">
        <v>18.590909090909001</v>
      </c>
      <c r="M80" s="14">
        <v>8</v>
      </c>
      <c r="N80" s="15">
        <v>18</v>
      </c>
      <c r="P80" s="13">
        <v>44488</v>
      </c>
      <c r="Q80" s="14">
        <v>0</v>
      </c>
      <c r="R80" s="14" t="s">
        <v>8</v>
      </c>
      <c r="S80" s="14">
        <v>21.1</v>
      </c>
      <c r="T80" s="14">
        <v>3</v>
      </c>
      <c r="U80" s="15">
        <v>21</v>
      </c>
      <c r="W80" s="13">
        <v>44523</v>
      </c>
      <c r="X80" s="14">
        <v>0</v>
      </c>
      <c r="Y80" s="14" t="s">
        <v>10</v>
      </c>
      <c r="Z80" s="14">
        <v>24</v>
      </c>
      <c r="AA80" s="14">
        <v>2</v>
      </c>
      <c r="AB80" s="15">
        <v>24</v>
      </c>
    </row>
    <row r="81" spans="1:28" x14ac:dyDescent="0.3">
      <c r="A81" s="1">
        <v>44453</v>
      </c>
      <c r="B81">
        <v>7</v>
      </c>
      <c r="C81" t="s">
        <v>13</v>
      </c>
      <c r="D81">
        <v>21.5</v>
      </c>
      <c r="E81">
        <v>4</v>
      </c>
      <c r="F81">
        <f t="shared" si="13"/>
        <v>21</v>
      </c>
      <c r="I81" s="13">
        <v>44573</v>
      </c>
      <c r="J81" s="14">
        <v>7</v>
      </c>
      <c r="K81" s="14" t="s">
        <v>43</v>
      </c>
      <c r="L81" s="14">
        <v>18.8333333333333</v>
      </c>
      <c r="M81" s="14">
        <v>7</v>
      </c>
      <c r="N81" s="15">
        <v>18</v>
      </c>
      <c r="P81" s="13">
        <v>44495</v>
      </c>
      <c r="Q81" s="14">
        <v>7</v>
      </c>
      <c r="R81" s="14" t="s">
        <v>8</v>
      </c>
      <c r="S81" s="14">
        <v>21.7</v>
      </c>
      <c r="T81" s="14">
        <v>6</v>
      </c>
      <c r="U81" s="15">
        <v>21</v>
      </c>
      <c r="W81" s="13">
        <v>44530</v>
      </c>
      <c r="X81" s="14">
        <v>7</v>
      </c>
      <c r="Y81" s="14" t="s">
        <v>10</v>
      </c>
      <c r="Z81" s="14">
        <v>24</v>
      </c>
      <c r="AA81" s="14">
        <v>4</v>
      </c>
      <c r="AB81" s="15">
        <v>24</v>
      </c>
    </row>
    <row r="82" spans="1:28" x14ac:dyDescent="0.3">
      <c r="A82" s="1">
        <v>44462</v>
      </c>
      <c r="B82">
        <v>16</v>
      </c>
      <c r="C82" t="s">
        <v>13</v>
      </c>
      <c r="D82">
        <v>21.214285714285701</v>
      </c>
      <c r="E82">
        <v>9</v>
      </c>
      <c r="F82">
        <f t="shared" si="13"/>
        <v>21</v>
      </c>
      <c r="I82" s="13">
        <v>44580</v>
      </c>
      <c r="J82" s="14">
        <v>14</v>
      </c>
      <c r="K82" s="14" t="s">
        <v>43</v>
      </c>
      <c r="L82" s="14">
        <v>18.727272727272702</v>
      </c>
      <c r="M82" s="14">
        <v>9</v>
      </c>
      <c r="N82" s="15">
        <v>18</v>
      </c>
      <c r="P82" s="13">
        <v>44446</v>
      </c>
      <c r="Q82" s="14">
        <v>0</v>
      </c>
      <c r="R82" s="14" t="s">
        <v>9</v>
      </c>
      <c r="S82" s="14">
        <v>21.75</v>
      </c>
      <c r="T82" s="14">
        <v>4</v>
      </c>
      <c r="U82" s="15">
        <v>21</v>
      </c>
      <c r="W82" s="13">
        <v>44537</v>
      </c>
      <c r="X82" s="14">
        <v>14</v>
      </c>
      <c r="Y82" s="14" t="s">
        <v>10</v>
      </c>
      <c r="Z82" s="14">
        <v>24</v>
      </c>
      <c r="AA82" s="14">
        <v>7</v>
      </c>
      <c r="AB82" s="15">
        <v>24</v>
      </c>
    </row>
    <row r="83" spans="1:28" x14ac:dyDescent="0.3">
      <c r="A83" s="2">
        <v>44488</v>
      </c>
      <c r="B83" s="3">
        <v>0</v>
      </c>
      <c r="C83" s="3" t="s">
        <v>14</v>
      </c>
      <c r="D83" s="3">
        <v>22</v>
      </c>
      <c r="E83" s="3">
        <v>3</v>
      </c>
      <c r="F83" s="3">
        <f t="shared" si="13"/>
        <v>22</v>
      </c>
      <c r="I83" s="13">
        <v>44498</v>
      </c>
      <c r="J83" s="14">
        <v>14</v>
      </c>
      <c r="K83" s="14" t="s">
        <v>44</v>
      </c>
      <c r="L83" s="14">
        <v>18</v>
      </c>
      <c r="M83" s="14">
        <v>10</v>
      </c>
      <c r="N83" s="15">
        <v>18</v>
      </c>
      <c r="P83" s="13">
        <v>44453</v>
      </c>
      <c r="Q83" s="14">
        <v>7</v>
      </c>
      <c r="R83" s="14" t="s">
        <v>9</v>
      </c>
      <c r="S83" s="14">
        <v>21.466666666666601</v>
      </c>
      <c r="T83" s="14">
        <v>5</v>
      </c>
      <c r="U83" s="15">
        <v>21</v>
      </c>
      <c r="W83" s="13">
        <v>44544</v>
      </c>
      <c r="X83" s="14">
        <v>21</v>
      </c>
      <c r="Y83" s="14" t="s">
        <v>10</v>
      </c>
      <c r="Z83" s="14">
        <v>24.125</v>
      </c>
      <c r="AA83" s="14">
        <v>9</v>
      </c>
      <c r="AB83" s="15">
        <v>24</v>
      </c>
    </row>
    <row r="84" spans="1:28" x14ac:dyDescent="0.3">
      <c r="A84" s="2">
        <v>44495</v>
      </c>
      <c r="B84" s="3">
        <v>7</v>
      </c>
      <c r="C84" s="3" t="s">
        <v>14</v>
      </c>
      <c r="D84" s="3">
        <v>22</v>
      </c>
      <c r="E84" s="3">
        <v>5</v>
      </c>
      <c r="F84" s="3">
        <f t="shared" si="13"/>
        <v>22</v>
      </c>
      <c r="I84" s="13">
        <v>44573</v>
      </c>
      <c r="J84" s="14">
        <v>7</v>
      </c>
      <c r="K84" s="14" t="s">
        <v>44</v>
      </c>
      <c r="L84" s="14">
        <v>18.764705882352899</v>
      </c>
      <c r="M84" s="14">
        <v>7</v>
      </c>
      <c r="N84" s="15">
        <v>18</v>
      </c>
      <c r="P84" s="13">
        <v>44488</v>
      </c>
      <c r="Q84" s="14">
        <v>0</v>
      </c>
      <c r="R84" s="14" t="s">
        <v>9</v>
      </c>
      <c r="S84" s="14">
        <v>21.181818181818102</v>
      </c>
      <c r="T84" s="14">
        <v>4</v>
      </c>
      <c r="U84" s="15">
        <v>21</v>
      </c>
      <c r="W84" s="13">
        <v>44579</v>
      </c>
      <c r="X84" s="14">
        <v>14</v>
      </c>
      <c r="Y84" s="14" t="s">
        <v>10</v>
      </c>
      <c r="Z84" s="14">
        <v>24</v>
      </c>
      <c r="AA84" s="14">
        <v>9</v>
      </c>
      <c r="AB84" s="15">
        <v>24</v>
      </c>
    </row>
    <row r="85" spans="1:28" x14ac:dyDescent="0.3">
      <c r="A85" s="2">
        <v>44502</v>
      </c>
      <c r="B85" s="3">
        <v>14</v>
      </c>
      <c r="C85" s="3" t="s">
        <v>14</v>
      </c>
      <c r="D85" s="3">
        <v>22</v>
      </c>
      <c r="E85" s="3">
        <v>5</v>
      </c>
      <c r="F85" s="3">
        <f t="shared" si="13"/>
        <v>22</v>
      </c>
      <c r="I85" s="13">
        <v>44491</v>
      </c>
      <c r="J85" s="14">
        <v>7</v>
      </c>
      <c r="K85" s="14" t="s">
        <v>45</v>
      </c>
      <c r="L85" s="14">
        <v>18.5</v>
      </c>
      <c r="M85" s="14">
        <v>6</v>
      </c>
      <c r="N85" s="15">
        <v>18</v>
      </c>
      <c r="P85" s="13">
        <v>44495</v>
      </c>
      <c r="Q85" s="14">
        <v>7</v>
      </c>
      <c r="R85" s="14" t="s">
        <v>9</v>
      </c>
      <c r="S85" s="14">
        <v>21.7</v>
      </c>
      <c r="T85" s="14">
        <v>6</v>
      </c>
      <c r="U85" s="15">
        <v>21</v>
      </c>
      <c r="W85" s="13">
        <v>44523</v>
      </c>
      <c r="X85" s="14">
        <v>0</v>
      </c>
      <c r="Y85" s="14" t="s">
        <v>14</v>
      </c>
      <c r="Z85" s="14">
        <v>24.25</v>
      </c>
      <c r="AA85" s="14">
        <v>2</v>
      </c>
      <c r="AB85" s="15">
        <v>24</v>
      </c>
    </row>
    <row r="86" spans="1:28" x14ac:dyDescent="0.3">
      <c r="A86" s="2">
        <v>44509</v>
      </c>
      <c r="B86" s="3">
        <v>21</v>
      </c>
      <c r="C86" s="3" t="s">
        <v>14</v>
      </c>
      <c r="D86" s="3">
        <v>22</v>
      </c>
      <c r="E86" s="3">
        <v>7</v>
      </c>
      <c r="F86" s="3">
        <f t="shared" si="13"/>
        <v>22</v>
      </c>
      <c r="I86" s="13">
        <v>44573</v>
      </c>
      <c r="J86" s="14">
        <v>7</v>
      </c>
      <c r="K86" s="14" t="s">
        <v>45</v>
      </c>
      <c r="L86" s="14">
        <v>18.6875</v>
      </c>
      <c r="M86" s="14">
        <v>8</v>
      </c>
      <c r="N86" s="15">
        <v>18</v>
      </c>
      <c r="P86" s="13">
        <v>44446</v>
      </c>
      <c r="Q86" s="14">
        <v>0</v>
      </c>
      <c r="R86" s="14" t="s">
        <v>10</v>
      </c>
      <c r="S86" s="14">
        <v>21.846153846153801</v>
      </c>
      <c r="T86" s="14">
        <v>4</v>
      </c>
      <c r="U86" s="15">
        <v>21</v>
      </c>
      <c r="W86" s="13">
        <v>44558</v>
      </c>
      <c r="X86" s="14">
        <v>0</v>
      </c>
      <c r="Y86" s="14" t="s">
        <v>14</v>
      </c>
      <c r="Z86" s="14">
        <v>24.4</v>
      </c>
      <c r="AA86" s="14">
        <v>1</v>
      </c>
      <c r="AB86" s="15">
        <v>24</v>
      </c>
    </row>
    <row r="87" spans="1:28" ht="17.25" thickBot="1" x14ac:dyDescent="0.35">
      <c r="A87" s="1">
        <v>44515</v>
      </c>
      <c r="B87">
        <v>6</v>
      </c>
      <c r="C87" t="s">
        <v>14</v>
      </c>
      <c r="D87">
        <v>22</v>
      </c>
      <c r="E87">
        <v>9</v>
      </c>
      <c r="F87">
        <f t="shared" si="13"/>
        <v>22</v>
      </c>
      <c r="I87" s="16">
        <v>44580</v>
      </c>
      <c r="J87" s="17">
        <v>14</v>
      </c>
      <c r="K87" s="17" t="s">
        <v>45</v>
      </c>
      <c r="L87" s="17">
        <v>18.846153846153801</v>
      </c>
      <c r="M87" s="17">
        <v>10</v>
      </c>
      <c r="N87" s="18">
        <v>18</v>
      </c>
      <c r="P87" s="13">
        <v>44453</v>
      </c>
      <c r="Q87" s="14">
        <v>7</v>
      </c>
      <c r="R87" s="14" t="s">
        <v>10</v>
      </c>
      <c r="S87" s="14">
        <v>21.4838709677419</v>
      </c>
      <c r="T87" s="14">
        <v>5</v>
      </c>
      <c r="U87" s="15">
        <v>21</v>
      </c>
      <c r="W87" s="13">
        <v>44572</v>
      </c>
      <c r="X87" s="14">
        <v>7</v>
      </c>
      <c r="Y87" s="14" t="s">
        <v>14</v>
      </c>
      <c r="Z87" s="14">
        <v>24</v>
      </c>
      <c r="AA87" s="14">
        <v>6</v>
      </c>
      <c r="AB87" s="15">
        <v>24</v>
      </c>
    </row>
    <row r="88" spans="1:28" x14ac:dyDescent="0.3">
      <c r="A88" s="1">
        <v>44523</v>
      </c>
      <c r="B88">
        <v>0</v>
      </c>
      <c r="C88" t="s">
        <v>14</v>
      </c>
      <c r="D88">
        <v>24.25</v>
      </c>
      <c r="E88">
        <v>2</v>
      </c>
      <c r="F88">
        <f t="shared" si="13"/>
        <v>24</v>
      </c>
      <c r="P88" s="13">
        <v>44488</v>
      </c>
      <c r="Q88" s="14">
        <v>0</v>
      </c>
      <c r="R88" s="14" t="s">
        <v>10</v>
      </c>
      <c r="S88" s="14">
        <v>21.1</v>
      </c>
      <c r="T88" s="14">
        <v>4</v>
      </c>
      <c r="U88" s="15">
        <v>21</v>
      </c>
      <c r="W88" s="13">
        <v>44523</v>
      </c>
      <c r="X88" s="14">
        <v>0</v>
      </c>
      <c r="Y88" s="14" t="s">
        <v>15</v>
      </c>
      <c r="Z88" s="14">
        <v>24</v>
      </c>
      <c r="AA88" s="14">
        <v>2</v>
      </c>
      <c r="AB88" s="15">
        <v>24</v>
      </c>
    </row>
    <row r="89" spans="1:28" x14ac:dyDescent="0.3">
      <c r="A89" s="1">
        <v>44530</v>
      </c>
      <c r="B89">
        <v>7</v>
      </c>
      <c r="C89" t="s">
        <v>14</v>
      </c>
      <c r="D89">
        <v>23.8</v>
      </c>
      <c r="E89">
        <v>4</v>
      </c>
      <c r="F89">
        <f t="shared" si="13"/>
        <v>23</v>
      </c>
      <c r="P89" s="13">
        <v>44495</v>
      </c>
      <c r="Q89" s="14">
        <v>7</v>
      </c>
      <c r="R89" s="14" t="s">
        <v>10</v>
      </c>
      <c r="S89" s="14">
        <v>21.7777777777777</v>
      </c>
      <c r="T89" s="14">
        <v>6</v>
      </c>
      <c r="U89" s="15">
        <v>21</v>
      </c>
      <c r="W89" s="13">
        <v>44558</v>
      </c>
      <c r="X89" s="14">
        <v>0</v>
      </c>
      <c r="Y89" s="14" t="s">
        <v>15</v>
      </c>
      <c r="Z89" s="14">
        <v>24.3</v>
      </c>
      <c r="AA89" s="14">
        <v>1</v>
      </c>
      <c r="AB89" s="15">
        <v>24</v>
      </c>
    </row>
    <row r="90" spans="1:28" x14ac:dyDescent="0.3">
      <c r="A90" s="1">
        <v>44558</v>
      </c>
      <c r="B90">
        <v>0</v>
      </c>
      <c r="C90" t="s">
        <v>14</v>
      </c>
      <c r="D90">
        <v>24.4</v>
      </c>
      <c r="E90">
        <v>1</v>
      </c>
      <c r="F90">
        <f t="shared" si="13"/>
        <v>24</v>
      </c>
      <c r="P90" s="13">
        <v>44446</v>
      </c>
      <c r="Q90" s="14">
        <v>0</v>
      </c>
      <c r="R90" s="14" t="s">
        <v>11</v>
      </c>
      <c r="S90" s="14">
        <v>21.75</v>
      </c>
      <c r="T90" s="14">
        <v>4</v>
      </c>
      <c r="U90" s="15">
        <v>21</v>
      </c>
      <c r="W90" s="13">
        <v>44572</v>
      </c>
      <c r="X90" s="14">
        <v>7</v>
      </c>
      <c r="Y90" s="14" t="s">
        <v>15</v>
      </c>
      <c r="Z90" s="14">
        <v>24</v>
      </c>
      <c r="AA90" s="14">
        <v>5</v>
      </c>
      <c r="AB90" s="15">
        <v>24</v>
      </c>
    </row>
    <row r="91" spans="1:28" x14ac:dyDescent="0.3">
      <c r="A91" s="1">
        <v>44572</v>
      </c>
      <c r="B91">
        <v>7</v>
      </c>
      <c r="C91" t="s">
        <v>14</v>
      </c>
      <c r="D91">
        <v>24</v>
      </c>
      <c r="E91">
        <v>6</v>
      </c>
      <c r="F91">
        <f t="shared" si="13"/>
        <v>24</v>
      </c>
      <c r="P91" s="13">
        <v>44453</v>
      </c>
      <c r="Q91" s="14">
        <v>7</v>
      </c>
      <c r="R91" s="14" t="s">
        <v>11</v>
      </c>
      <c r="S91" s="14">
        <v>21.484848484848399</v>
      </c>
      <c r="T91" s="14">
        <v>5</v>
      </c>
      <c r="U91" s="15">
        <v>21</v>
      </c>
      <c r="W91" s="13">
        <v>44523</v>
      </c>
      <c r="X91" s="14">
        <v>0</v>
      </c>
      <c r="Y91" s="14" t="s">
        <v>16</v>
      </c>
      <c r="Z91" s="14">
        <v>24</v>
      </c>
      <c r="AA91" s="14">
        <v>2</v>
      </c>
      <c r="AB91" s="15">
        <v>24</v>
      </c>
    </row>
    <row r="92" spans="1:28" x14ac:dyDescent="0.3">
      <c r="A92" s="1">
        <v>44579</v>
      </c>
      <c r="B92">
        <v>14</v>
      </c>
      <c r="C92" t="s">
        <v>14</v>
      </c>
      <c r="D92">
        <v>23</v>
      </c>
      <c r="E92">
        <v>9</v>
      </c>
      <c r="F92">
        <f t="shared" si="13"/>
        <v>23</v>
      </c>
      <c r="P92" s="13">
        <v>44446</v>
      </c>
      <c r="Q92" s="14">
        <v>0</v>
      </c>
      <c r="R92" s="14" t="s">
        <v>12</v>
      </c>
      <c r="S92" s="14">
        <v>21.909090909090899</v>
      </c>
      <c r="T92" s="14">
        <v>3</v>
      </c>
      <c r="U92" s="15">
        <v>21</v>
      </c>
      <c r="W92" s="13">
        <v>44537</v>
      </c>
      <c r="X92" s="14">
        <v>14</v>
      </c>
      <c r="Y92" s="14" t="s">
        <v>16</v>
      </c>
      <c r="Z92" s="14">
        <v>24</v>
      </c>
      <c r="AA92" s="14">
        <v>6</v>
      </c>
      <c r="AB92" s="15">
        <v>24</v>
      </c>
    </row>
    <row r="93" spans="1:28" x14ac:dyDescent="0.3">
      <c r="A93" s="2">
        <v>44488</v>
      </c>
      <c r="B93" s="3">
        <v>0</v>
      </c>
      <c r="C93" s="3" t="s">
        <v>15</v>
      </c>
      <c r="D93" s="3">
        <v>22</v>
      </c>
      <c r="E93" s="3">
        <v>4</v>
      </c>
      <c r="F93" s="3">
        <f t="shared" si="13"/>
        <v>22</v>
      </c>
      <c r="P93" s="13">
        <v>44453</v>
      </c>
      <c r="Q93" s="14">
        <v>7</v>
      </c>
      <c r="R93" s="14" t="s">
        <v>12</v>
      </c>
      <c r="S93" s="14">
        <v>21.451612903225801</v>
      </c>
      <c r="T93" s="14">
        <v>4</v>
      </c>
      <c r="U93" s="15">
        <v>21</v>
      </c>
      <c r="W93" s="13">
        <v>44558</v>
      </c>
      <c r="X93" s="14">
        <v>0</v>
      </c>
      <c r="Y93" s="14" t="s">
        <v>16</v>
      </c>
      <c r="Z93" s="14">
        <v>24.363636363636299</v>
      </c>
      <c r="AA93" s="14">
        <v>2</v>
      </c>
      <c r="AB93" s="15">
        <v>24</v>
      </c>
    </row>
    <row r="94" spans="1:28" x14ac:dyDescent="0.3">
      <c r="A94" s="2">
        <v>44495</v>
      </c>
      <c r="B94" s="3">
        <v>7</v>
      </c>
      <c r="C94" s="3" t="s">
        <v>15</v>
      </c>
      <c r="D94" s="3">
        <v>22</v>
      </c>
      <c r="E94" s="3">
        <v>5</v>
      </c>
      <c r="F94" s="3">
        <f t="shared" si="13"/>
        <v>22</v>
      </c>
      <c r="P94" s="13">
        <v>44446</v>
      </c>
      <c r="Q94" s="14">
        <v>0</v>
      </c>
      <c r="R94" s="14" t="s">
        <v>13</v>
      </c>
      <c r="S94" s="14">
        <v>21.9</v>
      </c>
      <c r="T94" s="14">
        <v>4</v>
      </c>
      <c r="U94" s="15">
        <v>21</v>
      </c>
      <c r="W94" s="13">
        <v>44572</v>
      </c>
      <c r="X94" s="14">
        <v>7</v>
      </c>
      <c r="Y94" s="14" t="s">
        <v>16</v>
      </c>
      <c r="Z94" s="14">
        <v>24</v>
      </c>
      <c r="AA94" s="14">
        <v>6</v>
      </c>
      <c r="AB94" s="15">
        <v>24</v>
      </c>
    </row>
    <row r="95" spans="1:28" x14ac:dyDescent="0.3">
      <c r="A95" s="2">
        <v>44502</v>
      </c>
      <c r="B95" s="3">
        <v>14</v>
      </c>
      <c r="C95" s="3" t="s">
        <v>15</v>
      </c>
      <c r="D95" s="3">
        <v>22.4444444444444</v>
      </c>
      <c r="E95" s="3">
        <v>6</v>
      </c>
      <c r="F95" s="3">
        <f t="shared" si="13"/>
        <v>22</v>
      </c>
      <c r="P95" s="13">
        <v>44453</v>
      </c>
      <c r="Q95" s="14">
        <v>7</v>
      </c>
      <c r="R95" s="14" t="s">
        <v>13</v>
      </c>
      <c r="S95" s="14">
        <v>21.5</v>
      </c>
      <c r="T95" s="14">
        <v>4</v>
      </c>
      <c r="U95" s="15">
        <v>21</v>
      </c>
      <c r="W95" s="13">
        <v>44523</v>
      </c>
      <c r="X95" s="14">
        <v>0</v>
      </c>
      <c r="Y95" s="14" t="s">
        <v>17</v>
      </c>
      <c r="Z95" s="14">
        <v>24.2</v>
      </c>
      <c r="AA95" s="14">
        <v>2</v>
      </c>
      <c r="AB95" s="15">
        <v>24</v>
      </c>
    </row>
    <row r="96" spans="1:28" x14ac:dyDescent="0.3">
      <c r="A96" s="2">
        <v>44509</v>
      </c>
      <c r="B96" s="3">
        <v>21</v>
      </c>
      <c r="C96" s="3" t="s">
        <v>15</v>
      </c>
      <c r="D96" s="3">
        <v>22</v>
      </c>
      <c r="E96" s="3">
        <v>9</v>
      </c>
      <c r="F96" s="3">
        <f t="shared" si="13"/>
        <v>22</v>
      </c>
      <c r="P96" s="13">
        <v>44462</v>
      </c>
      <c r="Q96" s="14">
        <v>16</v>
      </c>
      <c r="R96" s="14" t="s">
        <v>13</v>
      </c>
      <c r="S96" s="14">
        <v>21.214285714285701</v>
      </c>
      <c r="T96" s="14">
        <v>9</v>
      </c>
      <c r="U96" s="15">
        <v>21</v>
      </c>
      <c r="W96" s="13">
        <v>44530</v>
      </c>
      <c r="X96" s="14">
        <v>7</v>
      </c>
      <c r="Y96" s="14" t="s">
        <v>17</v>
      </c>
      <c r="Z96" s="14">
        <v>24.181818181818102</v>
      </c>
      <c r="AA96" s="14">
        <v>5</v>
      </c>
      <c r="AB96" s="15">
        <v>24</v>
      </c>
    </row>
    <row r="97" spans="1:28" x14ac:dyDescent="0.3">
      <c r="A97" s="2">
        <v>44515</v>
      </c>
      <c r="B97" s="3">
        <v>27</v>
      </c>
      <c r="C97" s="3" t="s">
        <v>15</v>
      </c>
      <c r="D97" s="3">
        <v>22</v>
      </c>
      <c r="E97" s="3">
        <v>9</v>
      </c>
      <c r="F97" s="3">
        <f t="shared" si="13"/>
        <v>22</v>
      </c>
      <c r="P97" s="13">
        <v>44488</v>
      </c>
      <c r="Q97" s="14">
        <v>0</v>
      </c>
      <c r="R97" s="14" t="s">
        <v>16</v>
      </c>
      <c r="S97" s="14">
        <v>21.7</v>
      </c>
      <c r="T97" s="14">
        <v>4</v>
      </c>
      <c r="U97" s="15">
        <v>21</v>
      </c>
      <c r="W97" s="13">
        <v>44537</v>
      </c>
      <c r="X97" s="14">
        <v>14</v>
      </c>
      <c r="Y97" s="14" t="s">
        <v>17</v>
      </c>
      <c r="Z97" s="14">
        <v>24</v>
      </c>
      <c r="AA97" s="14">
        <v>8</v>
      </c>
      <c r="AB97" s="15">
        <v>24</v>
      </c>
    </row>
    <row r="98" spans="1:28" x14ac:dyDescent="0.3">
      <c r="A98" s="1">
        <v>44523</v>
      </c>
      <c r="B98">
        <v>0</v>
      </c>
      <c r="C98" t="s">
        <v>15</v>
      </c>
      <c r="D98">
        <v>24</v>
      </c>
      <c r="E98">
        <v>2</v>
      </c>
      <c r="F98">
        <f t="shared" si="13"/>
        <v>24</v>
      </c>
      <c r="P98" s="13">
        <v>44453</v>
      </c>
      <c r="Q98" s="14">
        <v>14</v>
      </c>
      <c r="R98" s="14" t="s">
        <v>17</v>
      </c>
      <c r="S98" s="14">
        <v>21.419354838709602</v>
      </c>
      <c r="T98" s="14">
        <v>7</v>
      </c>
      <c r="U98" s="15">
        <v>21</v>
      </c>
      <c r="W98" s="13">
        <v>44558</v>
      </c>
      <c r="X98" s="14">
        <v>0</v>
      </c>
      <c r="Y98" s="14" t="s">
        <v>17</v>
      </c>
      <c r="Z98" s="14">
        <v>24.363636363636299</v>
      </c>
      <c r="AA98" s="14">
        <v>2</v>
      </c>
      <c r="AB98" s="15">
        <v>24</v>
      </c>
    </row>
    <row r="99" spans="1:28" x14ac:dyDescent="0.3">
      <c r="A99" s="1">
        <v>44530</v>
      </c>
      <c r="B99">
        <v>7</v>
      </c>
      <c r="C99" t="s">
        <v>15</v>
      </c>
      <c r="D99">
        <v>23.8</v>
      </c>
      <c r="E99">
        <v>4</v>
      </c>
      <c r="F99">
        <f t="shared" si="13"/>
        <v>23</v>
      </c>
      <c r="P99" s="13">
        <v>44488</v>
      </c>
      <c r="Q99" s="14">
        <v>0</v>
      </c>
      <c r="R99" s="14" t="s">
        <v>17</v>
      </c>
      <c r="S99" s="14">
        <v>21.818181818181799</v>
      </c>
      <c r="T99" s="14">
        <v>4</v>
      </c>
      <c r="U99" s="15">
        <v>21</v>
      </c>
      <c r="W99" s="13">
        <v>44572</v>
      </c>
      <c r="X99" s="14">
        <v>7</v>
      </c>
      <c r="Y99" s="14" t="s">
        <v>17</v>
      </c>
      <c r="Z99" s="14">
        <v>24</v>
      </c>
      <c r="AA99" s="14">
        <v>6</v>
      </c>
      <c r="AB99" s="15">
        <v>24</v>
      </c>
    </row>
    <row r="100" spans="1:28" x14ac:dyDescent="0.3">
      <c r="A100" s="1">
        <v>44558</v>
      </c>
      <c r="B100">
        <v>0</v>
      </c>
      <c r="C100" t="s">
        <v>15</v>
      </c>
      <c r="D100">
        <v>24.3</v>
      </c>
      <c r="E100">
        <v>1</v>
      </c>
      <c r="F100">
        <f t="shared" si="13"/>
        <v>24</v>
      </c>
      <c r="P100" s="13">
        <v>44453</v>
      </c>
      <c r="Q100" s="14">
        <v>14</v>
      </c>
      <c r="R100" s="14" t="s">
        <v>18</v>
      </c>
      <c r="S100" s="14">
        <v>21.375</v>
      </c>
      <c r="T100" s="14">
        <v>6</v>
      </c>
      <c r="U100" s="15">
        <v>21</v>
      </c>
      <c r="W100" s="13">
        <v>44523</v>
      </c>
      <c r="X100" s="14">
        <v>0</v>
      </c>
      <c r="Y100" s="14" t="s">
        <v>18</v>
      </c>
      <c r="Z100" s="14">
        <v>24.2</v>
      </c>
      <c r="AA100" s="14">
        <v>2</v>
      </c>
      <c r="AB100" s="15">
        <v>24</v>
      </c>
    </row>
    <row r="101" spans="1:28" x14ac:dyDescent="0.3">
      <c r="A101" s="1">
        <v>44572</v>
      </c>
      <c r="B101">
        <v>7</v>
      </c>
      <c r="C101" t="s">
        <v>15</v>
      </c>
      <c r="D101">
        <v>24</v>
      </c>
      <c r="E101">
        <v>5</v>
      </c>
      <c r="F101">
        <f t="shared" si="13"/>
        <v>24</v>
      </c>
      <c r="P101" s="13">
        <v>44488</v>
      </c>
      <c r="Q101" s="14">
        <v>0</v>
      </c>
      <c r="R101" s="14" t="s">
        <v>18</v>
      </c>
      <c r="S101" s="14">
        <v>21.8333333333333</v>
      </c>
      <c r="T101" s="14">
        <v>4</v>
      </c>
      <c r="U101" s="15">
        <v>21</v>
      </c>
      <c r="W101" s="13">
        <v>44530</v>
      </c>
      <c r="X101" s="14">
        <v>7</v>
      </c>
      <c r="Y101" s="14" t="s">
        <v>18</v>
      </c>
      <c r="Z101" s="14">
        <v>24</v>
      </c>
      <c r="AA101" s="14">
        <v>4</v>
      </c>
      <c r="AB101" s="15">
        <v>24</v>
      </c>
    </row>
    <row r="102" spans="1:28" x14ac:dyDescent="0.3">
      <c r="A102" s="1">
        <v>44579</v>
      </c>
      <c r="B102">
        <v>14</v>
      </c>
      <c r="C102" t="s">
        <v>15</v>
      </c>
      <c r="D102">
        <v>23.3333333333333</v>
      </c>
      <c r="E102">
        <v>8</v>
      </c>
      <c r="F102">
        <f t="shared" si="13"/>
        <v>23</v>
      </c>
      <c r="P102" s="13">
        <v>44453</v>
      </c>
      <c r="Q102" s="14">
        <v>7</v>
      </c>
      <c r="R102" s="14" t="s">
        <v>19</v>
      </c>
      <c r="S102" s="14">
        <v>21.3333333333333</v>
      </c>
      <c r="T102" s="14">
        <v>6</v>
      </c>
      <c r="U102" s="15">
        <v>21</v>
      </c>
      <c r="W102" s="13">
        <v>44558</v>
      </c>
      <c r="X102" s="14">
        <v>0</v>
      </c>
      <c r="Y102" s="14" t="s">
        <v>18</v>
      </c>
      <c r="Z102" s="14">
        <v>24.363636363636299</v>
      </c>
      <c r="AA102" s="14">
        <v>1</v>
      </c>
      <c r="AB102" s="15">
        <v>24</v>
      </c>
    </row>
    <row r="103" spans="1:28" x14ac:dyDescent="0.3">
      <c r="A103" s="1">
        <v>44488</v>
      </c>
      <c r="B103">
        <v>0</v>
      </c>
      <c r="C103" t="s">
        <v>16</v>
      </c>
      <c r="D103">
        <v>21.7</v>
      </c>
      <c r="E103">
        <v>4</v>
      </c>
      <c r="F103">
        <f t="shared" si="13"/>
        <v>21</v>
      </c>
      <c r="P103" s="13">
        <v>44488</v>
      </c>
      <c r="Q103" s="14">
        <v>0</v>
      </c>
      <c r="R103" s="14" t="s">
        <v>19</v>
      </c>
      <c r="S103" s="14">
        <v>21.8333333333333</v>
      </c>
      <c r="T103" s="14">
        <v>4</v>
      </c>
      <c r="U103" s="15">
        <v>21</v>
      </c>
      <c r="W103" s="13">
        <v>44572</v>
      </c>
      <c r="X103" s="14">
        <v>7</v>
      </c>
      <c r="Y103" s="14" t="s">
        <v>18</v>
      </c>
      <c r="Z103" s="14">
        <v>24</v>
      </c>
      <c r="AA103" s="14">
        <v>5</v>
      </c>
      <c r="AB103" s="15">
        <v>24</v>
      </c>
    </row>
    <row r="104" spans="1:28" x14ac:dyDescent="0.3">
      <c r="A104" s="1">
        <v>44495</v>
      </c>
      <c r="B104">
        <v>7</v>
      </c>
      <c r="C104" t="s">
        <v>16</v>
      </c>
      <c r="D104">
        <v>22</v>
      </c>
      <c r="E104">
        <v>6</v>
      </c>
      <c r="F104">
        <f t="shared" si="13"/>
        <v>22</v>
      </c>
      <c r="P104" s="13">
        <v>44453</v>
      </c>
      <c r="Q104" s="14">
        <v>7</v>
      </c>
      <c r="R104" s="14" t="s">
        <v>20</v>
      </c>
      <c r="S104" s="14">
        <v>21.3333333333333</v>
      </c>
      <c r="T104" s="14">
        <v>7</v>
      </c>
      <c r="U104" s="15">
        <v>21</v>
      </c>
      <c r="W104" s="13">
        <v>44523</v>
      </c>
      <c r="X104" s="14">
        <v>0</v>
      </c>
      <c r="Y104" s="14" t="s">
        <v>19</v>
      </c>
      <c r="Z104" s="14">
        <v>24.3</v>
      </c>
      <c r="AA104" s="14">
        <v>2</v>
      </c>
      <c r="AB104" s="15">
        <v>24</v>
      </c>
    </row>
    <row r="105" spans="1:28" x14ac:dyDescent="0.3">
      <c r="A105" s="2">
        <v>44502</v>
      </c>
      <c r="B105" s="3">
        <v>0</v>
      </c>
      <c r="C105" s="3" t="s">
        <v>16</v>
      </c>
      <c r="D105" s="3">
        <v>22.363636363636299</v>
      </c>
      <c r="E105" s="3">
        <v>5</v>
      </c>
      <c r="F105" s="3">
        <f t="shared" si="13"/>
        <v>22</v>
      </c>
      <c r="P105" s="13">
        <v>44453</v>
      </c>
      <c r="Q105" s="14">
        <v>7</v>
      </c>
      <c r="R105" s="14" t="s">
        <v>21</v>
      </c>
      <c r="S105" s="14">
        <v>21.352941176470502</v>
      </c>
      <c r="T105" s="14">
        <v>7</v>
      </c>
      <c r="U105" s="15">
        <v>21</v>
      </c>
      <c r="W105" s="13">
        <v>44530</v>
      </c>
      <c r="X105" s="14">
        <v>7</v>
      </c>
      <c r="Y105" s="14" t="s">
        <v>19</v>
      </c>
      <c r="Z105" s="14">
        <v>24.2</v>
      </c>
      <c r="AA105" s="14">
        <v>4</v>
      </c>
      <c r="AB105" s="15">
        <v>24</v>
      </c>
    </row>
    <row r="106" spans="1:28" x14ac:dyDescent="0.3">
      <c r="A106" s="2">
        <v>44509</v>
      </c>
      <c r="B106" s="3">
        <v>7</v>
      </c>
      <c r="C106" s="3" t="s">
        <v>16</v>
      </c>
      <c r="D106" s="3">
        <v>22</v>
      </c>
      <c r="E106" s="3">
        <v>10</v>
      </c>
      <c r="F106" s="3">
        <f t="shared" si="13"/>
        <v>22</v>
      </c>
      <c r="P106" s="13">
        <v>44488</v>
      </c>
      <c r="Q106" s="14">
        <v>0</v>
      </c>
      <c r="R106" s="14" t="s">
        <v>22</v>
      </c>
      <c r="S106" s="14">
        <v>21.8</v>
      </c>
      <c r="T106" s="14">
        <v>3</v>
      </c>
      <c r="U106" s="15">
        <v>21</v>
      </c>
      <c r="W106" s="13">
        <v>44558</v>
      </c>
      <c r="X106" s="14">
        <v>0</v>
      </c>
      <c r="Y106" s="14" t="s">
        <v>19</v>
      </c>
      <c r="Z106" s="14">
        <v>24.3333333333333</v>
      </c>
      <c r="AA106" s="14">
        <v>1</v>
      </c>
      <c r="AB106" s="15">
        <v>24</v>
      </c>
    </row>
    <row r="107" spans="1:28" x14ac:dyDescent="0.3">
      <c r="A107" s="2">
        <v>44515</v>
      </c>
      <c r="B107" s="3">
        <v>13</v>
      </c>
      <c r="C107" s="3" t="s">
        <v>16</v>
      </c>
      <c r="D107" s="3">
        <v>22</v>
      </c>
      <c r="E107" s="3">
        <v>10</v>
      </c>
      <c r="F107" s="3">
        <f t="shared" si="13"/>
        <v>22</v>
      </c>
      <c r="P107" s="10">
        <v>44516</v>
      </c>
      <c r="Q107" s="11">
        <v>28</v>
      </c>
      <c r="R107" s="11" t="s">
        <v>22</v>
      </c>
      <c r="S107" s="11">
        <v>21.875</v>
      </c>
      <c r="T107" s="11">
        <v>10</v>
      </c>
      <c r="U107" s="12">
        <v>21</v>
      </c>
      <c r="W107" s="13">
        <v>44572</v>
      </c>
      <c r="X107" s="14">
        <v>7</v>
      </c>
      <c r="Y107" s="14" t="s">
        <v>19</v>
      </c>
      <c r="Z107" s="14">
        <v>24</v>
      </c>
      <c r="AA107" s="14">
        <v>5</v>
      </c>
      <c r="AB107" s="15">
        <v>24</v>
      </c>
    </row>
    <row r="108" spans="1:28" x14ac:dyDescent="0.3">
      <c r="A108" s="1">
        <v>44523</v>
      </c>
      <c r="B108">
        <v>0</v>
      </c>
      <c r="C108" t="s">
        <v>16</v>
      </c>
      <c r="D108">
        <v>24</v>
      </c>
      <c r="E108">
        <v>2</v>
      </c>
      <c r="F108">
        <f t="shared" si="13"/>
        <v>24</v>
      </c>
      <c r="P108" s="13">
        <v>44488</v>
      </c>
      <c r="Q108" s="14">
        <v>0</v>
      </c>
      <c r="R108" s="14" t="s">
        <v>23</v>
      </c>
      <c r="S108" s="14">
        <v>21.8333333333333</v>
      </c>
      <c r="T108" s="14">
        <v>3</v>
      </c>
      <c r="U108" s="15">
        <v>21</v>
      </c>
      <c r="W108" s="10">
        <v>44484</v>
      </c>
      <c r="X108" s="11">
        <v>31</v>
      </c>
      <c r="Y108" s="11" t="s">
        <v>37</v>
      </c>
      <c r="Z108" s="11">
        <v>24</v>
      </c>
      <c r="AA108" s="11">
        <v>13</v>
      </c>
      <c r="AB108" s="12">
        <v>24</v>
      </c>
    </row>
    <row r="109" spans="1:28" x14ac:dyDescent="0.3">
      <c r="A109" s="1">
        <v>44530</v>
      </c>
      <c r="B109">
        <v>7</v>
      </c>
      <c r="C109" t="s">
        <v>16</v>
      </c>
      <c r="D109">
        <v>23.8</v>
      </c>
      <c r="E109">
        <v>4</v>
      </c>
      <c r="F109">
        <f t="shared" si="13"/>
        <v>23</v>
      </c>
      <c r="P109" s="13">
        <v>44516</v>
      </c>
      <c r="Q109" s="14">
        <v>28</v>
      </c>
      <c r="R109" s="14" t="s">
        <v>23</v>
      </c>
      <c r="S109" s="14">
        <v>21.8888888888888</v>
      </c>
      <c r="T109" s="14">
        <v>9</v>
      </c>
      <c r="U109" s="15">
        <v>21</v>
      </c>
      <c r="W109" s="13">
        <v>44484</v>
      </c>
      <c r="X109" s="14">
        <v>21</v>
      </c>
      <c r="Y109" s="14" t="s">
        <v>39</v>
      </c>
      <c r="Z109" s="14">
        <v>24</v>
      </c>
      <c r="AA109" s="14">
        <v>11</v>
      </c>
      <c r="AB109" s="15">
        <v>24</v>
      </c>
    </row>
    <row r="110" spans="1:28" x14ac:dyDescent="0.3">
      <c r="A110" s="1">
        <v>44537</v>
      </c>
      <c r="B110">
        <v>14</v>
      </c>
      <c r="C110" t="s">
        <v>16</v>
      </c>
      <c r="D110">
        <v>24</v>
      </c>
      <c r="E110">
        <v>6</v>
      </c>
      <c r="F110">
        <f t="shared" si="13"/>
        <v>24</v>
      </c>
      <c r="P110" s="10">
        <v>44488</v>
      </c>
      <c r="Q110" s="11">
        <v>0</v>
      </c>
      <c r="R110" s="11" t="s">
        <v>24</v>
      </c>
      <c r="S110" s="11">
        <v>21.8</v>
      </c>
      <c r="T110" s="11">
        <v>2</v>
      </c>
      <c r="U110" s="12">
        <v>21</v>
      </c>
      <c r="W110" s="13">
        <v>44484</v>
      </c>
      <c r="X110" s="14">
        <v>0</v>
      </c>
      <c r="Y110" s="14" t="s">
        <v>42</v>
      </c>
      <c r="Z110" s="14">
        <v>24.307692307692299</v>
      </c>
      <c r="AA110" s="14">
        <v>4</v>
      </c>
      <c r="AB110" s="15">
        <v>24</v>
      </c>
    </row>
    <row r="111" spans="1:28" x14ac:dyDescent="0.3">
      <c r="A111" s="1">
        <v>44558</v>
      </c>
      <c r="B111">
        <v>0</v>
      </c>
      <c r="C111" t="s">
        <v>16</v>
      </c>
      <c r="D111">
        <v>24.363636363636299</v>
      </c>
      <c r="E111">
        <v>2</v>
      </c>
      <c r="F111">
        <f t="shared" si="13"/>
        <v>24</v>
      </c>
      <c r="P111" s="13">
        <v>44488</v>
      </c>
      <c r="Q111" s="14">
        <v>0</v>
      </c>
      <c r="R111" s="14" t="s">
        <v>25</v>
      </c>
      <c r="S111" s="14">
        <v>21.7777777777777</v>
      </c>
      <c r="T111" s="14">
        <v>3</v>
      </c>
      <c r="U111" s="15">
        <v>21</v>
      </c>
      <c r="W111" s="13">
        <v>44484</v>
      </c>
      <c r="X111" s="14">
        <v>0</v>
      </c>
      <c r="Y111" s="14" t="s">
        <v>43</v>
      </c>
      <c r="Z111" s="14">
        <v>24.1538461538461</v>
      </c>
      <c r="AA111" s="14">
        <v>5</v>
      </c>
      <c r="AB111" s="15">
        <v>24</v>
      </c>
    </row>
    <row r="112" spans="1:28" x14ac:dyDescent="0.3">
      <c r="A112" s="1">
        <v>44572</v>
      </c>
      <c r="B112">
        <v>7</v>
      </c>
      <c r="C112" t="s">
        <v>16</v>
      </c>
      <c r="D112">
        <v>24</v>
      </c>
      <c r="E112">
        <v>6</v>
      </c>
      <c r="F112">
        <f t="shared" si="13"/>
        <v>24</v>
      </c>
      <c r="P112" s="13">
        <v>44551</v>
      </c>
      <c r="Q112" s="14">
        <v>28</v>
      </c>
      <c r="R112" s="14" t="s">
        <v>25</v>
      </c>
      <c r="S112" s="14">
        <v>21.5</v>
      </c>
      <c r="T112" s="14">
        <v>10</v>
      </c>
      <c r="U112" s="15">
        <v>21</v>
      </c>
      <c r="W112" s="13">
        <v>44484</v>
      </c>
      <c r="X112" s="14">
        <v>0</v>
      </c>
      <c r="Y112" s="14" t="s">
        <v>44</v>
      </c>
      <c r="Z112" s="14">
        <v>24.181818181818102</v>
      </c>
      <c r="AA112" s="14">
        <v>4</v>
      </c>
      <c r="AB112" s="15">
        <v>24</v>
      </c>
    </row>
    <row r="113" spans="1:28" ht="17.25" thickBot="1" x14ac:dyDescent="0.35">
      <c r="A113" s="1">
        <v>44579</v>
      </c>
      <c r="B113">
        <v>14</v>
      </c>
      <c r="C113" t="s">
        <v>16</v>
      </c>
      <c r="D113">
        <v>23</v>
      </c>
      <c r="E113">
        <v>8</v>
      </c>
      <c r="F113">
        <f t="shared" si="13"/>
        <v>23</v>
      </c>
      <c r="P113" s="13">
        <v>44551</v>
      </c>
      <c r="Q113" s="14">
        <v>28</v>
      </c>
      <c r="R113" s="14" t="s">
        <v>26</v>
      </c>
      <c r="S113" s="14">
        <v>21</v>
      </c>
      <c r="T113" s="14">
        <v>9</v>
      </c>
      <c r="U113" s="15">
        <v>21</v>
      </c>
      <c r="W113" s="16">
        <v>44484</v>
      </c>
      <c r="X113" s="17">
        <v>0</v>
      </c>
      <c r="Y113" s="17" t="s">
        <v>45</v>
      </c>
      <c r="Z113" s="17">
        <v>24.0833333333333</v>
      </c>
      <c r="AA113" s="17">
        <v>4</v>
      </c>
      <c r="AB113" s="18">
        <v>24</v>
      </c>
    </row>
    <row r="114" spans="1:28" x14ac:dyDescent="0.3">
      <c r="A114" s="1">
        <v>44439</v>
      </c>
      <c r="B114">
        <v>0</v>
      </c>
      <c r="C114" t="s">
        <v>17</v>
      </c>
      <c r="D114">
        <v>22.3333333333333</v>
      </c>
      <c r="E114">
        <v>2</v>
      </c>
      <c r="F114">
        <f t="shared" si="13"/>
        <v>22</v>
      </c>
      <c r="P114" s="13">
        <v>44488</v>
      </c>
      <c r="Q114" s="14">
        <v>0</v>
      </c>
      <c r="R114" s="14" t="s">
        <v>27</v>
      </c>
      <c r="S114" s="14">
        <v>21.818181818181799</v>
      </c>
      <c r="T114" s="14">
        <v>3</v>
      </c>
      <c r="U114" s="15">
        <v>21</v>
      </c>
    </row>
    <row r="115" spans="1:28" x14ac:dyDescent="0.3">
      <c r="A115" s="1">
        <v>44446</v>
      </c>
      <c r="B115">
        <v>7</v>
      </c>
      <c r="C115" t="s">
        <v>17</v>
      </c>
      <c r="D115">
        <v>22</v>
      </c>
      <c r="E115">
        <v>4</v>
      </c>
      <c r="F115">
        <f t="shared" si="13"/>
        <v>22</v>
      </c>
      <c r="P115" s="13">
        <v>44551</v>
      </c>
      <c r="Q115" s="14">
        <v>28</v>
      </c>
      <c r="R115" s="14" t="s">
        <v>27</v>
      </c>
      <c r="S115" s="14">
        <v>21.5</v>
      </c>
      <c r="T115" s="14">
        <v>11</v>
      </c>
      <c r="U115" s="15">
        <v>21</v>
      </c>
    </row>
    <row r="116" spans="1:28" x14ac:dyDescent="0.3">
      <c r="A116" s="1">
        <v>44453</v>
      </c>
      <c r="B116">
        <v>14</v>
      </c>
      <c r="C116" t="s">
        <v>17</v>
      </c>
      <c r="D116">
        <v>21.419354838709602</v>
      </c>
      <c r="E116">
        <v>7</v>
      </c>
      <c r="F116">
        <f t="shared" si="13"/>
        <v>21</v>
      </c>
      <c r="P116" s="10">
        <v>44526</v>
      </c>
      <c r="Q116" s="11">
        <v>21</v>
      </c>
      <c r="R116" s="11" t="s">
        <v>37</v>
      </c>
      <c r="S116" s="11">
        <v>21.928571428571399</v>
      </c>
      <c r="T116" s="11">
        <v>12</v>
      </c>
      <c r="U116" s="12">
        <v>21</v>
      </c>
    </row>
    <row r="117" spans="1:28" x14ac:dyDescent="0.3">
      <c r="A117" s="1">
        <v>44488</v>
      </c>
      <c r="B117">
        <v>0</v>
      </c>
      <c r="C117" t="s">
        <v>17</v>
      </c>
      <c r="D117">
        <v>21.818181818181799</v>
      </c>
      <c r="E117">
        <v>4</v>
      </c>
      <c r="F117">
        <f t="shared" si="13"/>
        <v>21</v>
      </c>
      <c r="P117" s="10">
        <v>44536</v>
      </c>
      <c r="Q117" s="11">
        <v>31</v>
      </c>
      <c r="R117" s="11" t="s">
        <v>37</v>
      </c>
      <c r="S117" s="11">
        <v>21.2222222222222</v>
      </c>
      <c r="T117" s="11">
        <v>14</v>
      </c>
      <c r="U117" s="12">
        <v>21</v>
      </c>
    </row>
    <row r="118" spans="1:28" x14ac:dyDescent="0.3">
      <c r="A118" s="1">
        <v>44495</v>
      </c>
      <c r="B118">
        <v>7</v>
      </c>
      <c r="C118" t="s">
        <v>17</v>
      </c>
      <c r="D118">
        <v>22</v>
      </c>
      <c r="E118">
        <v>6</v>
      </c>
      <c r="F118">
        <f t="shared" si="13"/>
        <v>22</v>
      </c>
      <c r="P118" s="10">
        <v>44543</v>
      </c>
      <c r="Q118" s="11">
        <v>38</v>
      </c>
      <c r="R118" s="11" t="s">
        <v>37</v>
      </c>
      <c r="S118" s="11">
        <v>21.076923076922998</v>
      </c>
      <c r="T118" s="11">
        <v>14</v>
      </c>
      <c r="U118" s="12">
        <v>21</v>
      </c>
    </row>
    <row r="119" spans="1:28" x14ac:dyDescent="0.3">
      <c r="A119" s="1">
        <v>44502</v>
      </c>
      <c r="B119">
        <v>14</v>
      </c>
      <c r="C119" t="s">
        <v>17</v>
      </c>
      <c r="D119">
        <v>22</v>
      </c>
      <c r="E119">
        <v>7</v>
      </c>
      <c r="F119">
        <f t="shared" si="13"/>
        <v>22</v>
      </c>
      <c r="P119" s="13">
        <v>44526</v>
      </c>
      <c r="Q119" s="14">
        <v>21</v>
      </c>
      <c r="R119" s="14" t="s">
        <v>38</v>
      </c>
      <c r="S119" s="14">
        <v>21.9166666666666</v>
      </c>
      <c r="T119" s="14">
        <v>9</v>
      </c>
      <c r="U119" s="15">
        <v>21</v>
      </c>
    </row>
    <row r="120" spans="1:28" x14ac:dyDescent="0.3">
      <c r="A120" s="1">
        <v>44523</v>
      </c>
      <c r="B120">
        <v>0</v>
      </c>
      <c r="C120" t="s">
        <v>17</v>
      </c>
      <c r="D120">
        <v>24.2</v>
      </c>
      <c r="E120">
        <v>2</v>
      </c>
      <c r="F120">
        <f t="shared" si="13"/>
        <v>24</v>
      </c>
      <c r="P120" s="13">
        <v>44536</v>
      </c>
      <c r="Q120" s="14">
        <v>31</v>
      </c>
      <c r="R120" s="14" t="s">
        <v>38</v>
      </c>
      <c r="S120" s="14">
        <v>21.1111111111111</v>
      </c>
      <c r="T120" s="14">
        <v>14</v>
      </c>
      <c r="U120" s="15">
        <v>21</v>
      </c>
    </row>
    <row r="121" spans="1:28" x14ac:dyDescent="0.3">
      <c r="A121" s="1">
        <v>44530</v>
      </c>
      <c r="B121">
        <v>7</v>
      </c>
      <c r="C121" t="s">
        <v>17</v>
      </c>
      <c r="D121">
        <v>24.181818181818102</v>
      </c>
      <c r="E121">
        <v>5</v>
      </c>
      <c r="F121">
        <f t="shared" si="13"/>
        <v>24</v>
      </c>
      <c r="P121" s="13">
        <v>44543</v>
      </c>
      <c r="Q121" s="14">
        <v>38</v>
      </c>
      <c r="R121" s="14" t="s">
        <v>38</v>
      </c>
      <c r="S121" s="14">
        <v>21.636363636363601</v>
      </c>
      <c r="T121" s="14">
        <v>15</v>
      </c>
      <c r="U121" s="15">
        <v>21</v>
      </c>
    </row>
    <row r="122" spans="1:28" x14ac:dyDescent="0.3">
      <c r="A122" s="1">
        <v>44537</v>
      </c>
      <c r="B122">
        <v>14</v>
      </c>
      <c r="C122" t="s">
        <v>17</v>
      </c>
      <c r="D122">
        <v>24</v>
      </c>
      <c r="E122">
        <v>8</v>
      </c>
      <c r="F122">
        <f t="shared" si="13"/>
        <v>24</v>
      </c>
      <c r="P122" s="13">
        <v>44543</v>
      </c>
      <c r="Q122" s="14">
        <v>38</v>
      </c>
      <c r="R122" s="14" t="s">
        <v>39</v>
      </c>
      <c r="S122" s="14">
        <v>21.05</v>
      </c>
      <c r="T122" s="14">
        <v>12</v>
      </c>
      <c r="U122" s="15">
        <v>21</v>
      </c>
    </row>
    <row r="123" spans="1:28" x14ac:dyDescent="0.3">
      <c r="A123" s="1">
        <v>44558</v>
      </c>
      <c r="B123">
        <v>0</v>
      </c>
      <c r="C123" t="s">
        <v>17</v>
      </c>
      <c r="D123">
        <v>24.363636363636299</v>
      </c>
      <c r="E123">
        <v>2</v>
      </c>
      <c r="F123">
        <f t="shared" si="13"/>
        <v>24</v>
      </c>
      <c r="P123" s="13">
        <v>44566</v>
      </c>
      <c r="Q123" s="14">
        <v>0</v>
      </c>
      <c r="R123" s="14" t="s">
        <v>40</v>
      </c>
      <c r="S123" s="14">
        <v>21</v>
      </c>
      <c r="T123" s="14">
        <v>5</v>
      </c>
      <c r="U123" s="15">
        <v>21</v>
      </c>
    </row>
    <row r="124" spans="1:28" x14ac:dyDescent="0.3">
      <c r="A124" s="1">
        <v>44572</v>
      </c>
      <c r="B124">
        <v>7</v>
      </c>
      <c r="C124" t="s">
        <v>17</v>
      </c>
      <c r="D124">
        <v>24</v>
      </c>
      <c r="E124">
        <v>6</v>
      </c>
      <c r="F124">
        <f t="shared" si="13"/>
        <v>24</v>
      </c>
      <c r="P124" s="13">
        <v>44566</v>
      </c>
      <c r="Q124" s="14">
        <v>0</v>
      </c>
      <c r="R124" s="14" t="s">
        <v>41</v>
      </c>
      <c r="S124" s="14">
        <v>21.3333333333333</v>
      </c>
      <c r="T124" s="14">
        <v>5</v>
      </c>
      <c r="U124" s="15">
        <v>21</v>
      </c>
    </row>
    <row r="125" spans="1:28" x14ac:dyDescent="0.3">
      <c r="A125" s="1">
        <v>44579</v>
      </c>
      <c r="B125">
        <v>14</v>
      </c>
      <c r="C125" t="s">
        <v>17</v>
      </c>
      <c r="D125">
        <v>23.3333333333333</v>
      </c>
      <c r="E125">
        <v>8</v>
      </c>
      <c r="F125">
        <f t="shared" si="13"/>
        <v>23</v>
      </c>
      <c r="P125" s="13">
        <v>44566</v>
      </c>
      <c r="Q125" s="14">
        <v>0</v>
      </c>
      <c r="R125" s="14" t="s">
        <v>42</v>
      </c>
      <c r="S125" s="14">
        <v>21.3333333333333</v>
      </c>
      <c r="T125" s="14">
        <v>5</v>
      </c>
      <c r="U125" s="15">
        <v>21</v>
      </c>
    </row>
    <row r="126" spans="1:28" x14ac:dyDescent="0.3">
      <c r="A126" s="1">
        <v>44439</v>
      </c>
      <c r="B126">
        <v>0</v>
      </c>
      <c r="C126" t="s">
        <v>18</v>
      </c>
      <c r="D126">
        <v>22.25</v>
      </c>
      <c r="E126">
        <v>2</v>
      </c>
      <c r="F126">
        <f t="shared" si="13"/>
        <v>22</v>
      </c>
      <c r="P126" s="13">
        <v>44547</v>
      </c>
      <c r="Q126" s="14">
        <v>21</v>
      </c>
      <c r="R126" s="14" t="s">
        <v>43</v>
      </c>
      <c r="S126" s="14">
        <v>21.125</v>
      </c>
      <c r="T126" s="14">
        <v>11</v>
      </c>
      <c r="U126" s="15">
        <v>21</v>
      </c>
    </row>
    <row r="127" spans="1:28" x14ac:dyDescent="0.3">
      <c r="A127" s="1">
        <v>44446</v>
      </c>
      <c r="B127">
        <v>7</v>
      </c>
      <c r="C127" t="s">
        <v>18</v>
      </c>
      <c r="D127">
        <v>22</v>
      </c>
      <c r="E127">
        <v>4</v>
      </c>
      <c r="F127">
        <f t="shared" si="13"/>
        <v>22</v>
      </c>
      <c r="P127" s="13">
        <v>44566</v>
      </c>
      <c r="Q127" s="14">
        <v>0</v>
      </c>
      <c r="R127" s="14" t="s">
        <v>43</v>
      </c>
      <c r="S127" s="14">
        <v>21.3333333333333</v>
      </c>
      <c r="T127" s="14">
        <v>5</v>
      </c>
      <c r="U127" s="15">
        <v>21</v>
      </c>
    </row>
    <row r="128" spans="1:28" x14ac:dyDescent="0.3">
      <c r="A128" s="1">
        <v>44453</v>
      </c>
      <c r="B128">
        <v>14</v>
      </c>
      <c r="C128" t="s">
        <v>18</v>
      </c>
      <c r="D128">
        <v>21.375</v>
      </c>
      <c r="E128">
        <v>6</v>
      </c>
      <c r="F128">
        <f t="shared" si="13"/>
        <v>21</v>
      </c>
      <c r="P128" s="13">
        <v>44498</v>
      </c>
      <c r="Q128" s="14">
        <v>14</v>
      </c>
      <c r="R128" s="14" t="s">
        <v>45</v>
      </c>
      <c r="S128" s="14">
        <v>21</v>
      </c>
      <c r="T128" s="14">
        <v>9</v>
      </c>
      <c r="U128" s="15">
        <v>21</v>
      </c>
    </row>
    <row r="129" spans="1:21" ht="17.25" thickBot="1" x14ac:dyDescent="0.35">
      <c r="A129" s="1">
        <v>44488</v>
      </c>
      <c r="B129">
        <v>0</v>
      </c>
      <c r="C129" t="s">
        <v>18</v>
      </c>
      <c r="D129">
        <v>21.8333333333333</v>
      </c>
      <c r="E129">
        <v>4</v>
      </c>
      <c r="F129">
        <f t="shared" si="13"/>
        <v>21</v>
      </c>
      <c r="P129" s="16">
        <v>44566</v>
      </c>
      <c r="Q129" s="17">
        <v>0</v>
      </c>
      <c r="R129" s="17" t="s">
        <v>45</v>
      </c>
      <c r="S129" s="17">
        <v>21</v>
      </c>
      <c r="T129" s="17">
        <v>5</v>
      </c>
      <c r="U129" s="18">
        <v>21</v>
      </c>
    </row>
    <row r="130" spans="1:21" x14ac:dyDescent="0.3">
      <c r="A130" s="1">
        <v>44495</v>
      </c>
      <c r="B130">
        <v>7</v>
      </c>
      <c r="C130" t="s">
        <v>18</v>
      </c>
      <c r="D130">
        <v>22</v>
      </c>
      <c r="E130">
        <v>6</v>
      </c>
      <c r="F130">
        <f t="shared" si="13"/>
        <v>22</v>
      </c>
    </row>
    <row r="131" spans="1:21" x14ac:dyDescent="0.3">
      <c r="A131" s="1">
        <v>44502</v>
      </c>
      <c r="B131">
        <v>14</v>
      </c>
      <c r="C131" t="s">
        <v>18</v>
      </c>
      <c r="D131">
        <v>22.571428571428498</v>
      </c>
      <c r="E131">
        <v>7</v>
      </c>
      <c r="F131">
        <f t="shared" ref="F131:F194" si="14">IF(D131&lt;18,17,IF(D131&lt;19,18,IF(D131&lt;20,19,IF(D131&lt;21,20,IF(D131&lt;22,21,IF(D131&lt;23,22,IF(D131&lt;24,23,IF(D131&lt;25,24,IF(D131&lt;26,25)))))))))</f>
        <v>22</v>
      </c>
    </row>
    <row r="132" spans="1:21" x14ac:dyDescent="0.3">
      <c r="A132" s="1">
        <v>44523</v>
      </c>
      <c r="B132">
        <v>0</v>
      </c>
      <c r="C132" t="s">
        <v>18</v>
      </c>
      <c r="D132">
        <v>24.2</v>
      </c>
      <c r="E132">
        <v>2</v>
      </c>
      <c r="F132">
        <f t="shared" si="14"/>
        <v>24</v>
      </c>
    </row>
    <row r="133" spans="1:21" x14ac:dyDescent="0.3">
      <c r="A133" s="1">
        <v>44530</v>
      </c>
      <c r="B133">
        <v>7</v>
      </c>
      <c r="C133" t="s">
        <v>18</v>
      </c>
      <c r="D133">
        <v>24</v>
      </c>
      <c r="E133">
        <v>4</v>
      </c>
      <c r="F133">
        <f t="shared" si="14"/>
        <v>24</v>
      </c>
    </row>
    <row r="134" spans="1:21" x14ac:dyDescent="0.3">
      <c r="A134" s="1">
        <v>44537</v>
      </c>
      <c r="B134">
        <v>14</v>
      </c>
      <c r="C134" t="s">
        <v>18</v>
      </c>
      <c r="D134">
        <v>23.9166666666666</v>
      </c>
      <c r="E134">
        <v>7</v>
      </c>
      <c r="F134">
        <f t="shared" si="14"/>
        <v>23</v>
      </c>
    </row>
    <row r="135" spans="1:21" x14ac:dyDescent="0.3">
      <c r="A135" s="1">
        <v>44558</v>
      </c>
      <c r="B135">
        <v>0</v>
      </c>
      <c r="C135" t="s">
        <v>18</v>
      </c>
      <c r="D135">
        <v>24.363636363636299</v>
      </c>
      <c r="E135">
        <v>1</v>
      </c>
      <c r="F135">
        <f t="shared" si="14"/>
        <v>24</v>
      </c>
    </row>
    <row r="136" spans="1:21" x14ac:dyDescent="0.3">
      <c r="A136" s="1">
        <v>44572</v>
      </c>
      <c r="B136">
        <v>7</v>
      </c>
      <c r="C136" t="s">
        <v>18</v>
      </c>
      <c r="D136">
        <v>24</v>
      </c>
      <c r="E136">
        <v>5</v>
      </c>
      <c r="F136">
        <f t="shared" si="14"/>
        <v>24</v>
      </c>
    </row>
    <row r="137" spans="1:21" x14ac:dyDescent="0.3">
      <c r="A137" s="1">
        <v>44579</v>
      </c>
      <c r="B137">
        <v>14</v>
      </c>
      <c r="C137" t="s">
        <v>18</v>
      </c>
      <c r="D137">
        <v>23.5</v>
      </c>
      <c r="E137">
        <v>7</v>
      </c>
      <c r="F137">
        <f t="shared" si="14"/>
        <v>23</v>
      </c>
    </row>
    <row r="138" spans="1:21" x14ac:dyDescent="0.3">
      <c r="A138" s="1">
        <v>44446</v>
      </c>
      <c r="B138">
        <v>0</v>
      </c>
      <c r="C138" t="s">
        <v>19</v>
      </c>
      <c r="D138">
        <v>22</v>
      </c>
      <c r="E138">
        <v>4</v>
      </c>
      <c r="F138">
        <f t="shared" si="14"/>
        <v>22</v>
      </c>
    </row>
    <row r="139" spans="1:21" x14ac:dyDescent="0.3">
      <c r="A139" s="1">
        <v>44453</v>
      </c>
      <c r="B139">
        <v>7</v>
      </c>
      <c r="C139" t="s">
        <v>19</v>
      </c>
      <c r="D139">
        <v>21.3333333333333</v>
      </c>
      <c r="E139">
        <v>6</v>
      </c>
      <c r="F139">
        <f t="shared" si="14"/>
        <v>21</v>
      </c>
    </row>
    <row r="140" spans="1:21" x14ac:dyDescent="0.3">
      <c r="A140" s="1">
        <v>44488</v>
      </c>
      <c r="B140">
        <v>0</v>
      </c>
      <c r="C140" t="s">
        <v>19</v>
      </c>
      <c r="D140">
        <v>21.8333333333333</v>
      </c>
      <c r="E140">
        <v>4</v>
      </c>
      <c r="F140">
        <f t="shared" si="14"/>
        <v>21</v>
      </c>
    </row>
    <row r="141" spans="1:21" x14ac:dyDescent="0.3">
      <c r="A141" s="1">
        <v>44495</v>
      </c>
      <c r="B141">
        <v>7</v>
      </c>
      <c r="C141" t="s">
        <v>19</v>
      </c>
      <c r="D141">
        <v>22</v>
      </c>
      <c r="E141">
        <v>6</v>
      </c>
      <c r="F141">
        <f t="shared" si="14"/>
        <v>22</v>
      </c>
    </row>
    <row r="142" spans="1:21" x14ac:dyDescent="0.3">
      <c r="A142" s="1">
        <v>44502</v>
      </c>
      <c r="B142">
        <v>14</v>
      </c>
      <c r="C142" t="s">
        <v>19</v>
      </c>
      <c r="D142">
        <v>22.4444444444444</v>
      </c>
      <c r="E142">
        <v>7</v>
      </c>
      <c r="F142">
        <f t="shared" si="14"/>
        <v>22</v>
      </c>
    </row>
    <row r="143" spans="1:21" x14ac:dyDescent="0.3">
      <c r="A143" s="1">
        <v>44523</v>
      </c>
      <c r="B143">
        <v>0</v>
      </c>
      <c r="C143" t="s">
        <v>19</v>
      </c>
      <c r="D143">
        <v>24.3</v>
      </c>
      <c r="E143">
        <v>2</v>
      </c>
      <c r="F143">
        <f t="shared" si="14"/>
        <v>24</v>
      </c>
    </row>
    <row r="144" spans="1:21" x14ac:dyDescent="0.3">
      <c r="A144" s="1">
        <v>44530</v>
      </c>
      <c r="B144">
        <v>7</v>
      </c>
      <c r="C144" t="s">
        <v>19</v>
      </c>
      <c r="D144">
        <v>24.2</v>
      </c>
      <c r="E144">
        <v>4</v>
      </c>
      <c r="F144">
        <f t="shared" si="14"/>
        <v>24</v>
      </c>
    </row>
    <row r="145" spans="1:6" x14ac:dyDescent="0.3">
      <c r="A145" s="1">
        <v>44537</v>
      </c>
      <c r="B145">
        <v>14</v>
      </c>
      <c r="C145" t="s">
        <v>19</v>
      </c>
      <c r="D145">
        <v>23.909090909090899</v>
      </c>
      <c r="E145">
        <v>6</v>
      </c>
      <c r="F145">
        <f t="shared" si="14"/>
        <v>23</v>
      </c>
    </row>
    <row r="146" spans="1:6" x14ac:dyDescent="0.3">
      <c r="A146" s="1">
        <v>44558</v>
      </c>
      <c r="B146">
        <v>0</v>
      </c>
      <c r="C146" t="s">
        <v>19</v>
      </c>
      <c r="D146">
        <v>24.3333333333333</v>
      </c>
      <c r="E146">
        <v>1</v>
      </c>
      <c r="F146">
        <f t="shared" si="14"/>
        <v>24</v>
      </c>
    </row>
    <row r="147" spans="1:6" x14ac:dyDescent="0.3">
      <c r="A147" s="1">
        <v>44572</v>
      </c>
      <c r="B147">
        <v>7</v>
      </c>
      <c r="C147" t="s">
        <v>19</v>
      </c>
      <c r="D147">
        <v>24</v>
      </c>
      <c r="E147">
        <v>5</v>
      </c>
      <c r="F147">
        <f t="shared" si="14"/>
        <v>24</v>
      </c>
    </row>
    <row r="148" spans="1:6" x14ac:dyDescent="0.3">
      <c r="A148" s="1">
        <v>44579</v>
      </c>
      <c r="B148">
        <v>14</v>
      </c>
      <c r="C148" t="s">
        <v>19</v>
      </c>
      <c r="D148">
        <v>23.6</v>
      </c>
      <c r="E148">
        <v>9</v>
      </c>
      <c r="F148">
        <f t="shared" si="14"/>
        <v>23</v>
      </c>
    </row>
    <row r="149" spans="1:6" x14ac:dyDescent="0.3">
      <c r="A149" s="1">
        <v>44446</v>
      </c>
      <c r="B149">
        <v>0</v>
      </c>
      <c r="C149" t="s">
        <v>20</v>
      </c>
      <c r="D149">
        <v>22</v>
      </c>
      <c r="E149">
        <v>4</v>
      </c>
      <c r="F149">
        <f t="shared" si="14"/>
        <v>22</v>
      </c>
    </row>
    <row r="150" spans="1:6" x14ac:dyDescent="0.3">
      <c r="A150" s="1">
        <v>44453</v>
      </c>
      <c r="B150">
        <v>7</v>
      </c>
      <c r="C150" t="s">
        <v>20</v>
      </c>
      <c r="D150">
        <v>21.3333333333333</v>
      </c>
      <c r="E150">
        <v>7</v>
      </c>
      <c r="F150">
        <f t="shared" si="14"/>
        <v>21</v>
      </c>
    </row>
    <row r="151" spans="1:6" x14ac:dyDescent="0.3">
      <c r="A151" s="1">
        <v>44446</v>
      </c>
      <c r="B151">
        <v>0</v>
      </c>
      <c r="C151" t="s">
        <v>21</v>
      </c>
      <c r="D151">
        <v>22</v>
      </c>
      <c r="E151">
        <v>4</v>
      </c>
      <c r="F151">
        <f t="shared" si="14"/>
        <v>22</v>
      </c>
    </row>
    <row r="152" spans="1:6" x14ac:dyDescent="0.3">
      <c r="A152" s="1">
        <v>44453</v>
      </c>
      <c r="B152">
        <v>7</v>
      </c>
      <c r="C152" t="s">
        <v>21</v>
      </c>
      <c r="D152">
        <v>21.352941176470502</v>
      </c>
      <c r="E152">
        <v>7</v>
      </c>
      <c r="F152">
        <f t="shared" si="14"/>
        <v>21</v>
      </c>
    </row>
    <row r="153" spans="1:6" x14ac:dyDescent="0.3">
      <c r="A153" s="2">
        <v>44439</v>
      </c>
      <c r="B153" s="3">
        <v>0</v>
      </c>
      <c r="C153" s="3" t="s">
        <v>22</v>
      </c>
      <c r="D153" s="3">
        <v>20.0833333333333</v>
      </c>
      <c r="E153" s="3">
        <v>2</v>
      </c>
      <c r="F153" s="3">
        <f t="shared" si="14"/>
        <v>20</v>
      </c>
    </row>
    <row r="154" spans="1:6" x14ac:dyDescent="0.3">
      <c r="A154" s="2">
        <v>44446</v>
      </c>
      <c r="B154" s="3">
        <v>7</v>
      </c>
      <c r="C154" s="3" t="s">
        <v>22</v>
      </c>
      <c r="D154" s="3">
        <v>19.75</v>
      </c>
      <c r="E154" s="3">
        <v>3</v>
      </c>
      <c r="F154" s="3">
        <f t="shared" si="14"/>
        <v>19</v>
      </c>
    </row>
    <row r="155" spans="1:6" x14ac:dyDescent="0.3">
      <c r="A155" s="2">
        <v>44453</v>
      </c>
      <c r="B155" s="3">
        <v>14</v>
      </c>
      <c r="C155" s="3" t="s">
        <v>22</v>
      </c>
      <c r="D155" s="3">
        <v>18.911764705882302</v>
      </c>
      <c r="E155" s="3">
        <v>3</v>
      </c>
      <c r="F155" s="3">
        <f t="shared" si="14"/>
        <v>18</v>
      </c>
    </row>
    <row r="156" spans="1:6" x14ac:dyDescent="0.3">
      <c r="A156" s="2">
        <v>44462</v>
      </c>
      <c r="B156" s="3">
        <v>23</v>
      </c>
      <c r="C156" s="3" t="s">
        <v>22</v>
      </c>
      <c r="D156" s="3">
        <v>19.5</v>
      </c>
      <c r="E156" s="3">
        <v>8</v>
      </c>
      <c r="F156" s="3">
        <f t="shared" si="14"/>
        <v>19</v>
      </c>
    </row>
    <row r="157" spans="1:6" x14ac:dyDescent="0.3">
      <c r="A157" s="1">
        <v>44465</v>
      </c>
      <c r="B157">
        <v>0</v>
      </c>
      <c r="C157" t="s">
        <v>22</v>
      </c>
      <c r="D157">
        <v>19.230769230769202</v>
      </c>
      <c r="E157">
        <v>6</v>
      </c>
      <c r="F157">
        <f t="shared" si="14"/>
        <v>19</v>
      </c>
    </row>
    <row r="158" spans="1:6" x14ac:dyDescent="0.3">
      <c r="A158" s="1">
        <v>44488</v>
      </c>
      <c r="B158">
        <v>0</v>
      </c>
      <c r="C158" t="s">
        <v>22</v>
      </c>
      <c r="D158">
        <v>21.8</v>
      </c>
      <c r="E158">
        <v>3</v>
      </c>
      <c r="F158">
        <f t="shared" si="14"/>
        <v>21</v>
      </c>
    </row>
    <row r="159" spans="1:6" x14ac:dyDescent="0.3">
      <c r="A159" s="1">
        <v>44495</v>
      </c>
      <c r="B159">
        <v>7</v>
      </c>
      <c r="C159" t="s">
        <v>22</v>
      </c>
      <c r="D159">
        <v>22.2</v>
      </c>
      <c r="E159">
        <v>5</v>
      </c>
      <c r="F159">
        <f t="shared" si="14"/>
        <v>22</v>
      </c>
    </row>
    <row r="160" spans="1:6" x14ac:dyDescent="0.3">
      <c r="A160" s="1">
        <v>44502</v>
      </c>
      <c r="B160">
        <v>14</v>
      </c>
      <c r="C160" t="s">
        <v>22</v>
      </c>
      <c r="D160">
        <v>22.4166666666666</v>
      </c>
      <c r="E160">
        <v>7</v>
      </c>
      <c r="F160">
        <f t="shared" si="14"/>
        <v>22</v>
      </c>
    </row>
    <row r="161" spans="1:6" x14ac:dyDescent="0.3">
      <c r="A161" s="2">
        <v>44516</v>
      </c>
      <c r="B161" s="3">
        <v>28</v>
      </c>
      <c r="C161" s="3" t="s">
        <v>22</v>
      </c>
      <c r="D161" s="3">
        <v>21.875</v>
      </c>
      <c r="E161" s="3">
        <v>10</v>
      </c>
      <c r="F161" s="3">
        <f t="shared" si="14"/>
        <v>21</v>
      </c>
    </row>
    <row r="162" spans="1:6" x14ac:dyDescent="0.3">
      <c r="A162" s="1">
        <v>44523</v>
      </c>
      <c r="B162">
        <v>0</v>
      </c>
      <c r="C162" t="s">
        <v>22</v>
      </c>
      <c r="D162">
        <v>22.1</v>
      </c>
      <c r="E162">
        <v>2</v>
      </c>
      <c r="F162">
        <f t="shared" si="14"/>
        <v>22</v>
      </c>
    </row>
    <row r="163" spans="1:6" x14ac:dyDescent="0.3">
      <c r="A163" s="1">
        <v>44530</v>
      </c>
      <c r="B163">
        <v>7</v>
      </c>
      <c r="C163" t="s">
        <v>22</v>
      </c>
      <c r="D163">
        <v>22.1</v>
      </c>
      <c r="E163">
        <v>4</v>
      </c>
      <c r="F163">
        <f t="shared" si="14"/>
        <v>22</v>
      </c>
    </row>
    <row r="164" spans="1:6" x14ac:dyDescent="0.3">
      <c r="A164" s="1">
        <v>44537</v>
      </c>
      <c r="B164">
        <v>14</v>
      </c>
      <c r="C164" t="s">
        <v>22</v>
      </c>
      <c r="D164">
        <v>22.272727272727199</v>
      </c>
      <c r="E164">
        <v>6</v>
      </c>
      <c r="F164">
        <f t="shared" si="14"/>
        <v>22</v>
      </c>
    </row>
    <row r="165" spans="1:6" x14ac:dyDescent="0.3">
      <c r="A165" s="2">
        <v>44439</v>
      </c>
      <c r="B165" s="3">
        <v>0</v>
      </c>
      <c r="C165" s="3" t="s">
        <v>23</v>
      </c>
      <c r="D165" s="3">
        <v>20</v>
      </c>
      <c r="E165" s="3">
        <v>2</v>
      </c>
      <c r="F165" s="3">
        <f t="shared" si="14"/>
        <v>20</v>
      </c>
    </row>
    <row r="166" spans="1:6" x14ac:dyDescent="0.3">
      <c r="A166" s="2">
        <v>44446</v>
      </c>
      <c r="B166" s="3">
        <v>7</v>
      </c>
      <c r="C166" s="3" t="s">
        <v>23</v>
      </c>
      <c r="D166" s="3">
        <v>19.8333333333333</v>
      </c>
      <c r="E166" s="3">
        <v>4</v>
      </c>
      <c r="F166" s="3">
        <f t="shared" si="14"/>
        <v>19</v>
      </c>
    </row>
    <row r="167" spans="1:6" x14ac:dyDescent="0.3">
      <c r="A167" s="2">
        <v>44453</v>
      </c>
      <c r="B167" s="3">
        <v>14</v>
      </c>
      <c r="C167" s="3" t="s">
        <v>23</v>
      </c>
      <c r="D167" s="3">
        <v>18.9714285714285</v>
      </c>
      <c r="E167" s="3">
        <v>4</v>
      </c>
      <c r="F167" s="3">
        <f t="shared" si="14"/>
        <v>18</v>
      </c>
    </row>
    <row r="168" spans="1:6" x14ac:dyDescent="0.3">
      <c r="A168" s="2">
        <v>44462</v>
      </c>
      <c r="B168" s="3">
        <v>23</v>
      </c>
      <c r="C168" s="3" t="s">
        <v>23</v>
      </c>
      <c r="D168" s="3">
        <v>19.5</v>
      </c>
      <c r="E168" s="3">
        <v>9</v>
      </c>
      <c r="F168" s="3">
        <f t="shared" si="14"/>
        <v>19</v>
      </c>
    </row>
    <row r="169" spans="1:6" x14ac:dyDescent="0.3">
      <c r="A169" s="1">
        <v>44488</v>
      </c>
      <c r="B169">
        <v>0</v>
      </c>
      <c r="C169" t="s">
        <v>23</v>
      </c>
      <c r="D169">
        <v>21.8333333333333</v>
      </c>
      <c r="E169">
        <v>3</v>
      </c>
      <c r="F169">
        <f t="shared" si="14"/>
        <v>21</v>
      </c>
    </row>
    <row r="170" spans="1:6" x14ac:dyDescent="0.3">
      <c r="A170" s="1">
        <v>44495</v>
      </c>
      <c r="B170">
        <v>7</v>
      </c>
      <c r="C170" t="s">
        <v>23</v>
      </c>
      <c r="D170">
        <v>22.2</v>
      </c>
      <c r="E170">
        <v>5</v>
      </c>
      <c r="F170">
        <f t="shared" si="14"/>
        <v>22</v>
      </c>
    </row>
    <row r="171" spans="1:6" x14ac:dyDescent="0.3">
      <c r="A171" s="1">
        <v>44502</v>
      </c>
      <c r="B171">
        <v>14</v>
      </c>
      <c r="C171" t="s">
        <v>23</v>
      </c>
      <c r="D171">
        <v>22.4166666666666</v>
      </c>
      <c r="E171">
        <v>6</v>
      </c>
      <c r="F171">
        <f t="shared" si="14"/>
        <v>22</v>
      </c>
    </row>
    <row r="172" spans="1:6" x14ac:dyDescent="0.3">
      <c r="A172" s="1">
        <v>44509</v>
      </c>
      <c r="B172">
        <v>21</v>
      </c>
      <c r="C172" t="s">
        <v>23</v>
      </c>
      <c r="D172">
        <v>22.6666666666666</v>
      </c>
      <c r="E172">
        <v>8</v>
      </c>
      <c r="F172">
        <f t="shared" si="14"/>
        <v>22</v>
      </c>
    </row>
    <row r="173" spans="1:6" x14ac:dyDescent="0.3">
      <c r="A173" s="1">
        <v>44516</v>
      </c>
      <c r="B173">
        <v>28</v>
      </c>
      <c r="C173" t="s">
        <v>23</v>
      </c>
      <c r="D173">
        <v>21.8888888888888</v>
      </c>
      <c r="E173">
        <v>9</v>
      </c>
      <c r="F173">
        <f t="shared" si="14"/>
        <v>21</v>
      </c>
    </row>
    <row r="174" spans="1:6" x14ac:dyDescent="0.3">
      <c r="A174" s="1">
        <v>44523</v>
      </c>
      <c r="B174">
        <v>0</v>
      </c>
      <c r="C174" t="s">
        <v>23</v>
      </c>
      <c r="D174">
        <v>22.2</v>
      </c>
      <c r="E174">
        <v>2</v>
      </c>
      <c r="F174">
        <f t="shared" si="14"/>
        <v>22</v>
      </c>
    </row>
    <row r="175" spans="1:6" x14ac:dyDescent="0.3">
      <c r="A175" s="1">
        <v>44530</v>
      </c>
      <c r="B175">
        <v>7</v>
      </c>
      <c r="C175" t="s">
        <v>23</v>
      </c>
      <c r="D175">
        <v>22.1</v>
      </c>
      <c r="E175">
        <v>5</v>
      </c>
      <c r="F175">
        <f t="shared" si="14"/>
        <v>22</v>
      </c>
    </row>
    <row r="176" spans="1:6" x14ac:dyDescent="0.3">
      <c r="A176" s="1">
        <v>44537</v>
      </c>
      <c r="B176">
        <v>14</v>
      </c>
      <c r="C176" t="s">
        <v>23</v>
      </c>
      <c r="D176">
        <v>22.3</v>
      </c>
      <c r="E176">
        <v>7</v>
      </c>
      <c r="F176">
        <f t="shared" si="14"/>
        <v>22</v>
      </c>
    </row>
    <row r="177" spans="1:6" x14ac:dyDescent="0.3">
      <c r="A177" s="1">
        <v>44544</v>
      </c>
      <c r="B177">
        <v>21</v>
      </c>
      <c r="C177" t="s">
        <v>23</v>
      </c>
      <c r="D177">
        <v>22.1</v>
      </c>
      <c r="E177">
        <v>10</v>
      </c>
      <c r="F177">
        <f t="shared" si="14"/>
        <v>22</v>
      </c>
    </row>
    <row r="178" spans="1:6" x14ac:dyDescent="0.3">
      <c r="A178" s="2">
        <v>44439</v>
      </c>
      <c r="B178" s="3">
        <v>0</v>
      </c>
      <c r="C178" s="3" t="s">
        <v>24</v>
      </c>
      <c r="D178" s="3">
        <v>20</v>
      </c>
      <c r="E178" s="3">
        <v>2</v>
      </c>
      <c r="F178" s="3">
        <f t="shared" si="14"/>
        <v>20</v>
      </c>
    </row>
    <row r="179" spans="1:6" x14ac:dyDescent="0.3">
      <c r="A179" s="2">
        <v>44446</v>
      </c>
      <c r="B179" s="3">
        <v>7</v>
      </c>
      <c r="C179" s="3" t="s">
        <v>24</v>
      </c>
      <c r="D179" s="3">
        <v>19.75</v>
      </c>
      <c r="E179" s="3">
        <v>4</v>
      </c>
      <c r="F179" s="3">
        <f t="shared" si="14"/>
        <v>19</v>
      </c>
    </row>
    <row r="180" spans="1:6" x14ac:dyDescent="0.3">
      <c r="A180" s="2">
        <v>44453</v>
      </c>
      <c r="B180" s="3">
        <v>14</v>
      </c>
      <c r="C180" s="3" t="s">
        <v>24</v>
      </c>
      <c r="D180" s="3">
        <v>18.9142857142857</v>
      </c>
      <c r="E180" s="3">
        <v>4</v>
      </c>
      <c r="F180" s="3">
        <f t="shared" si="14"/>
        <v>18</v>
      </c>
    </row>
    <row r="181" spans="1:6" x14ac:dyDescent="0.3">
      <c r="A181" s="2">
        <v>44462</v>
      </c>
      <c r="B181" s="3">
        <v>23</v>
      </c>
      <c r="C181" s="3" t="s">
        <v>24</v>
      </c>
      <c r="D181" s="3">
        <v>19.5833333333333</v>
      </c>
      <c r="E181" s="3">
        <v>9</v>
      </c>
      <c r="F181" s="3">
        <f t="shared" si="14"/>
        <v>19</v>
      </c>
    </row>
    <row r="182" spans="1:6" x14ac:dyDescent="0.3">
      <c r="A182" s="2">
        <v>44465</v>
      </c>
      <c r="B182" s="3">
        <v>0</v>
      </c>
      <c r="C182" s="3" t="s">
        <v>24</v>
      </c>
      <c r="D182" s="3">
        <v>19.1666666666666</v>
      </c>
      <c r="E182" s="3">
        <v>7</v>
      </c>
      <c r="F182" s="3">
        <f t="shared" si="14"/>
        <v>19</v>
      </c>
    </row>
    <row r="183" spans="1:6" x14ac:dyDescent="0.3">
      <c r="A183" s="2">
        <v>44488</v>
      </c>
      <c r="B183" s="3">
        <v>0</v>
      </c>
      <c r="C183" s="3" t="s">
        <v>24</v>
      </c>
      <c r="D183" s="3">
        <v>21.8</v>
      </c>
      <c r="E183" s="3">
        <v>2</v>
      </c>
      <c r="F183" s="3">
        <f t="shared" si="14"/>
        <v>21</v>
      </c>
    </row>
    <row r="184" spans="1:6" x14ac:dyDescent="0.3">
      <c r="A184" s="2">
        <v>44495</v>
      </c>
      <c r="B184" s="3">
        <v>7</v>
      </c>
      <c r="C184" s="3" t="s">
        <v>24</v>
      </c>
      <c r="D184" s="3">
        <v>22.2222222222222</v>
      </c>
      <c r="E184" s="3">
        <v>4</v>
      </c>
      <c r="F184" s="3">
        <f t="shared" si="14"/>
        <v>22</v>
      </c>
    </row>
    <row r="185" spans="1:6" x14ac:dyDescent="0.3">
      <c r="A185" s="2">
        <v>44502</v>
      </c>
      <c r="B185" s="3">
        <v>14</v>
      </c>
      <c r="C185" s="3" t="s">
        <v>24</v>
      </c>
      <c r="D185" s="3">
        <v>22.363636363636299</v>
      </c>
      <c r="E185" s="3">
        <v>6</v>
      </c>
      <c r="F185" s="3">
        <f t="shared" si="14"/>
        <v>22</v>
      </c>
    </row>
    <row r="186" spans="1:6" x14ac:dyDescent="0.3">
      <c r="A186" s="2">
        <v>44509</v>
      </c>
      <c r="B186" s="3">
        <v>21</v>
      </c>
      <c r="C186" s="3" t="s">
        <v>24</v>
      </c>
      <c r="D186" s="3">
        <v>22.5</v>
      </c>
      <c r="E186" s="3">
        <v>6</v>
      </c>
      <c r="F186" s="3">
        <f t="shared" si="14"/>
        <v>22</v>
      </c>
    </row>
    <row r="187" spans="1:6" x14ac:dyDescent="0.3">
      <c r="A187" s="1">
        <v>44523</v>
      </c>
      <c r="B187">
        <v>0</v>
      </c>
      <c r="C187" t="s">
        <v>24</v>
      </c>
      <c r="D187">
        <v>22</v>
      </c>
      <c r="E187">
        <v>2</v>
      </c>
      <c r="F187">
        <f t="shared" si="14"/>
        <v>22</v>
      </c>
    </row>
    <row r="188" spans="1:6" x14ac:dyDescent="0.3">
      <c r="A188" s="1">
        <v>44530</v>
      </c>
      <c r="B188">
        <v>7</v>
      </c>
      <c r="C188" t="s">
        <v>24</v>
      </c>
      <c r="D188">
        <v>22.1111111111111</v>
      </c>
      <c r="E188">
        <v>5</v>
      </c>
      <c r="F188">
        <f t="shared" si="14"/>
        <v>22</v>
      </c>
    </row>
    <row r="189" spans="1:6" x14ac:dyDescent="0.3">
      <c r="A189" s="1">
        <v>44537</v>
      </c>
      <c r="B189">
        <v>14</v>
      </c>
      <c r="C189" t="s">
        <v>24</v>
      </c>
      <c r="D189">
        <v>22.2</v>
      </c>
      <c r="E189">
        <v>7</v>
      </c>
      <c r="F189">
        <f t="shared" si="14"/>
        <v>22</v>
      </c>
    </row>
    <row r="190" spans="1:6" x14ac:dyDescent="0.3">
      <c r="A190" s="1">
        <v>44544</v>
      </c>
      <c r="B190">
        <v>21</v>
      </c>
      <c r="C190" t="s">
        <v>24</v>
      </c>
      <c r="D190">
        <v>22.090909090909001</v>
      </c>
      <c r="E190">
        <v>10</v>
      </c>
      <c r="F190">
        <f t="shared" si="14"/>
        <v>22</v>
      </c>
    </row>
    <row r="191" spans="1:6" x14ac:dyDescent="0.3">
      <c r="A191" s="2">
        <v>44439</v>
      </c>
      <c r="B191" s="3">
        <v>0</v>
      </c>
      <c r="C191" s="3" t="s">
        <v>25</v>
      </c>
      <c r="D191" s="3">
        <v>20</v>
      </c>
      <c r="E191" s="3">
        <v>2</v>
      </c>
      <c r="F191" s="3">
        <f t="shared" si="14"/>
        <v>20</v>
      </c>
    </row>
    <row r="192" spans="1:6" x14ac:dyDescent="0.3">
      <c r="A192" s="2">
        <v>44446</v>
      </c>
      <c r="B192" s="3">
        <v>7</v>
      </c>
      <c r="C192" s="3" t="s">
        <v>25</v>
      </c>
      <c r="D192" s="3">
        <v>19.6666666666666</v>
      </c>
      <c r="E192" s="3">
        <v>4</v>
      </c>
      <c r="F192" s="3">
        <f t="shared" si="14"/>
        <v>19</v>
      </c>
    </row>
    <row r="193" spans="1:6" x14ac:dyDescent="0.3">
      <c r="A193" s="2">
        <v>44453</v>
      </c>
      <c r="B193" s="3">
        <v>14</v>
      </c>
      <c r="C193" s="3" t="s">
        <v>25</v>
      </c>
      <c r="D193" s="3">
        <v>18.857142857142801</v>
      </c>
      <c r="E193" s="3">
        <v>4</v>
      </c>
      <c r="F193" s="3">
        <f t="shared" si="14"/>
        <v>18</v>
      </c>
    </row>
    <row r="194" spans="1:6" x14ac:dyDescent="0.3">
      <c r="A194" s="2">
        <v>44462</v>
      </c>
      <c r="B194" s="3">
        <v>23</v>
      </c>
      <c r="C194" s="3" t="s">
        <v>25</v>
      </c>
      <c r="D194" s="3">
        <v>19.4545454545454</v>
      </c>
      <c r="E194" s="3">
        <v>8</v>
      </c>
      <c r="F194" s="3">
        <f t="shared" si="14"/>
        <v>19</v>
      </c>
    </row>
    <row r="195" spans="1:6" x14ac:dyDescent="0.3">
      <c r="A195" s="2">
        <v>44465</v>
      </c>
      <c r="B195" s="3">
        <v>0</v>
      </c>
      <c r="C195" s="3" t="s">
        <v>25</v>
      </c>
      <c r="D195" s="3">
        <v>19.230769230769202</v>
      </c>
      <c r="E195" s="3">
        <v>7</v>
      </c>
      <c r="F195" s="3">
        <f t="shared" ref="F195:F258" si="15">IF(D195&lt;18,17,IF(D195&lt;19,18,IF(D195&lt;20,19,IF(D195&lt;21,20,IF(D195&lt;22,21,IF(D195&lt;23,22,IF(D195&lt;24,23,IF(D195&lt;25,24,IF(D195&lt;26,25)))))))))</f>
        <v>19</v>
      </c>
    </row>
    <row r="196" spans="1:6" x14ac:dyDescent="0.3">
      <c r="A196" s="1">
        <v>44488</v>
      </c>
      <c r="B196">
        <v>0</v>
      </c>
      <c r="C196" t="s">
        <v>25</v>
      </c>
      <c r="D196">
        <v>21.7777777777777</v>
      </c>
      <c r="E196">
        <v>3</v>
      </c>
      <c r="F196">
        <f t="shared" si="15"/>
        <v>21</v>
      </c>
    </row>
    <row r="197" spans="1:6" x14ac:dyDescent="0.3">
      <c r="A197" s="1">
        <v>44495</v>
      </c>
      <c r="B197">
        <v>7</v>
      </c>
      <c r="C197" t="s">
        <v>25</v>
      </c>
      <c r="D197">
        <v>22.2</v>
      </c>
      <c r="E197">
        <v>6</v>
      </c>
      <c r="F197">
        <f t="shared" si="15"/>
        <v>22</v>
      </c>
    </row>
    <row r="198" spans="1:6" x14ac:dyDescent="0.3">
      <c r="A198" s="1">
        <v>44502</v>
      </c>
      <c r="B198">
        <v>14</v>
      </c>
      <c r="C198" t="s">
        <v>25</v>
      </c>
      <c r="D198">
        <v>22.4</v>
      </c>
      <c r="E198">
        <v>7</v>
      </c>
      <c r="F198">
        <f t="shared" si="15"/>
        <v>22</v>
      </c>
    </row>
    <row r="199" spans="1:6" x14ac:dyDescent="0.3">
      <c r="A199" s="1">
        <v>44523</v>
      </c>
      <c r="B199">
        <v>0</v>
      </c>
      <c r="C199" t="s">
        <v>25</v>
      </c>
      <c r="D199">
        <v>22.090909090909001</v>
      </c>
      <c r="E199">
        <v>2</v>
      </c>
      <c r="F199">
        <f t="shared" si="15"/>
        <v>22</v>
      </c>
    </row>
    <row r="200" spans="1:6" x14ac:dyDescent="0.3">
      <c r="A200" s="1">
        <v>44530</v>
      </c>
      <c r="B200">
        <v>7</v>
      </c>
      <c r="C200" t="s">
        <v>25</v>
      </c>
      <c r="D200">
        <v>22.1</v>
      </c>
      <c r="E200">
        <v>4</v>
      </c>
      <c r="F200">
        <f t="shared" si="15"/>
        <v>22</v>
      </c>
    </row>
    <row r="201" spans="1:6" x14ac:dyDescent="0.3">
      <c r="A201" s="1">
        <v>44537</v>
      </c>
      <c r="B201">
        <v>14</v>
      </c>
      <c r="C201" t="s">
        <v>25</v>
      </c>
      <c r="D201">
        <v>22.2222222222222</v>
      </c>
      <c r="E201">
        <v>6</v>
      </c>
      <c r="F201">
        <f t="shared" si="15"/>
        <v>22</v>
      </c>
    </row>
    <row r="202" spans="1:6" x14ac:dyDescent="0.3">
      <c r="A202" s="1">
        <v>44544</v>
      </c>
      <c r="B202">
        <v>21</v>
      </c>
      <c r="C202" t="s">
        <v>25</v>
      </c>
      <c r="D202">
        <v>22</v>
      </c>
      <c r="E202">
        <v>9</v>
      </c>
      <c r="F202">
        <f t="shared" si="15"/>
        <v>22</v>
      </c>
    </row>
    <row r="203" spans="1:6" x14ac:dyDescent="0.3">
      <c r="A203" s="1">
        <v>44551</v>
      </c>
      <c r="B203">
        <v>28</v>
      </c>
      <c r="C203" t="s">
        <v>25</v>
      </c>
      <c r="D203">
        <v>21.5</v>
      </c>
      <c r="E203">
        <v>10</v>
      </c>
      <c r="F203">
        <f t="shared" si="15"/>
        <v>21</v>
      </c>
    </row>
    <row r="204" spans="1:6" x14ac:dyDescent="0.3">
      <c r="A204" s="1">
        <v>44439</v>
      </c>
      <c r="B204">
        <v>0</v>
      </c>
      <c r="C204" t="s">
        <v>26</v>
      </c>
      <c r="D204">
        <v>19.9166666666666</v>
      </c>
      <c r="E204">
        <v>2</v>
      </c>
      <c r="F204">
        <f t="shared" si="15"/>
        <v>19</v>
      </c>
    </row>
    <row r="205" spans="1:6" x14ac:dyDescent="0.3">
      <c r="A205" s="1">
        <v>44446</v>
      </c>
      <c r="B205">
        <v>7</v>
      </c>
      <c r="C205" t="s">
        <v>26</v>
      </c>
      <c r="D205">
        <v>19.899999999999999</v>
      </c>
      <c r="E205">
        <v>3</v>
      </c>
      <c r="F205">
        <f t="shared" si="15"/>
        <v>19</v>
      </c>
    </row>
    <row r="206" spans="1:6" x14ac:dyDescent="0.3">
      <c r="A206" s="1">
        <v>44453</v>
      </c>
      <c r="B206">
        <v>14</v>
      </c>
      <c r="C206" t="s">
        <v>26</v>
      </c>
      <c r="D206">
        <v>18.931034482758601</v>
      </c>
      <c r="E206">
        <v>4</v>
      </c>
      <c r="F206">
        <f t="shared" si="15"/>
        <v>18</v>
      </c>
    </row>
    <row r="207" spans="1:6" x14ac:dyDescent="0.3">
      <c r="A207" s="1">
        <v>44462</v>
      </c>
      <c r="B207">
        <v>23</v>
      </c>
      <c r="C207" t="s">
        <v>26</v>
      </c>
      <c r="D207">
        <v>19.4615384615384</v>
      </c>
      <c r="E207">
        <v>9</v>
      </c>
      <c r="F207">
        <f t="shared" si="15"/>
        <v>19</v>
      </c>
    </row>
    <row r="208" spans="1:6" x14ac:dyDescent="0.3">
      <c r="A208" s="1">
        <v>44488</v>
      </c>
      <c r="B208">
        <v>0</v>
      </c>
      <c r="C208" t="s">
        <v>26</v>
      </c>
      <c r="D208">
        <v>22</v>
      </c>
      <c r="E208">
        <v>3</v>
      </c>
      <c r="F208">
        <f t="shared" si="15"/>
        <v>22</v>
      </c>
    </row>
    <row r="209" spans="1:6" x14ac:dyDescent="0.3">
      <c r="A209" s="1">
        <v>44495</v>
      </c>
      <c r="B209">
        <v>7</v>
      </c>
      <c r="C209" t="s">
        <v>26</v>
      </c>
      <c r="D209">
        <v>22.3</v>
      </c>
      <c r="E209">
        <v>5</v>
      </c>
      <c r="F209">
        <f t="shared" si="15"/>
        <v>22</v>
      </c>
    </row>
    <row r="210" spans="1:6" x14ac:dyDescent="0.3">
      <c r="A210" s="1">
        <v>44502</v>
      </c>
      <c r="B210">
        <v>14</v>
      </c>
      <c r="C210" t="s">
        <v>26</v>
      </c>
      <c r="D210">
        <v>22.5</v>
      </c>
      <c r="E210">
        <v>7</v>
      </c>
      <c r="F210">
        <f t="shared" si="15"/>
        <v>22</v>
      </c>
    </row>
    <row r="211" spans="1:6" x14ac:dyDescent="0.3">
      <c r="A211" s="1">
        <v>44523</v>
      </c>
      <c r="B211">
        <v>0</v>
      </c>
      <c r="C211" t="s">
        <v>26</v>
      </c>
      <c r="D211">
        <v>22.125</v>
      </c>
      <c r="E211">
        <v>2</v>
      </c>
      <c r="F211">
        <f t="shared" si="15"/>
        <v>22</v>
      </c>
    </row>
    <row r="212" spans="1:6" x14ac:dyDescent="0.3">
      <c r="A212" s="1">
        <v>44530</v>
      </c>
      <c r="B212">
        <v>7</v>
      </c>
      <c r="C212" t="s">
        <v>26</v>
      </c>
      <c r="D212">
        <v>22.0833333333333</v>
      </c>
      <c r="E212">
        <v>4</v>
      </c>
      <c r="F212">
        <f t="shared" si="15"/>
        <v>22</v>
      </c>
    </row>
    <row r="213" spans="1:6" x14ac:dyDescent="0.3">
      <c r="A213" s="1">
        <v>44537</v>
      </c>
      <c r="B213">
        <v>14</v>
      </c>
      <c r="C213" t="s">
        <v>26</v>
      </c>
      <c r="D213">
        <v>22.272727272727199</v>
      </c>
      <c r="E213">
        <v>6</v>
      </c>
      <c r="F213">
        <f t="shared" si="15"/>
        <v>22</v>
      </c>
    </row>
    <row r="214" spans="1:6" x14ac:dyDescent="0.3">
      <c r="A214" s="1">
        <v>44544</v>
      </c>
      <c r="B214">
        <v>21</v>
      </c>
      <c r="C214" t="s">
        <v>26</v>
      </c>
      <c r="D214">
        <v>22.090909090909001</v>
      </c>
      <c r="E214">
        <v>9</v>
      </c>
      <c r="F214">
        <f t="shared" si="15"/>
        <v>22</v>
      </c>
    </row>
    <row r="215" spans="1:6" x14ac:dyDescent="0.3">
      <c r="A215" s="1">
        <v>44551</v>
      </c>
      <c r="B215">
        <v>28</v>
      </c>
      <c r="C215" t="s">
        <v>26</v>
      </c>
      <c r="D215">
        <v>21</v>
      </c>
      <c r="E215">
        <v>9</v>
      </c>
      <c r="F215">
        <f t="shared" si="15"/>
        <v>21</v>
      </c>
    </row>
    <row r="216" spans="1:6" x14ac:dyDescent="0.3">
      <c r="A216" s="2">
        <v>44439</v>
      </c>
      <c r="B216" s="3">
        <v>0</v>
      </c>
      <c r="C216" s="3" t="s">
        <v>27</v>
      </c>
      <c r="D216" s="3">
        <v>20</v>
      </c>
      <c r="E216" s="3">
        <v>2</v>
      </c>
      <c r="F216" s="3">
        <f t="shared" si="15"/>
        <v>20</v>
      </c>
    </row>
    <row r="217" spans="1:6" x14ac:dyDescent="0.3">
      <c r="A217" s="2">
        <v>44446</v>
      </c>
      <c r="B217" s="3">
        <v>7</v>
      </c>
      <c r="C217" s="3" t="s">
        <v>27</v>
      </c>
      <c r="D217" s="3">
        <v>19.769230769230699</v>
      </c>
      <c r="E217" s="3">
        <v>4</v>
      </c>
      <c r="F217" s="3">
        <f t="shared" si="15"/>
        <v>19</v>
      </c>
    </row>
    <row r="218" spans="1:6" x14ac:dyDescent="0.3">
      <c r="A218" s="2">
        <v>44453</v>
      </c>
      <c r="B218" s="3">
        <v>14</v>
      </c>
      <c r="C218" s="3" t="s">
        <v>27</v>
      </c>
      <c r="D218" s="3">
        <v>18.911764705882302</v>
      </c>
      <c r="E218" s="3">
        <v>4</v>
      </c>
      <c r="F218" s="3">
        <f t="shared" si="15"/>
        <v>18</v>
      </c>
    </row>
    <row r="219" spans="1:6" x14ac:dyDescent="0.3">
      <c r="A219" s="2">
        <v>44462</v>
      </c>
      <c r="B219" s="3">
        <v>23</v>
      </c>
      <c r="C219" s="3" t="s">
        <v>27</v>
      </c>
      <c r="D219" s="3">
        <v>19</v>
      </c>
      <c r="E219" s="3">
        <v>8</v>
      </c>
      <c r="F219" s="3">
        <f t="shared" si="15"/>
        <v>19</v>
      </c>
    </row>
    <row r="220" spans="1:6" x14ac:dyDescent="0.3">
      <c r="A220" s="1">
        <v>44488</v>
      </c>
      <c r="B220">
        <v>0</v>
      </c>
      <c r="C220" t="s">
        <v>27</v>
      </c>
      <c r="D220">
        <v>21.818181818181799</v>
      </c>
      <c r="E220">
        <v>3</v>
      </c>
      <c r="F220">
        <f t="shared" si="15"/>
        <v>21</v>
      </c>
    </row>
    <row r="221" spans="1:6" x14ac:dyDescent="0.3">
      <c r="A221" s="1">
        <v>44495</v>
      </c>
      <c r="B221">
        <v>7</v>
      </c>
      <c r="C221" t="s">
        <v>27</v>
      </c>
      <c r="D221">
        <v>22.375</v>
      </c>
      <c r="E221">
        <v>5</v>
      </c>
      <c r="F221">
        <f t="shared" si="15"/>
        <v>22</v>
      </c>
    </row>
    <row r="222" spans="1:6" x14ac:dyDescent="0.3">
      <c r="A222" s="1">
        <v>44502</v>
      </c>
      <c r="B222">
        <v>14</v>
      </c>
      <c r="C222" t="s">
        <v>27</v>
      </c>
      <c r="D222">
        <v>22.2222222222222</v>
      </c>
      <c r="E222">
        <v>7</v>
      </c>
      <c r="F222">
        <f t="shared" si="15"/>
        <v>22</v>
      </c>
    </row>
    <row r="223" spans="1:6" x14ac:dyDescent="0.3">
      <c r="A223" s="1">
        <v>44523</v>
      </c>
      <c r="B223">
        <v>0</v>
      </c>
      <c r="C223" t="s">
        <v>27</v>
      </c>
      <c r="D223">
        <v>22.25</v>
      </c>
      <c r="E223">
        <v>2</v>
      </c>
      <c r="F223">
        <f t="shared" si="15"/>
        <v>22</v>
      </c>
    </row>
    <row r="224" spans="1:6" x14ac:dyDescent="0.3">
      <c r="A224" s="1">
        <v>44530</v>
      </c>
      <c r="B224">
        <v>7</v>
      </c>
      <c r="C224" t="s">
        <v>27</v>
      </c>
      <c r="D224">
        <v>22.090909090909001</v>
      </c>
      <c r="E224">
        <v>4</v>
      </c>
      <c r="F224">
        <f t="shared" si="15"/>
        <v>22</v>
      </c>
    </row>
    <row r="225" spans="1:6" x14ac:dyDescent="0.3">
      <c r="A225" s="1">
        <v>44537</v>
      </c>
      <c r="B225">
        <v>14</v>
      </c>
      <c r="C225" t="s">
        <v>27</v>
      </c>
      <c r="D225">
        <v>22.3</v>
      </c>
      <c r="E225">
        <v>7</v>
      </c>
      <c r="F225">
        <f t="shared" si="15"/>
        <v>22</v>
      </c>
    </row>
    <row r="226" spans="1:6" x14ac:dyDescent="0.3">
      <c r="A226" s="1">
        <v>44544</v>
      </c>
      <c r="B226">
        <v>21</v>
      </c>
      <c r="C226" t="s">
        <v>27</v>
      </c>
      <c r="D226">
        <v>22.1</v>
      </c>
      <c r="E226">
        <v>10</v>
      </c>
      <c r="F226">
        <f t="shared" si="15"/>
        <v>22</v>
      </c>
    </row>
    <row r="227" spans="1:6" x14ac:dyDescent="0.3">
      <c r="A227" s="1">
        <v>44551</v>
      </c>
      <c r="B227">
        <v>28</v>
      </c>
      <c r="C227" t="s">
        <v>27</v>
      </c>
      <c r="D227">
        <v>21.5</v>
      </c>
      <c r="E227">
        <v>11</v>
      </c>
      <c r="F227">
        <f t="shared" si="15"/>
        <v>21</v>
      </c>
    </row>
    <row r="228" spans="1:6" x14ac:dyDescent="0.3">
      <c r="A228" s="2">
        <v>44439</v>
      </c>
      <c r="B228" s="3">
        <v>0</v>
      </c>
      <c r="C228" s="3" t="s">
        <v>28</v>
      </c>
      <c r="D228" s="3">
        <v>19.9166666666666</v>
      </c>
      <c r="E228" s="3">
        <v>2</v>
      </c>
      <c r="F228" s="3">
        <f t="shared" si="15"/>
        <v>19</v>
      </c>
    </row>
    <row r="229" spans="1:6" x14ac:dyDescent="0.3">
      <c r="A229" s="2">
        <v>44446</v>
      </c>
      <c r="B229" s="3">
        <v>7</v>
      </c>
      <c r="C229" s="3" t="s">
        <v>28</v>
      </c>
      <c r="D229" s="3">
        <v>19.909090909090899</v>
      </c>
      <c r="E229" s="3">
        <v>4</v>
      </c>
      <c r="F229" s="3">
        <f t="shared" si="15"/>
        <v>19</v>
      </c>
    </row>
    <row r="230" spans="1:6" x14ac:dyDescent="0.3">
      <c r="A230" s="2">
        <v>44453</v>
      </c>
      <c r="B230" s="3">
        <v>14</v>
      </c>
      <c r="C230" s="3" t="s">
        <v>28</v>
      </c>
      <c r="D230" s="3">
        <v>18.9428571428571</v>
      </c>
      <c r="E230" s="3">
        <v>4</v>
      </c>
      <c r="F230" s="3">
        <f t="shared" si="15"/>
        <v>18</v>
      </c>
    </row>
    <row r="231" spans="1:6" x14ac:dyDescent="0.3">
      <c r="A231" s="2">
        <v>44462</v>
      </c>
      <c r="B231" s="3">
        <v>23</v>
      </c>
      <c r="C231" s="3" t="s">
        <v>28</v>
      </c>
      <c r="D231" s="3">
        <v>19.5</v>
      </c>
      <c r="E231" s="3">
        <v>9</v>
      </c>
      <c r="F231" s="3">
        <f t="shared" si="15"/>
        <v>19</v>
      </c>
    </row>
    <row r="232" spans="1:6" x14ac:dyDescent="0.3">
      <c r="A232" s="2">
        <v>44439</v>
      </c>
      <c r="B232" s="3">
        <v>0</v>
      </c>
      <c r="C232" s="3" t="s">
        <v>29</v>
      </c>
      <c r="D232" s="3">
        <v>20</v>
      </c>
      <c r="E232" s="3">
        <v>2</v>
      </c>
      <c r="F232" s="3">
        <f t="shared" si="15"/>
        <v>20</v>
      </c>
    </row>
    <row r="233" spans="1:6" x14ac:dyDescent="0.3">
      <c r="A233" s="2">
        <v>44446</v>
      </c>
      <c r="B233" s="3">
        <v>7</v>
      </c>
      <c r="C233" s="3" t="s">
        <v>29</v>
      </c>
      <c r="D233" s="3">
        <v>19.7</v>
      </c>
      <c r="E233" s="3">
        <v>4</v>
      </c>
      <c r="F233" s="3">
        <f t="shared" si="15"/>
        <v>19</v>
      </c>
    </row>
    <row r="234" spans="1:6" x14ac:dyDescent="0.3">
      <c r="A234" s="2">
        <v>44453</v>
      </c>
      <c r="B234" s="3">
        <v>14</v>
      </c>
      <c r="C234" s="3" t="s">
        <v>29</v>
      </c>
      <c r="D234" s="3">
        <v>18.885714285714201</v>
      </c>
      <c r="E234" s="3">
        <v>4</v>
      </c>
      <c r="F234" s="3">
        <f t="shared" si="15"/>
        <v>18</v>
      </c>
    </row>
    <row r="235" spans="1:6" x14ac:dyDescent="0.3">
      <c r="A235" s="2">
        <v>44462</v>
      </c>
      <c r="B235" s="3">
        <v>23</v>
      </c>
      <c r="C235" s="3" t="s">
        <v>29</v>
      </c>
      <c r="D235" s="3">
        <v>19.5</v>
      </c>
      <c r="E235" s="3">
        <v>9</v>
      </c>
      <c r="F235" s="3">
        <f t="shared" si="15"/>
        <v>19</v>
      </c>
    </row>
    <row r="236" spans="1:6" x14ac:dyDescent="0.3">
      <c r="A236" s="2">
        <v>44439</v>
      </c>
      <c r="B236" s="3">
        <v>0</v>
      </c>
      <c r="C236" s="3" t="s">
        <v>30</v>
      </c>
      <c r="D236" s="3">
        <v>20.076923076922998</v>
      </c>
      <c r="E236" s="3">
        <v>2</v>
      </c>
      <c r="F236" s="3">
        <f t="shared" si="15"/>
        <v>20</v>
      </c>
    </row>
    <row r="237" spans="1:6" x14ac:dyDescent="0.3">
      <c r="A237" s="2">
        <v>44446</v>
      </c>
      <c r="B237" s="3">
        <v>7</v>
      </c>
      <c r="C237" s="3" t="s">
        <v>30</v>
      </c>
      <c r="D237" s="3">
        <v>19.8</v>
      </c>
      <c r="E237" s="3">
        <v>4</v>
      </c>
      <c r="F237" s="3">
        <f t="shared" si="15"/>
        <v>19</v>
      </c>
    </row>
    <row r="238" spans="1:6" x14ac:dyDescent="0.3">
      <c r="A238" s="2">
        <v>44453</v>
      </c>
      <c r="B238" s="3">
        <v>14</v>
      </c>
      <c r="C238" s="3" t="s">
        <v>30</v>
      </c>
      <c r="D238" s="3">
        <v>19</v>
      </c>
      <c r="E238" s="3">
        <v>4</v>
      </c>
      <c r="F238" s="3">
        <f t="shared" si="15"/>
        <v>19</v>
      </c>
    </row>
    <row r="239" spans="1:6" x14ac:dyDescent="0.3">
      <c r="A239" s="2">
        <v>44462</v>
      </c>
      <c r="B239" s="3">
        <v>23</v>
      </c>
      <c r="C239" s="3" t="s">
        <v>30</v>
      </c>
      <c r="D239" s="3">
        <v>19.3333333333333</v>
      </c>
      <c r="E239" s="3">
        <v>10</v>
      </c>
      <c r="F239" s="3">
        <f t="shared" si="15"/>
        <v>19</v>
      </c>
    </row>
    <row r="240" spans="1:6" x14ac:dyDescent="0.3">
      <c r="A240" s="2">
        <v>44439</v>
      </c>
      <c r="B240" s="3">
        <v>0</v>
      </c>
      <c r="C240" s="3" t="s">
        <v>31</v>
      </c>
      <c r="D240" s="3">
        <v>20</v>
      </c>
      <c r="E240" s="3">
        <v>2</v>
      </c>
      <c r="F240" s="3">
        <f t="shared" si="15"/>
        <v>20</v>
      </c>
    </row>
    <row r="241" spans="1:6" x14ac:dyDescent="0.3">
      <c r="A241" s="2">
        <v>44446</v>
      </c>
      <c r="B241" s="3">
        <v>7</v>
      </c>
      <c r="C241" s="3" t="s">
        <v>31</v>
      </c>
      <c r="D241" s="3">
        <v>19.818181818181799</v>
      </c>
      <c r="E241" s="3">
        <v>4</v>
      </c>
      <c r="F241" s="3">
        <f t="shared" si="15"/>
        <v>19</v>
      </c>
    </row>
    <row r="242" spans="1:6" x14ac:dyDescent="0.3">
      <c r="A242" s="2">
        <v>44453</v>
      </c>
      <c r="B242" s="3">
        <v>14</v>
      </c>
      <c r="C242" s="3" t="s">
        <v>31</v>
      </c>
      <c r="D242" s="3">
        <v>18.9714285714285</v>
      </c>
      <c r="E242" s="3">
        <v>4</v>
      </c>
      <c r="F242" s="3">
        <f t="shared" si="15"/>
        <v>18</v>
      </c>
    </row>
    <row r="243" spans="1:6" x14ac:dyDescent="0.3">
      <c r="A243" s="2">
        <v>44462</v>
      </c>
      <c r="B243" s="3">
        <v>23</v>
      </c>
      <c r="C243" s="3" t="s">
        <v>31</v>
      </c>
      <c r="D243" s="3">
        <v>19</v>
      </c>
      <c r="E243" s="3">
        <v>9</v>
      </c>
      <c r="F243" s="3">
        <f t="shared" si="15"/>
        <v>19</v>
      </c>
    </row>
    <row r="244" spans="1:6" x14ac:dyDescent="0.3">
      <c r="A244" s="1">
        <v>44439</v>
      </c>
      <c r="B244">
        <v>0</v>
      </c>
      <c r="C244" t="s">
        <v>32</v>
      </c>
      <c r="D244">
        <v>20.0833333333333</v>
      </c>
      <c r="E244">
        <v>2</v>
      </c>
      <c r="F244">
        <f t="shared" si="15"/>
        <v>20</v>
      </c>
    </row>
    <row r="245" spans="1:6" x14ac:dyDescent="0.3">
      <c r="A245" s="1">
        <v>44446</v>
      </c>
      <c r="B245">
        <v>7</v>
      </c>
      <c r="C245" t="s">
        <v>32</v>
      </c>
      <c r="D245">
        <v>19.8333333333333</v>
      </c>
      <c r="E245">
        <v>4</v>
      </c>
      <c r="F245">
        <f t="shared" si="15"/>
        <v>19</v>
      </c>
    </row>
    <row r="246" spans="1:6" x14ac:dyDescent="0.3">
      <c r="A246" s="1">
        <v>44453</v>
      </c>
      <c r="B246">
        <v>14</v>
      </c>
      <c r="C246" t="s">
        <v>32</v>
      </c>
      <c r="D246">
        <v>18.885714285714201</v>
      </c>
      <c r="E246">
        <v>5</v>
      </c>
      <c r="F246">
        <f t="shared" si="15"/>
        <v>18</v>
      </c>
    </row>
    <row r="247" spans="1:6" x14ac:dyDescent="0.3">
      <c r="A247" s="1">
        <v>44439</v>
      </c>
      <c r="B247">
        <v>0</v>
      </c>
      <c r="C247" t="s">
        <v>33</v>
      </c>
      <c r="D247">
        <v>20</v>
      </c>
      <c r="E247">
        <v>2</v>
      </c>
      <c r="F247">
        <f t="shared" si="15"/>
        <v>20</v>
      </c>
    </row>
    <row r="248" spans="1:6" x14ac:dyDescent="0.3">
      <c r="A248" s="1">
        <v>44446</v>
      </c>
      <c r="B248">
        <v>7</v>
      </c>
      <c r="C248" t="s">
        <v>33</v>
      </c>
      <c r="D248">
        <v>19.8</v>
      </c>
      <c r="E248">
        <v>3</v>
      </c>
      <c r="F248">
        <f t="shared" si="15"/>
        <v>19</v>
      </c>
    </row>
    <row r="249" spans="1:6" x14ac:dyDescent="0.3">
      <c r="A249" s="1">
        <v>44453</v>
      </c>
      <c r="B249">
        <v>14</v>
      </c>
      <c r="C249" t="s">
        <v>33</v>
      </c>
      <c r="D249">
        <v>18.945945945945901</v>
      </c>
      <c r="E249">
        <v>4</v>
      </c>
      <c r="F249">
        <f t="shared" si="15"/>
        <v>18</v>
      </c>
    </row>
    <row r="250" spans="1:6" x14ac:dyDescent="0.3">
      <c r="A250" s="1">
        <v>44439</v>
      </c>
      <c r="B250">
        <v>0</v>
      </c>
      <c r="C250" t="s">
        <v>34</v>
      </c>
      <c r="D250">
        <v>20.076923076922998</v>
      </c>
      <c r="E250">
        <v>2</v>
      </c>
      <c r="F250">
        <f t="shared" si="15"/>
        <v>20</v>
      </c>
    </row>
    <row r="251" spans="1:6" x14ac:dyDescent="0.3">
      <c r="A251" s="1">
        <v>44446</v>
      </c>
      <c r="B251">
        <v>7</v>
      </c>
      <c r="C251" t="s">
        <v>34</v>
      </c>
      <c r="D251">
        <v>19.6666666666666</v>
      </c>
      <c r="E251">
        <v>3</v>
      </c>
      <c r="F251">
        <f t="shared" si="15"/>
        <v>19</v>
      </c>
    </row>
    <row r="252" spans="1:6" x14ac:dyDescent="0.3">
      <c r="A252" s="1">
        <v>44453</v>
      </c>
      <c r="B252">
        <v>14</v>
      </c>
      <c r="C252" t="s">
        <v>34</v>
      </c>
      <c r="D252">
        <v>19</v>
      </c>
      <c r="E252">
        <v>4</v>
      </c>
      <c r="F252">
        <f t="shared" si="15"/>
        <v>19</v>
      </c>
    </row>
    <row r="253" spans="1:6" x14ac:dyDescent="0.3">
      <c r="A253" s="1">
        <v>44439</v>
      </c>
      <c r="B253">
        <v>0</v>
      </c>
      <c r="C253" t="s">
        <v>35</v>
      </c>
      <c r="D253">
        <v>19.846153846153801</v>
      </c>
      <c r="E253">
        <v>2</v>
      </c>
      <c r="F253">
        <f t="shared" si="15"/>
        <v>19</v>
      </c>
    </row>
    <row r="254" spans="1:6" x14ac:dyDescent="0.3">
      <c r="A254" s="1">
        <v>44446</v>
      </c>
      <c r="B254">
        <v>7</v>
      </c>
      <c r="C254" t="s">
        <v>35</v>
      </c>
      <c r="D254">
        <v>19.769230769230699</v>
      </c>
      <c r="E254">
        <v>3</v>
      </c>
      <c r="F254">
        <f t="shared" si="15"/>
        <v>19</v>
      </c>
    </row>
    <row r="255" spans="1:6" x14ac:dyDescent="0.3">
      <c r="A255" s="1">
        <v>44453</v>
      </c>
      <c r="B255">
        <v>14</v>
      </c>
      <c r="C255" t="s">
        <v>35</v>
      </c>
      <c r="D255">
        <v>18.9142857142857</v>
      </c>
      <c r="E255">
        <v>4</v>
      </c>
      <c r="F255">
        <f t="shared" si="15"/>
        <v>18</v>
      </c>
    </row>
    <row r="256" spans="1:6" x14ac:dyDescent="0.3">
      <c r="A256" s="1">
        <v>44439</v>
      </c>
      <c r="B256">
        <v>0</v>
      </c>
      <c r="C256" t="s">
        <v>36</v>
      </c>
      <c r="D256">
        <v>19.9166666666666</v>
      </c>
      <c r="E256">
        <v>2</v>
      </c>
      <c r="F256">
        <f t="shared" si="15"/>
        <v>19</v>
      </c>
    </row>
    <row r="257" spans="1:6" x14ac:dyDescent="0.3">
      <c r="A257" s="1">
        <v>44446</v>
      </c>
      <c r="B257">
        <v>7</v>
      </c>
      <c r="C257" t="s">
        <v>36</v>
      </c>
      <c r="D257">
        <v>19.769230769230699</v>
      </c>
      <c r="E257">
        <v>4</v>
      </c>
      <c r="F257">
        <f t="shared" si="15"/>
        <v>19</v>
      </c>
    </row>
    <row r="258" spans="1:6" x14ac:dyDescent="0.3">
      <c r="A258" s="1">
        <v>44453</v>
      </c>
      <c r="B258">
        <v>14</v>
      </c>
      <c r="C258" t="s">
        <v>36</v>
      </c>
      <c r="D258">
        <v>18.939393939393899</v>
      </c>
      <c r="E258">
        <v>4</v>
      </c>
      <c r="F258">
        <f t="shared" si="15"/>
        <v>18</v>
      </c>
    </row>
    <row r="259" spans="1:6" x14ac:dyDescent="0.3">
      <c r="A259" s="2">
        <v>44463</v>
      </c>
      <c r="B259" s="3">
        <v>10</v>
      </c>
      <c r="C259" s="3" t="s">
        <v>37</v>
      </c>
      <c r="D259" s="3">
        <v>23.736842105263101</v>
      </c>
      <c r="E259" s="3">
        <v>7</v>
      </c>
      <c r="F259" s="3">
        <f t="shared" ref="F259:F322" si="16">IF(D259&lt;18,17,IF(D259&lt;19,18,IF(D259&lt;20,19,IF(D259&lt;21,20,IF(D259&lt;22,21,IF(D259&lt;23,22,IF(D259&lt;24,23,IF(D259&lt;25,24,IF(D259&lt;26,25)))))))))</f>
        <v>23</v>
      </c>
    </row>
    <row r="260" spans="1:6" x14ac:dyDescent="0.3">
      <c r="A260" s="2">
        <v>44470</v>
      </c>
      <c r="B260" s="3">
        <v>17</v>
      </c>
      <c r="C260" s="3" t="s">
        <v>37</v>
      </c>
      <c r="D260" s="3">
        <v>23.227272727272702</v>
      </c>
      <c r="E260" s="3">
        <v>9</v>
      </c>
      <c r="F260" s="3">
        <f t="shared" si="16"/>
        <v>23</v>
      </c>
    </row>
    <row r="261" spans="1:6" x14ac:dyDescent="0.3">
      <c r="A261" s="2">
        <v>44477</v>
      </c>
      <c r="B261" s="3">
        <v>24</v>
      </c>
      <c r="C261" s="3" t="s">
        <v>37</v>
      </c>
      <c r="D261" s="3">
        <v>25.090909090909001</v>
      </c>
      <c r="E261" s="3">
        <v>9</v>
      </c>
      <c r="F261" s="3">
        <f t="shared" si="16"/>
        <v>25</v>
      </c>
    </row>
    <row r="262" spans="1:6" x14ac:dyDescent="0.3">
      <c r="A262" s="2">
        <v>44484</v>
      </c>
      <c r="B262" s="3">
        <v>31</v>
      </c>
      <c r="C262" s="3" t="s">
        <v>37</v>
      </c>
      <c r="D262" s="3">
        <v>24</v>
      </c>
      <c r="E262" s="3">
        <v>13</v>
      </c>
      <c r="F262" s="3">
        <f t="shared" si="16"/>
        <v>24</v>
      </c>
    </row>
    <row r="263" spans="1:6" x14ac:dyDescent="0.3">
      <c r="A263" s="2">
        <v>44491</v>
      </c>
      <c r="B263" s="3">
        <v>38</v>
      </c>
      <c r="C263" s="3" t="s">
        <v>37</v>
      </c>
      <c r="D263" s="3">
        <v>23.6</v>
      </c>
      <c r="E263" s="3">
        <v>15</v>
      </c>
      <c r="F263" s="3">
        <f t="shared" si="16"/>
        <v>23</v>
      </c>
    </row>
    <row r="264" spans="1:6" x14ac:dyDescent="0.3">
      <c r="A264" s="2">
        <v>44498</v>
      </c>
      <c r="B264" s="3">
        <v>45</v>
      </c>
      <c r="C264" s="3" t="s">
        <v>37</v>
      </c>
      <c r="D264" s="3">
        <v>22.6666666666666</v>
      </c>
      <c r="E264" s="3">
        <v>16</v>
      </c>
      <c r="F264" s="3">
        <f t="shared" si="16"/>
        <v>22</v>
      </c>
    </row>
    <row r="265" spans="1:6" x14ac:dyDescent="0.3">
      <c r="A265" s="2">
        <v>44505</v>
      </c>
      <c r="B265" s="3">
        <v>0</v>
      </c>
      <c r="C265" s="3" t="s">
        <v>37</v>
      </c>
      <c r="D265" s="3">
        <v>22.6</v>
      </c>
      <c r="E265" s="3">
        <v>8</v>
      </c>
      <c r="F265" s="3">
        <f t="shared" si="16"/>
        <v>22</v>
      </c>
    </row>
    <row r="266" spans="1:6" x14ac:dyDescent="0.3">
      <c r="A266" s="2">
        <v>44512</v>
      </c>
      <c r="B266" s="3">
        <v>7</v>
      </c>
      <c r="C266" s="3" t="s">
        <v>37</v>
      </c>
      <c r="D266" s="3">
        <v>22.473684210526301</v>
      </c>
      <c r="E266" s="3">
        <v>8</v>
      </c>
      <c r="F266" s="3">
        <f t="shared" si="16"/>
        <v>22</v>
      </c>
    </row>
    <row r="267" spans="1:6" x14ac:dyDescent="0.3">
      <c r="A267" s="2">
        <v>44519</v>
      </c>
      <c r="B267" s="3">
        <v>14</v>
      </c>
      <c r="C267" s="3" t="s">
        <v>37</v>
      </c>
      <c r="D267" s="3">
        <v>22.588235294117599</v>
      </c>
      <c r="E267" s="3">
        <v>9</v>
      </c>
      <c r="F267" s="3">
        <f t="shared" si="16"/>
        <v>22</v>
      </c>
    </row>
    <row r="268" spans="1:6" x14ac:dyDescent="0.3">
      <c r="A268" s="2">
        <v>44526</v>
      </c>
      <c r="B268" s="3">
        <v>21</v>
      </c>
      <c r="C268" s="3" t="s">
        <v>37</v>
      </c>
      <c r="D268" s="3">
        <v>21.928571428571399</v>
      </c>
      <c r="E268" s="3">
        <v>12</v>
      </c>
      <c r="F268" s="3">
        <f t="shared" si="16"/>
        <v>21</v>
      </c>
    </row>
    <row r="269" spans="1:6" x14ac:dyDescent="0.3">
      <c r="A269" s="2">
        <v>44536</v>
      </c>
      <c r="B269" s="3">
        <v>31</v>
      </c>
      <c r="C269" s="3" t="s">
        <v>37</v>
      </c>
      <c r="D269" s="3">
        <v>21.2222222222222</v>
      </c>
      <c r="E269" s="3">
        <v>14</v>
      </c>
      <c r="F269" s="3">
        <f t="shared" si="16"/>
        <v>21</v>
      </c>
    </row>
    <row r="270" spans="1:6" x14ac:dyDescent="0.3">
      <c r="A270" s="2">
        <v>44543</v>
      </c>
      <c r="B270" s="3">
        <v>38</v>
      </c>
      <c r="C270" s="3" t="s">
        <v>37</v>
      </c>
      <c r="D270" s="3">
        <v>21.076923076922998</v>
      </c>
      <c r="E270" s="3">
        <v>14</v>
      </c>
      <c r="F270" s="3">
        <f t="shared" si="16"/>
        <v>21</v>
      </c>
    </row>
    <row r="271" spans="1:6" x14ac:dyDescent="0.3">
      <c r="A271" s="2">
        <v>44571</v>
      </c>
      <c r="B271" s="3">
        <v>0</v>
      </c>
      <c r="C271" s="3" t="s">
        <v>37</v>
      </c>
      <c r="D271" s="3">
        <v>19.5263157894736</v>
      </c>
      <c r="E271" s="3">
        <v>5</v>
      </c>
      <c r="F271" s="3">
        <f t="shared" si="16"/>
        <v>19</v>
      </c>
    </row>
    <row r="272" spans="1:6" x14ac:dyDescent="0.3">
      <c r="A272" s="2">
        <v>44578</v>
      </c>
      <c r="B272" s="3">
        <v>7</v>
      </c>
      <c r="C272" s="3" t="s">
        <v>37</v>
      </c>
      <c r="D272" s="3">
        <v>19.714285714285701</v>
      </c>
      <c r="E272" s="3">
        <v>5</v>
      </c>
      <c r="F272" s="3">
        <f t="shared" si="16"/>
        <v>19</v>
      </c>
    </row>
    <row r="273" spans="1:6" x14ac:dyDescent="0.3">
      <c r="A273" s="2">
        <v>44463</v>
      </c>
      <c r="B273" s="3">
        <v>0</v>
      </c>
      <c r="C273" s="3" t="s">
        <v>38</v>
      </c>
      <c r="D273" s="3">
        <v>23.6666666666666</v>
      </c>
      <c r="E273" s="3">
        <v>7</v>
      </c>
      <c r="F273" s="3">
        <f t="shared" si="16"/>
        <v>23</v>
      </c>
    </row>
    <row r="274" spans="1:6" x14ac:dyDescent="0.3">
      <c r="A274" s="2">
        <v>44470</v>
      </c>
      <c r="B274" s="3">
        <v>7</v>
      </c>
      <c r="C274" s="3" t="s">
        <v>38</v>
      </c>
      <c r="D274" s="3">
        <v>23.210526315789402</v>
      </c>
      <c r="E274" s="3">
        <v>8</v>
      </c>
      <c r="F274" s="3">
        <f t="shared" si="16"/>
        <v>23</v>
      </c>
    </row>
    <row r="275" spans="1:6" x14ac:dyDescent="0.3">
      <c r="A275" s="2">
        <v>44477</v>
      </c>
      <c r="B275" s="3">
        <v>14</v>
      </c>
      <c r="C275" s="3" t="s">
        <v>38</v>
      </c>
      <c r="D275" s="3">
        <v>25.307692307692299</v>
      </c>
      <c r="E275" s="3">
        <v>10</v>
      </c>
      <c r="F275" s="3">
        <f t="shared" si="16"/>
        <v>25</v>
      </c>
    </row>
    <row r="276" spans="1:6" x14ac:dyDescent="0.3">
      <c r="A276" s="2">
        <v>44484</v>
      </c>
      <c r="B276" s="3">
        <v>21</v>
      </c>
      <c r="C276" s="3" t="s">
        <v>38</v>
      </c>
      <c r="D276" s="3">
        <v>23.5</v>
      </c>
      <c r="E276" s="3">
        <v>14</v>
      </c>
      <c r="F276" s="3">
        <f t="shared" si="16"/>
        <v>23</v>
      </c>
    </row>
    <row r="277" spans="1:6" x14ac:dyDescent="0.3">
      <c r="A277" s="2">
        <v>44491</v>
      </c>
      <c r="B277" s="3">
        <v>28</v>
      </c>
      <c r="C277" s="3" t="s">
        <v>38</v>
      </c>
      <c r="D277" s="3">
        <v>23.5</v>
      </c>
      <c r="E277" s="3">
        <v>14</v>
      </c>
      <c r="F277" s="3">
        <f t="shared" si="16"/>
        <v>23</v>
      </c>
    </row>
    <row r="278" spans="1:6" x14ac:dyDescent="0.3">
      <c r="A278" s="2">
        <v>44498</v>
      </c>
      <c r="B278" s="3">
        <v>35</v>
      </c>
      <c r="C278" s="3" t="s">
        <v>38</v>
      </c>
      <c r="D278" s="3">
        <v>22.5555555555555</v>
      </c>
      <c r="E278" s="3">
        <v>16</v>
      </c>
      <c r="F278" s="3">
        <f t="shared" si="16"/>
        <v>22</v>
      </c>
    </row>
    <row r="279" spans="1:6" x14ac:dyDescent="0.3">
      <c r="A279" s="1">
        <v>44505</v>
      </c>
      <c r="B279">
        <v>0</v>
      </c>
      <c r="C279" t="s">
        <v>38</v>
      </c>
      <c r="D279">
        <v>22.571428571428498</v>
      </c>
      <c r="E279">
        <v>6</v>
      </c>
      <c r="F279">
        <f t="shared" si="16"/>
        <v>22</v>
      </c>
    </row>
    <row r="280" spans="1:6" x14ac:dyDescent="0.3">
      <c r="A280" s="1">
        <v>44512</v>
      </c>
      <c r="B280">
        <v>7</v>
      </c>
      <c r="C280" t="s">
        <v>38</v>
      </c>
      <c r="D280">
        <v>22.5263157894736</v>
      </c>
      <c r="E280">
        <v>7</v>
      </c>
      <c r="F280">
        <f t="shared" si="16"/>
        <v>22</v>
      </c>
    </row>
    <row r="281" spans="1:6" x14ac:dyDescent="0.3">
      <c r="A281" s="1">
        <v>44519</v>
      </c>
      <c r="B281">
        <v>14</v>
      </c>
      <c r="C281" t="s">
        <v>38</v>
      </c>
      <c r="D281">
        <v>22.705882352941099</v>
      </c>
      <c r="E281">
        <v>8</v>
      </c>
      <c r="F281">
        <f t="shared" si="16"/>
        <v>22</v>
      </c>
    </row>
    <row r="282" spans="1:6" x14ac:dyDescent="0.3">
      <c r="A282" s="1">
        <v>44526</v>
      </c>
      <c r="B282">
        <v>21</v>
      </c>
      <c r="C282" t="s">
        <v>38</v>
      </c>
      <c r="D282">
        <v>21.9166666666666</v>
      </c>
      <c r="E282">
        <v>9</v>
      </c>
      <c r="F282">
        <f t="shared" si="16"/>
        <v>21</v>
      </c>
    </row>
    <row r="283" spans="1:6" x14ac:dyDescent="0.3">
      <c r="A283" s="1">
        <v>44536</v>
      </c>
      <c r="B283">
        <v>31</v>
      </c>
      <c r="C283" t="s">
        <v>38</v>
      </c>
      <c r="D283">
        <v>21.1111111111111</v>
      </c>
      <c r="E283">
        <v>14</v>
      </c>
      <c r="F283">
        <f t="shared" si="16"/>
        <v>21</v>
      </c>
    </row>
    <row r="284" spans="1:6" x14ac:dyDescent="0.3">
      <c r="A284" s="1">
        <v>44543</v>
      </c>
      <c r="B284">
        <v>38</v>
      </c>
      <c r="C284" t="s">
        <v>38</v>
      </c>
      <c r="D284">
        <v>21.636363636363601</v>
      </c>
      <c r="E284">
        <v>15</v>
      </c>
      <c r="F284">
        <f t="shared" si="16"/>
        <v>21</v>
      </c>
    </row>
    <row r="285" spans="1:6" x14ac:dyDescent="0.3">
      <c r="A285" s="1">
        <v>44550</v>
      </c>
      <c r="B285">
        <v>45</v>
      </c>
      <c r="C285" t="s">
        <v>38</v>
      </c>
      <c r="D285">
        <v>20</v>
      </c>
      <c r="E285">
        <v>14</v>
      </c>
      <c r="F285">
        <f t="shared" si="16"/>
        <v>20</v>
      </c>
    </row>
    <row r="286" spans="1:6" x14ac:dyDescent="0.3">
      <c r="A286" s="1">
        <v>44560</v>
      </c>
      <c r="B286">
        <v>55</v>
      </c>
      <c r="C286" t="s">
        <v>38</v>
      </c>
      <c r="D286">
        <v>18.823529411764699</v>
      </c>
      <c r="E286">
        <v>17</v>
      </c>
      <c r="F286">
        <f t="shared" si="16"/>
        <v>18</v>
      </c>
    </row>
    <row r="287" spans="1:6" x14ac:dyDescent="0.3">
      <c r="A287" s="2">
        <v>44566</v>
      </c>
      <c r="B287" s="3">
        <v>0</v>
      </c>
      <c r="C287" s="3" t="s">
        <v>38</v>
      </c>
      <c r="D287" s="3">
        <v>19.649999999999999</v>
      </c>
      <c r="E287" s="3">
        <v>5</v>
      </c>
      <c r="F287" s="3">
        <f t="shared" si="16"/>
        <v>19</v>
      </c>
    </row>
    <row r="288" spans="1:6" x14ac:dyDescent="0.3">
      <c r="A288" s="2">
        <v>44571</v>
      </c>
      <c r="B288" s="3">
        <v>5</v>
      </c>
      <c r="C288" s="3" t="s">
        <v>38</v>
      </c>
      <c r="D288" s="3">
        <v>19.590909090909001</v>
      </c>
      <c r="E288" s="3">
        <v>5</v>
      </c>
      <c r="F288" s="3">
        <f t="shared" si="16"/>
        <v>19</v>
      </c>
    </row>
    <row r="289" spans="1:6" x14ac:dyDescent="0.3">
      <c r="A289" s="2">
        <v>44578</v>
      </c>
      <c r="B289" s="3">
        <v>7</v>
      </c>
      <c r="C289" s="3" t="s">
        <v>38</v>
      </c>
      <c r="D289" s="3">
        <v>19.769230769230699</v>
      </c>
      <c r="E289" s="3">
        <v>5</v>
      </c>
      <c r="F289" s="3">
        <f t="shared" si="16"/>
        <v>19</v>
      </c>
    </row>
    <row r="290" spans="1:6" x14ac:dyDescent="0.3">
      <c r="A290" s="1">
        <v>44463</v>
      </c>
      <c r="B290">
        <v>0</v>
      </c>
      <c r="C290" t="s">
        <v>39</v>
      </c>
      <c r="D290">
        <v>23.6</v>
      </c>
      <c r="E290">
        <v>7</v>
      </c>
      <c r="F290">
        <f t="shared" si="16"/>
        <v>23</v>
      </c>
    </row>
    <row r="291" spans="1:6" x14ac:dyDescent="0.3">
      <c r="A291" s="1">
        <v>44470</v>
      </c>
      <c r="B291">
        <v>7</v>
      </c>
      <c r="C291" t="s">
        <v>39</v>
      </c>
      <c r="D291">
        <v>23.35</v>
      </c>
      <c r="E291">
        <v>8</v>
      </c>
      <c r="F291">
        <f t="shared" si="16"/>
        <v>23</v>
      </c>
    </row>
    <row r="292" spans="1:6" x14ac:dyDescent="0.3">
      <c r="A292" s="1">
        <v>44477</v>
      </c>
      <c r="B292">
        <v>14</v>
      </c>
      <c r="C292" t="s">
        <v>39</v>
      </c>
      <c r="D292">
        <v>25.25</v>
      </c>
      <c r="E292">
        <v>10</v>
      </c>
      <c r="F292">
        <f t="shared" si="16"/>
        <v>25</v>
      </c>
    </row>
    <row r="293" spans="1:6" x14ac:dyDescent="0.3">
      <c r="A293" s="1">
        <v>44484</v>
      </c>
      <c r="B293">
        <v>21</v>
      </c>
      <c r="C293" t="s">
        <v>39</v>
      </c>
      <c r="D293">
        <v>24</v>
      </c>
      <c r="E293">
        <v>11</v>
      </c>
      <c r="F293">
        <f t="shared" si="16"/>
        <v>24</v>
      </c>
    </row>
    <row r="294" spans="1:6" x14ac:dyDescent="0.3">
      <c r="A294" s="1">
        <v>44491</v>
      </c>
      <c r="B294">
        <v>28</v>
      </c>
      <c r="C294" t="s">
        <v>39</v>
      </c>
      <c r="D294">
        <v>23.625</v>
      </c>
      <c r="E294">
        <v>14</v>
      </c>
      <c r="F294">
        <f t="shared" si="16"/>
        <v>23</v>
      </c>
    </row>
    <row r="295" spans="1:6" x14ac:dyDescent="0.3">
      <c r="A295" s="1">
        <v>44498</v>
      </c>
      <c r="B295">
        <v>35</v>
      </c>
      <c r="C295" t="s">
        <v>39</v>
      </c>
      <c r="D295">
        <v>22.636363636363601</v>
      </c>
      <c r="E295">
        <v>15</v>
      </c>
      <c r="F295">
        <f t="shared" si="16"/>
        <v>22</v>
      </c>
    </row>
    <row r="296" spans="1:6" x14ac:dyDescent="0.3">
      <c r="A296" s="1">
        <v>44505</v>
      </c>
      <c r="B296">
        <v>0</v>
      </c>
      <c r="C296" t="s">
        <v>39</v>
      </c>
      <c r="D296">
        <v>22.55</v>
      </c>
      <c r="E296">
        <v>6</v>
      </c>
      <c r="F296">
        <f t="shared" si="16"/>
        <v>22</v>
      </c>
    </row>
    <row r="297" spans="1:6" x14ac:dyDescent="0.3">
      <c r="A297" s="1">
        <v>44512</v>
      </c>
      <c r="B297">
        <v>7</v>
      </c>
      <c r="C297" t="s">
        <v>39</v>
      </c>
      <c r="D297">
        <v>22.421052631578899</v>
      </c>
      <c r="E297">
        <v>6</v>
      </c>
      <c r="F297">
        <f t="shared" si="16"/>
        <v>22</v>
      </c>
    </row>
    <row r="298" spans="1:6" x14ac:dyDescent="0.3">
      <c r="A298" s="1">
        <v>44519</v>
      </c>
      <c r="B298">
        <v>14</v>
      </c>
      <c r="C298" t="s">
        <v>39</v>
      </c>
      <c r="D298">
        <v>22.625</v>
      </c>
      <c r="E298">
        <v>7</v>
      </c>
      <c r="F298">
        <f t="shared" si="16"/>
        <v>22</v>
      </c>
    </row>
    <row r="299" spans="1:6" x14ac:dyDescent="0.3">
      <c r="A299" s="1">
        <v>44526</v>
      </c>
      <c r="B299">
        <v>21</v>
      </c>
      <c r="C299" t="s">
        <v>39</v>
      </c>
      <c r="D299">
        <v>22</v>
      </c>
      <c r="E299">
        <v>10</v>
      </c>
      <c r="F299">
        <f t="shared" si="16"/>
        <v>22</v>
      </c>
    </row>
    <row r="300" spans="1:6" x14ac:dyDescent="0.3">
      <c r="A300" s="1">
        <v>44536</v>
      </c>
      <c r="B300">
        <v>31</v>
      </c>
      <c r="C300" t="s">
        <v>39</v>
      </c>
      <c r="D300">
        <v>20.875</v>
      </c>
      <c r="E300">
        <v>12</v>
      </c>
      <c r="F300">
        <f t="shared" si="16"/>
        <v>20</v>
      </c>
    </row>
    <row r="301" spans="1:6" x14ac:dyDescent="0.3">
      <c r="A301" s="1">
        <v>44543</v>
      </c>
      <c r="B301">
        <v>38</v>
      </c>
      <c r="C301" t="s">
        <v>39</v>
      </c>
      <c r="D301">
        <v>21.05</v>
      </c>
      <c r="E301">
        <v>12</v>
      </c>
      <c r="F301">
        <f t="shared" si="16"/>
        <v>21</v>
      </c>
    </row>
    <row r="302" spans="1:6" x14ac:dyDescent="0.3">
      <c r="A302" s="1">
        <v>44550</v>
      </c>
      <c r="B302">
        <v>45</v>
      </c>
      <c r="C302" t="s">
        <v>39</v>
      </c>
      <c r="D302">
        <v>19.4615384615384</v>
      </c>
      <c r="E302">
        <v>13</v>
      </c>
      <c r="F302">
        <f t="shared" si="16"/>
        <v>19</v>
      </c>
    </row>
    <row r="303" spans="1:6" x14ac:dyDescent="0.3">
      <c r="A303" s="1">
        <v>44560</v>
      </c>
      <c r="B303">
        <v>55</v>
      </c>
      <c r="C303" t="s">
        <v>39</v>
      </c>
      <c r="D303">
        <v>18.7777777777777</v>
      </c>
      <c r="E303">
        <v>15</v>
      </c>
      <c r="F303">
        <f t="shared" si="16"/>
        <v>18</v>
      </c>
    </row>
    <row r="304" spans="1:6" x14ac:dyDescent="0.3">
      <c r="A304" s="2">
        <v>44571</v>
      </c>
      <c r="B304" s="3">
        <v>0</v>
      </c>
      <c r="C304" s="3" t="s">
        <v>39</v>
      </c>
      <c r="D304" s="3">
        <v>19.5217391304347</v>
      </c>
      <c r="E304" s="3">
        <v>4</v>
      </c>
      <c r="F304" s="3">
        <f t="shared" si="16"/>
        <v>19</v>
      </c>
    </row>
    <row r="305" spans="1:6" x14ac:dyDescent="0.3">
      <c r="A305" s="2">
        <v>44578</v>
      </c>
      <c r="B305" s="3">
        <v>7</v>
      </c>
      <c r="C305" s="3" t="s">
        <v>39</v>
      </c>
      <c r="D305" s="3">
        <v>19.8</v>
      </c>
      <c r="E305" s="3">
        <v>4</v>
      </c>
      <c r="F305" s="3">
        <f t="shared" si="16"/>
        <v>19</v>
      </c>
    </row>
    <row r="306" spans="1:6" x14ac:dyDescent="0.3">
      <c r="A306" s="1">
        <v>44484</v>
      </c>
      <c r="B306">
        <v>0</v>
      </c>
      <c r="C306" t="s">
        <v>40</v>
      </c>
      <c r="D306">
        <v>25</v>
      </c>
      <c r="E306">
        <v>4</v>
      </c>
      <c r="F306">
        <f t="shared" si="16"/>
        <v>25</v>
      </c>
    </row>
    <row r="307" spans="1:6" x14ac:dyDescent="0.3">
      <c r="A307" s="1">
        <v>44491</v>
      </c>
      <c r="B307">
        <v>7</v>
      </c>
      <c r="C307" t="s">
        <v>40</v>
      </c>
      <c r="D307">
        <v>19</v>
      </c>
      <c r="E307">
        <v>7</v>
      </c>
      <c r="F307">
        <f t="shared" si="16"/>
        <v>19</v>
      </c>
    </row>
    <row r="308" spans="1:6" x14ac:dyDescent="0.3">
      <c r="A308" s="1">
        <v>44505</v>
      </c>
      <c r="B308">
        <v>14</v>
      </c>
      <c r="C308" t="s">
        <v>40</v>
      </c>
      <c r="D308">
        <v>17</v>
      </c>
      <c r="E308">
        <v>11</v>
      </c>
      <c r="F308">
        <f t="shared" si="16"/>
        <v>17</v>
      </c>
    </row>
    <row r="309" spans="1:6" x14ac:dyDescent="0.3">
      <c r="A309" s="1">
        <v>44526</v>
      </c>
      <c r="B309">
        <v>0</v>
      </c>
      <c r="C309" t="s">
        <v>40</v>
      </c>
      <c r="D309">
        <v>19.571428571428498</v>
      </c>
      <c r="E309">
        <v>6</v>
      </c>
      <c r="F309">
        <f t="shared" si="16"/>
        <v>19</v>
      </c>
    </row>
    <row r="310" spans="1:6" x14ac:dyDescent="0.3">
      <c r="A310" s="1">
        <v>44533</v>
      </c>
      <c r="B310">
        <v>7</v>
      </c>
      <c r="C310" t="s">
        <v>40</v>
      </c>
      <c r="D310">
        <v>20.214285714285701</v>
      </c>
      <c r="E310">
        <v>8</v>
      </c>
      <c r="F310">
        <f t="shared" si="16"/>
        <v>20</v>
      </c>
    </row>
    <row r="311" spans="1:6" x14ac:dyDescent="0.3">
      <c r="A311" s="1">
        <v>44540</v>
      </c>
      <c r="B311">
        <v>14</v>
      </c>
      <c r="C311" t="s">
        <v>40</v>
      </c>
      <c r="D311">
        <v>19.75</v>
      </c>
      <c r="E311">
        <v>11</v>
      </c>
      <c r="F311">
        <f t="shared" si="16"/>
        <v>19</v>
      </c>
    </row>
    <row r="312" spans="1:6" x14ac:dyDescent="0.3">
      <c r="A312" s="1">
        <v>44547</v>
      </c>
      <c r="B312">
        <v>21</v>
      </c>
      <c r="C312" t="s">
        <v>40</v>
      </c>
      <c r="D312">
        <v>20.5</v>
      </c>
      <c r="E312">
        <v>12</v>
      </c>
      <c r="F312">
        <f t="shared" si="16"/>
        <v>20</v>
      </c>
    </row>
    <row r="313" spans="1:6" x14ac:dyDescent="0.3">
      <c r="A313" s="1">
        <v>44550</v>
      </c>
      <c r="B313">
        <v>24</v>
      </c>
      <c r="C313" t="s">
        <v>40</v>
      </c>
      <c r="D313">
        <v>19.6666666666666</v>
      </c>
      <c r="E313">
        <v>13</v>
      </c>
      <c r="F313">
        <f t="shared" si="16"/>
        <v>19</v>
      </c>
    </row>
    <row r="314" spans="1:6" x14ac:dyDescent="0.3">
      <c r="A314" s="1">
        <v>44566</v>
      </c>
      <c r="B314">
        <v>0</v>
      </c>
      <c r="C314" t="s">
        <v>40</v>
      </c>
      <c r="D314">
        <v>21</v>
      </c>
      <c r="E314">
        <v>5</v>
      </c>
      <c r="F314">
        <f t="shared" si="16"/>
        <v>21</v>
      </c>
    </row>
    <row r="315" spans="1:6" x14ac:dyDescent="0.3">
      <c r="A315" s="1">
        <v>44573</v>
      </c>
      <c r="B315">
        <v>7</v>
      </c>
      <c r="C315" t="s">
        <v>40</v>
      </c>
      <c r="D315">
        <v>18.45</v>
      </c>
      <c r="E315">
        <v>8</v>
      </c>
      <c r="F315">
        <f t="shared" si="16"/>
        <v>18</v>
      </c>
    </row>
    <row r="316" spans="1:6" x14ac:dyDescent="0.3">
      <c r="A316" s="1">
        <v>44580</v>
      </c>
      <c r="B316">
        <v>14</v>
      </c>
      <c r="C316" t="s">
        <v>40</v>
      </c>
      <c r="D316">
        <v>18.692307692307601</v>
      </c>
      <c r="E316">
        <v>9</v>
      </c>
      <c r="F316">
        <f t="shared" si="16"/>
        <v>18</v>
      </c>
    </row>
    <row r="317" spans="1:6" x14ac:dyDescent="0.3">
      <c r="A317" s="1">
        <v>44526</v>
      </c>
      <c r="B317">
        <v>0</v>
      </c>
      <c r="C317" t="s">
        <v>41</v>
      </c>
      <c r="D317">
        <v>19.545454545454501</v>
      </c>
      <c r="E317">
        <v>6</v>
      </c>
      <c r="F317">
        <f t="shared" si="16"/>
        <v>19</v>
      </c>
    </row>
    <row r="318" spans="1:6" x14ac:dyDescent="0.3">
      <c r="A318" s="1">
        <v>44533</v>
      </c>
      <c r="B318">
        <v>7</v>
      </c>
      <c r="C318" t="s">
        <v>41</v>
      </c>
      <c r="D318">
        <v>20.1666666666666</v>
      </c>
      <c r="E318">
        <v>8</v>
      </c>
      <c r="F318">
        <f t="shared" si="16"/>
        <v>20</v>
      </c>
    </row>
    <row r="319" spans="1:6" x14ac:dyDescent="0.3">
      <c r="A319" s="1">
        <v>44540</v>
      </c>
      <c r="B319">
        <v>14</v>
      </c>
      <c r="C319" t="s">
        <v>41</v>
      </c>
      <c r="D319">
        <v>19.6428571428571</v>
      </c>
      <c r="E319">
        <v>11</v>
      </c>
      <c r="F319">
        <f t="shared" si="16"/>
        <v>19</v>
      </c>
    </row>
    <row r="320" spans="1:6" x14ac:dyDescent="0.3">
      <c r="A320" s="1">
        <v>44547</v>
      </c>
      <c r="B320">
        <v>21</v>
      </c>
      <c r="C320" t="s">
        <v>41</v>
      </c>
      <c r="D320">
        <v>20.5</v>
      </c>
      <c r="E320">
        <v>12</v>
      </c>
      <c r="F320">
        <f t="shared" si="16"/>
        <v>20</v>
      </c>
    </row>
    <row r="321" spans="1:6" x14ac:dyDescent="0.3">
      <c r="A321" s="1">
        <v>44550</v>
      </c>
      <c r="B321">
        <v>24</v>
      </c>
      <c r="C321" t="s">
        <v>41</v>
      </c>
      <c r="D321">
        <v>19.5555555555555</v>
      </c>
      <c r="E321">
        <v>12</v>
      </c>
      <c r="F321">
        <f t="shared" si="16"/>
        <v>19</v>
      </c>
    </row>
    <row r="322" spans="1:6" x14ac:dyDescent="0.3">
      <c r="A322" s="1">
        <v>44566</v>
      </c>
      <c r="B322">
        <v>0</v>
      </c>
      <c r="C322" t="s">
        <v>41</v>
      </c>
      <c r="D322">
        <v>21.3333333333333</v>
      </c>
      <c r="E322">
        <v>5</v>
      </c>
      <c r="F322">
        <f t="shared" si="16"/>
        <v>21</v>
      </c>
    </row>
    <row r="323" spans="1:6" x14ac:dyDescent="0.3">
      <c r="A323" s="1">
        <v>44573</v>
      </c>
      <c r="B323">
        <v>7</v>
      </c>
      <c r="C323" t="s">
        <v>41</v>
      </c>
      <c r="D323">
        <v>18.5</v>
      </c>
      <c r="E323">
        <v>7</v>
      </c>
      <c r="F323">
        <f t="shared" ref="F323:F370" si="17">IF(D323&lt;18,17,IF(D323&lt;19,18,IF(D323&lt;20,19,IF(D323&lt;21,20,IF(D323&lt;22,21,IF(D323&lt;23,22,IF(D323&lt;24,23,IF(D323&lt;25,24,IF(D323&lt;26,25)))))))))</f>
        <v>18</v>
      </c>
    </row>
    <row r="324" spans="1:6" x14ac:dyDescent="0.3">
      <c r="A324" s="1">
        <v>44580</v>
      </c>
      <c r="B324">
        <v>14</v>
      </c>
      <c r="C324" t="s">
        <v>41</v>
      </c>
      <c r="D324">
        <v>19.076923076922998</v>
      </c>
      <c r="E324">
        <v>8</v>
      </c>
      <c r="F324">
        <f t="shared" si="17"/>
        <v>19</v>
      </c>
    </row>
    <row r="325" spans="1:6" x14ac:dyDescent="0.3">
      <c r="A325" s="1">
        <v>44484</v>
      </c>
      <c r="B325">
        <v>0</v>
      </c>
      <c r="C325" t="s">
        <v>42</v>
      </c>
      <c r="D325">
        <v>24.307692307692299</v>
      </c>
      <c r="E325">
        <v>4</v>
      </c>
      <c r="F325">
        <f t="shared" si="17"/>
        <v>24</v>
      </c>
    </row>
    <row r="326" spans="1:6" x14ac:dyDescent="0.3">
      <c r="A326" s="1">
        <v>44491</v>
      </c>
      <c r="B326">
        <v>7</v>
      </c>
      <c r="C326" t="s">
        <v>42</v>
      </c>
      <c r="D326">
        <v>19.3333333333333</v>
      </c>
      <c r="E326">
        <v>6</v>
      </c>
      <c r="F326">
        <f t="shared" si="17"/>
        <v>19</v>
      </c>
    </row>
    <row r="327" spans="1:6" x14ac:dyDescent="0.3">
      <c r="A327" s="1">
        <v>44498</v>
      </c>
      <c r="B327">
        <v>14</v>
      </c>
      <c r="C327" t="s">
        <v>42</v>
      </c>
      <c r="D327">
        <v>18</v>
      </c>
      <c r="E327">
        <v>8</v>
      </c>
      <c r="F327">
        <f t="shared" si="17"/>
        <v>18</v>
      </c>
    </row>
    <row r="328" spans="1:6" x14ac:dyDescent="0.3">
      <c r="A328" s="1">
        <v>44505</v>
      </c>
      <c r="B328">
        <v>21</v>
      </c>
      <c r="C328" t="s">
        <v>42</v>
      </c>
      <c r="D328">
        <v>17</v>
      </c>
      <c r="E328">
        <v>11</v>
      </c>
      <c r="F328">
        <f t="shared" si="17"/>
        <v>17</v>
      </c>
    </row>
    <row r="329" spans="1:6" x14ac:dyDescent="0.3">
      <c r="A329" s="1">
        <v>44526</v>
      </c>
      <c r="B329">
        <v>0</v>
      </c>
      <c r="C329" t="s">
        <v>42</v>
      </c>
      <c r="D329">
        <v>19.545454545454501</v>
      </c>
      <c r="E329">
        <v>5</v>
      </c>
      <c r="F329">
        <f t="shared" si="17"/>
        <v>19</v>
      </c>
    </row>
    <row r="330" spans="1:6" x14ac:dyDescent="0.3">
      <c r="A330" s="1">
        <v>44533</v>
      </c>
      <c r="B330">
        <v>7</v>
      </c>
      <c r="C330" t="s">
        <v>42</v>
      </c>
      <c r="D330">
        <v>20.1666666666666</v>
      </c>
      <c r="E330">
        <v>8</v>
      </c>
      <c r="F330">
        <f t="shared" si="17"/>
        <v>20</v>
      </c>
    </row>
    <row r="331" spans="1:6" x14ac:dyDescent="0.3">
      <c r="A331" s="1">
        <v>44540</v>
      </c>
      <c r="B331">
        <v>14</v>
      </c>
      <c r="C331" t="s">
        <v>42</v>
      </c>
      <c r="D331">
        <v>19.692307692307601</v>
      </c>
      <c r="E331">
        <v>10</v>
      </c>
      <c r="F331">
        <f t="shared" si="17"/>
        <v>19</v>
      </c>
    </row>
    <row r="332" spans="1:6" x14ac:dyDescent="0.3">
      <c r="A332" s="1">
        <v>44547</v>
      </c>
      <c r="B332">
        <v>21</v>
      </c>
      <c r="C332" t="s">
        <v>42</v>
      </c>
      <c r="D332">
        <v>20.538461538461501</v>
      </c>
      <c r="E332">
        <v>11</v>
      </c>
      <c r="F332">
        <f t="shared" si="17"/>
        <v>20</v>
      </c>
    </row>
    <row r="333" spans="1:6" x14ac:dyDescent="0.3">
      <c r="A333" s="1">
        <v>44550</v>
      </c>
      <c r="B333">
        <v>24</v>
      </c>
      <c r="C333" t="s">
        <v>42</v>
      </c>
      <c r="D333">
        <v>19.600000000000001</v>
      </c>
      <c r="E333">
        <v>12</v>
      </c>
      <c r="F333">
        <f t="shared" si="17"/>
        <v>19</v>
      </c>
    </row>
    <row r="334" spans="1:6" x14ac:dyDescent="0.3">
      <c r="A334" s="1">
        <v>44566</v>
      </c>
      <c r="B334">
        <v>0</v>
      </c>
      <c r="C334" t="s">
        <v>42</v>
      </c>
      <c r="D334">
        <v>21.3333333333333</v>
      </c>
      <c r="E334">
        <v>5</v>
      </c>
      <c r="F334">
        <f t="shared" si="17"/>
        <v>21</v>
      </c>
    </row>
    <row r="335" spans="1:6" x14ac:dyDescent="0.3">
      <c r="A335" s="1">
        <v>44573</v>
      </c>
      <c r="B335">
        <v>7</v>
      </c>
      <c r="C335" t="s">
        <v>42</v>
      </c>
      <c r="D335">
        <v>18.590909090909001</v>
      </c>
      <c r="E335">
        <v>8</v>
      </c>
      <c r="F335">
        <f t="shared" si="17"/>
        <v>18</v>
      </c>
    </row>
    <row r="336" spans="1:6" x14ac:dyDescent="0.3">
      <c r="A336" s="1">
        <v>44580</v>
      </c>
      <c r="B336">
        <v>14</v>
      </c>
      <c r="C336" t="s">
        <v>42</v>
      </c>
      <c r="D336">
        <v>19.230769230769202</v>
      </c>
      <c r="E336">
        <v>10</v>
      </c>
      <c r="F336">
        <f t="shared" si="17"/>
        <v>19</v>
      </c>
    </row>
    <row r="337" spans="1:6" x14ac:dyDescent="0.3">
      <c r="A337" s="1">
        <v>44484</v>
      </c>
      <c r="B337">
        <v>0</v>
      </c>
      <c r="C337" t="s">
        <v>43</v>
      </c>
      <c r="D337">
        <v>24.1538461538461</v>
      </c>
      <c r="E337">
        <v>5</v>
      </c>
      <c r="F337">
        <f t="shared" si="17"/>
        <v>24</v>
      </c>
    </row>
    <row r="338" spans="1:6" x14ac:dyDescent="0.3">
      <c r="A338" s="1">
        <v>44491</v>
      </c>
      <c r="B338">
        <v>7</v>
      </c>
      <c r="C338" t="s">
        <v>43</v>
      </c>
      <c r="D338">
        <v>19.3333333333333</v>
      </c>
      <c r="E338">
        <v>7</v>
      </c>
      <c r="F338">
        <f t="shared" si="17"/>
        <v>19</v>
      </c>
    </row>
    <row r="339" spans="1:6" x14ac:dyDescent="0.3">
      <c r="A339" s="1">
        <v>44498</v>
      </c>
      <c r="B339">
        <v>14</v>
      </c>
      <c r="C339" t="s">
        <v>43</v>
      </c>
      <c r="D339">
        <v>20.75</v>
      </c>
      <c r="E339">
        <v>10</v>
      </c>
      <c r="F339">
        <f t="shared" si="17"/>
        <v>20</v>
      </c>
    </row>
    <row r="340" spans="1:6" x14ac:dyDescent="0.3">
      <c r="A340" s="1">
        <v>44505</v>
      </c>
      <c r="B340">
        <v>21</v>
      </c>
      <c r="C340" t="s">
        <v>43</v>
      </c>
      <c r="D340">
        <v>19</v>
      </c>
      <c r="E340">
        <v>12</v>
      </c>
      <c r="F340">
        <f t="shared" si="17"/>
        <v>19</v>
      </c>
    </row>
    <row r="341" spans="1:6" x14ac:dyDescent="0.3">
      <c r="A341" s="1">
        <v>44526</v>
      </c>
      <c r="B341">
        <v>0</v>
      </c>
      <c r="C341" t="s">
        <v>43</v>
      </c>
      <c r="D341">
        <v>19.571428571428498</v>
      </c>
      <c r="E341">
        <v>6</v>
      </c>
      <c r="F341">
        <f t="shared" si="17"/>
        <v>19</v>
      </c>
    </row>
    <row r="342" spans="1:6" x14ac:dyDescent="0.3">
      <c r="A342" s="1">
        <v>44533</v>
      </c>
      <c r="B342">
        <v>7</v>
      </c>
      <c r="C342" t="s">
        <v>43</v>
      </c>
      <c r="D342">
        <v>20.545454545454501</v>
      </c>
      <c r="E342">
        <v>8</v>
      </c>
      <c r="F342">
        <f t="shared" si="17"/>
        <v>20</v>
      </c>
    </row>
    <row r="343" spans="1:6" x14ac:dyDescent="0.3">
      <c r="A343" s="1">
        <v>44540</v>
      </c>
      <c r="B343">
        <v>14</v>
      </c>
      <c r="C343" t="s">
        <v>43</v>
      </c>
      <c r="D343">
        <v>19.692307692307601</v>
      </c>
      <c r="E343">
        <v>11</v>
      </c>
      <c r="F343">
        <f t="shared" si="17"/>
        <v>19</v>
      </c>
    </row>
    <row r="344" spans="1:6" x14ac:dyDescent="0.3">
      <c r="A344" s="1">
        <v>44547</v>
      </c>
      <c r="B344">
        <v>21</v>
      </c>
      <c r="C344" t="s">
        <v>43</v>
      </c>
      <c r="D344">
        <v>21.125</v>
      </c>
      <c r="E344">
        <v>11</v>
      </c>
      <c r="F344">
        <f t="shared" si="17"/>
        <v>21</v>
      </c>
    </row>
    <row r="345" spans="1:6" x14ac:dyDescent="0.3">
      <c r="A345" s="1">
        <v>44550</v>
      </c>
      <c r="B345">
        <v>24</v>
      </c>
      <c r="C345" t="s">
        <v>43</v>
      </c>
      <c r="D345">
        <v>19.600000000000001</v>
      </c>
      <c r="E345">
        <v>12</v>
      </c>
      <c r="F345">
        <f t="shared" si="17"/>
        <v>19</v>
      </c>
    </row>
    <row r="346" spans="1:6" x14ac:dyDescent="0.3">
      <c r="A346" s="1">
        <v>44566</v>
      </c>
      <c r="B346">
        <v>0</v>
      </c>
      <c r="C346" t="s">
        <v>43</v>
      </c>
      <c r="D346">
        <v>21.3333333333333</v>
      </c>
      <c r="E346">
        <v>5</v>
      </c>
      <c r="F346">
        <f t="shared" si="17"/>
        <v>21</v>
      </c>
    </row>
    <row r="347" spans="1:6" x14ac:dyDescent="0.3">
      <c r="A347" s="1">
        <v>44573</v>
      </c>
      <c r="B347">
        <v>7</v>
      </c>
      <c r="C347" t="s">
        <v>43</v>
      </c>
      <c r="D347">
        <v>18.8333333333333</v>
      </c>
      <c r="E347">
        <v>7</v>
      </c>
      <c r="F347">
        <f t="shared" si="17"/>
        <v>18</v>
      </c>
    </row>
    <row r="348" spans="1:6" x14ac:dyDescent="0.3">
      <c r="A348" s="1">
        <v>44580</v>
      </c>
      <c r="B348">
        <v>14</v>
      </c>
      <c r="C348" t="s">
        <v>43</v>
      </c>
      <c r="D348">
        <v>18.727272727272702</v>
      </c>
      <c r="E348">
        <v>9</v>
      </c>
      <c r="F348">
        <f t="shared" si="17"/>
        <v>18</v>
      </c>
    </row>
    <row r="349" spans="1:6" x14ac:dyDescent="0.3">
      <c r="A349" s="1">
        <v>44484</v>
      </c>
      <c r="B349">
        <v>0</v>
      </c>
      <c r="C349" t="s">
        <v>44</v>
      </c>
      <c r="D349">
        <v>24.181818181818102</v>
      </c>
      <c r="E349">
        <v>4</v>
      </c>
      <c r="F349">
        <f t="shared" si="17"/>
        <v>24</v>
      </c>
    </row>
    <row r="350" spans="1:6" x14ac:dyDescent="0.3">
      <c r="A350" s="1">
        <v>44491</v>
      </c>
      <c r="B350">
        <v>7</v>
      </c>
      <c r="C350" t="s">
        <v>44</v>
      </c>
      <c r="D350">
        <v>19.2222222222222</v>
      </c>
      <c r="E350">
        <v>7</v>
      </c>
      <c r="F350">
        <f t="shared" si="17"/>
        <v>19</v>
      </c>
    </row>
    <row r="351" spans="1:6" x14ac:dyDescent="0.3">
      <c r="A351" s="1">
        <v>44498</v>
      </c>
      <c r="B351">
        <v>14</v>
      </c>
      <c r="C351" t="s">
        <v>44</v>
      </c>
      <c r="D351">
        <v>18</v>
      </c>
      <c r="E351">
        <v>10</v>
      </c>
      <c r="F351">
        <f t="shared" si="17"/>
        <v>18</v>
      </c>
    </row>
    <row r="352" spans="1:6" x14ac:dyDescent="0.3">
      <c r="A352" s="1">
        <v>44526</v>
      </c>
      <c r="B352">
        <v>0</v>
      </c>
      <c r="C352" t="s">
        <v>44</v>
      </c>
      <c r="D352">
        <v>19.571428571428498</v>
      </c>
      <c r="E352">
        <v>6</v>
      </c>
      <c r="F352">
        <f t="shared" si="17"/>
        <v>19</v>
      </c>
    </row>
    <row r="353" spans="1:6" x14ac:dyDescent="0.3">
      <c r="A353" s="1">
        <v>44533</v>
      </c>
      <c r="B353">
        <v>7</v>
      </c>
      <c r="C353" t="s">
        <v>44</v>
      </c>
      <c r="D353">
        <v>20.4166666666666</v>
      </c>
      <c r="E353">
        <v>8</v>
      </c>
      <c r="F353">
        <f t="shared" si="17"/>
        <v>20</v>
      </c>
    </row>
    <row r="354" spans="1:6" x14ac:dyDescent="0.3">
      <c r="A354" s="1">
        <v>44540</v>
      </c>
      <c r="B354">
        <v>14</v>
      </c>
      <c r="C354" t="s">
        <v>44</v>
      </c>
      <c r="D354">
        <v>19.6666666666666</v>
      </c>
      <c r="E354">
        <v>11</v>
      </c>
      <c r="F354">
        <f t="shared" si="17"/>
        <v>19</v>
      </c>
    </row>
    <row r="355" spans="1:6" x14ac:dyDescent="0.3">
      <c r="A355" s="1">
        <v>44547</v>
      </c>
      <c r="B355">
        <v>21</v>
      </c>
      <c r="C355" t="s">
        <v>44</v>
      </c>
      <c r="D355">
        <v>20.615384615384599</v>
      </c>
      <c r="E355">
        <v>12</v>
      </c>
      <c r="F355">
        <f t="shared" si="17"/>
        <v>20</v>
      </c>
    </row>
    <row r="356" spans="1:6" x14ac:dyDescent="0.3">
      <c r="A356" s="1">
        <v>44550</v>
      </c>
      <c r="B356">
        <v>24</v>
      </c>
      <c r="C356" t="s">
        <v>44</v>
      </c>
      <c r="D356">
        <v>19.428571428571399</v>
      </c>
      <c r="E356">
        <v>12</v>
      </c>
      <c r="F356">
        <f t="shared" si="17"/>
        <v>19</v>
      </c>
    </row>
    <row r="357" spans="1:6" x14ac:dyDescent="0.3">
      <c r="A357" s="1">
        <v>44566</v>
      </c>
      <c r="B357">
        <v>0</v>
      </c>
      <c r="C357" t="s">
        <v>44</v>
      </c>
      <c r="D357">
        <v>22</v>
      </c>
      <c r="E357">
        <v>5</v>
      </c>
      <c r="F357">
        <f t="shared" si="17"/>
        <v>22</v>
      </c>
    </row>
    <row r="358" spans="1:6" x14ac:dyDescent="0.3">
      <c r="A358" s="1">
        <v>44573</v>
      </c>
      <c r="B358">
        <v>7</v>
      </c>
      <c r="C358" t="s">
        <v>44</v>
      </c>
      <c r="D358">
        <v>18.764705882352899</v>
      </c>
      <c r="E358">
        <v>7</v>
      </c>
      <c r="F358">
        <f t="shared" si="17"/>
        <v>18</v>
      </c>
    </row>
    <row r="359" spans="1:6" x14ac:dyDescent="0.3">
      <c r="A359" s="1">
        <v>44580</v>
      </c>
      <c r="B359">
        <v>14</v>
      </c>
      <c r="C359" t="s">
        <v>44</v>
      </c>
      <c r="D359">
        <v>19.076923076922998</v>
      </c>
      <c r="E359">
        <v>9</v>
      </c>
      <c r="F359">
        <f t="shared" si="17"/>
        <v>19</v>
      </c>
    </row>
    <row r="360" spans="1:6" x14ac:dyDescent="0.3">
      <c r="A360" s="1">
        <v>44484</v>
      </c>
      <c r="B360">
        <v>0</v>
      </c>
      <c r="C360" t="s">
        <v>45</v>
      </c>
      <c r="D360">
        <v>24.0833333333333</v>
      </c>
      <c r="E360">
        <v>4</v>
      </c>
      <c r="F360">
        <f t="shared" si="17"/>
        <v>24</v>
      </c>
    </row>
    <row r="361" spans="1:6" x14ac:dyDescent="0.3">
      <c r="A361" s="1">
        <v>44491</v>
      </c>
      <c r="B361">
        <v>7</v>
      </c>
      <c r="C361" t="s">
        <v>45</v>
      </c>
      <c r="D361">
        <v>18.5</v>
      </c>
      <c r="E361">
        <v>6</v>
      </c>
      <c r="F361">
        <f t="shared" si="17"/>
        <v>18</v>
      </c>
    </row>
    <row r="362" spans="1:6" x14ac:dyDescent="0.3">
      <c r="A362" s="1">
        <v>44498</v>
      </c>
      <c r="B362">
        <v>14</v>
      </c>
      <c r="C362" t="s">
        <v>45</v>
      </c>
      <c r="D362">
        <v>21</v>
      </c>
      <c r="E362">
        <v>9</v>
      </c>
      <c r="F362">
        <f t="shared" si="17"/>
        <v>21</v>
      </c>
    </row>
    <row r="363" spans="1:6" x14ac:dyDescent="0.3">
      <c r="A363" s="1">
        <v>44526</v>
      </c>
      <c r="B363">
        <v>0</v>
      </c>
      <c r="C363" t="s">
        <v>45</v>
      </c>
      <c r="D363">
        <v>19.5</v>
      </c>
      <c r="E363">
        <v>6</v>
      </c>
      <c r="F363">
        <f t="shared" si="17"/>
        <v>19</v>
      </c>
    </row>
    <row r="364" spans="1:6" x14ac:dyDescent="0.3">
      <c r="A364" s="1">
        <v>44533</v>
      </c>
      <c r="B364">
        <v>7</v>
      </c>
      <c r="C364" t="s">
        <v>45</v>
      </c>
      <c r="D364">
        <v>20.307692307692299</v>
      </c>
      <c r="E364">
        <v>8</v>
      </c>
      <c r="F364">
        <f t="shared" si="17"/>
        <v>20</v>
      </c>
    </row>
    <row r="365" spans="1:6" x14ac:dyDescent="0.3">
      <c r="A365" s="1">
        <v>44540</v>
      </c>
      <c r="B365">
        <v>14</v>
      </c>
      <c r="C365" t="s">
        <v>45</v>
      </c>
      <c r="D365">
        <v>19.6428571428571</v>
      </c>
      <c r="E365">
        <v>11</v>
      </c>
      <c r="F365">
        <f t="shared" si="17"/>
        <v>19</v>
      </c>
    </row>
    <row r="366" spans="1:6" x14ac:dyDescent="0.3">
      <c r="A366" s="1">
        <v>44547</v>
      </c>
      <c r="B366">
        <v>21</v>
      </c>
      <c r="C366" t="s">
        <v>45</v>
      </c>
      <c r="D366">
        <v>20.5555555555555</v>
      </c>
      <c r="E366">
        <v>12</v>
      </c>
      <c r="F366">
        <f t="shared" si="17"/>
        <v>20</v>
      </c>
    </row>
    <row r="367" spans="1:6" x14ac:dyDescent="0.3">
      <c r="A367" s="1">
        <v>44550</v>
      </c>
      <c r="B367">
        <v>24</v>
      </c>
      <c r="C367" t="s">
        <v>45</v>
      </c>
      <c r="D367">
        <v>19</v>
      </c>
      <c r="E367">
        <v>13</v>
      </c>
      <c r="F367">
        <f t="shared" si="17"/>
        <v>19</v>
      </c>
    </row>
    <row r="368" spans="1:6" x14ac:dyDescent="0.3">
      <c r="A368" s="1">
        <v>44566</v>
      </c>
      <c r="B368">
        <v>0</v>
      </c>
      <c r="C368" t="s">
        <v>45</v>
      </c>
      <c r="D368">
        <v>21</v>
      </c>
      <c r="E368">
        <v>5</v>
      </c>
      <c r="F368">
        <f t="shared" si="17"/>
        <v>21</v>
      </c>
    </row>
    <row r="369" spans="1:6" x14ac:dyDescent="0.3">
      <c r="A369" s="1">
        <v>44573</v>
      </c>
      <c r="B369">
        <v>7</v>
      </c>
      <c r="C369" t="s">
        <v>45</v>
      </c>
      <c r="D369">
        <v>18.6875</v>
      </c>
      <c r="E369">
        <v>8</v>
      </c>
      <c r="F369">
        <f t="shared" si="17"/>
        <v>18</v>
      </c>
    </row>
    <row r="370" spans="1:6" x14ac:dyDescent="0.3">
      <c r="A370" s="1">
        <v>44580</v>
      </c>
      <c r="B370">
        <v>14</v>
      </c>
      <c r="C370" t="s">
        <v>45</v>
      </c>
      <c r="D370">
        <v>18.846153846153801</v>
      </c>
      <c r="E370">
        <v>10</v>
      </c>
      <c r="F370">
        <f t="shared" si="17"/>
        <v>18</v>
      </c>
    </row>
  </sheetData>
  <autoFilter ref="A1:H370" xr:uid="{928FEF5F-7D80-4145-8F3F-70D1892D9495}"/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분석</vt:lpstr>
      <vt:lpstr>수식</vt:lpstr>
      <vt:lpstr>계산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2023-03-08T09:08:50Z</dcterms:created>
  <dcterms:modified xsi:type="dcterms:W3CDTF">2023-03-09T08:12:19Z</dcterms:modified>
</cp:coreProperties>
</file>