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than/Documents/Ethan/CoreFiles/ProjectsFile/Research/EconomicAndFinance/MoneyMismatch/data/  原作者的/"/>
    </mc:Choice>
  </mc:AlternateContent>
  <xr:revisionPtr revIDLastSave="0" documentId="13_ncr:1_{FFFBFFF0-B0A8-0C44-BB5A-9D8F34CD337F}" xr6:coauthVersionLast="38" xr6:coauthVersionMax="38" xr10:uidLastSave="{00000000-0000-0000-0000-000000000000}"/>
  <bookViews>
    <workbookView xWindow="41220" yWindow="1340" windowWidth="33500" windowHeight="22320" xr2:uid="{00000000-000D-0000-FFFF-FFFF00000000}"/>
  </bookViews>
  <sheets>
    <sheet name="ER" sheetId="1" r:id="rId1"/>
    <sheet name="CNY EMP" sheetId="2" r:id="rId2"/>
    <sheet name="CNY" sheetId="3" r:id="rId3"/>
    <sheet name="ols结果" sheetId="7" r:id="rId4"/>
  </sheets>
  <definedNames>
    <definedName name="_xlnm._FilterDatabase" localSheetId="0" hidden="1">ER!$A$2:$G$2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7" l="1"/>
  <c r="C19" i="7" l="1"/>
  <c r="E19" i="7"/>
  <c r="D19" i="7"/>
  <c r="G8" i="7"/>
  <c r="C8" i="7"/>
  <c r="D8" i="7"/>
  <c r="E8" i="7"/>
  <c r="F8" i="7"/>
  <c r="B8" i="7"/>
  <c r="B180" i="3" l="1"/>
  <c r="O79" i="1" l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V128" i="1" s="1"/>
  <c r="O129" i="1"/>
  <c r="O130" i="1"/>
  <c r="O131" i="1"/>
  <c r="O132" i="1"/>
  <c r="O133" i="1"/>
  <c r="O134" i="1"/>
  <c r="O135" i="1"/>
  <c r="O136" i="1"/>
  <c r="O137" i="1"/>
  <c r="O138" i="1"/>
  <c r="O139" i="1"/>
  <c r="O140" i="1"/>
  <c r="V140" i="1" s="1"/>
  <c r="O141" i="1"/>
  <c r="V141" i="1" s="1"/>
  <c r="O142" i="1"/>
  <c r="O143" i="1"/>
  <c r="O144" i="1"/>
  <c r="O145" i="1"/>
  <c r="V145" i="1" s="1"/>
  <c r="O146" i="1"/>
  <c r="O147" i="1"/>
  <c r="O148" i="1"/>
  <c r="O149" i="1"/>
  <c r="V149" i="1" s="1"/>
  <c r="O150" i="1"/>
  <c r="O151" i="1"/>
  <c r="O152" i="1"/>
  <c r="O153" i="1"/>
  <c r="V153" i="1" s="1"/>
  <c r="O154" i="1"/>
  <c r="O155" i="1"/>
  <c r="O156" i="1"/>
  <c r="O157" i="1"/>
  <c r="V157" i="1" s="1"/>
  <c r="O158" i="1"/>
  <c r="O159" i="1"/>
  <c r="O160" i="1"/>
  <c r="O161" i="1"/>
  <c r="V161" i="1" s="1"/>
  <c r="O162" i="1"/>
  <c r="O163" i="1"/>
  <c r="O164" i="1"/>
  <c r="V164" i="1" s="1"/>
  <c r="O165" i="1"/>
  <c r="V165" i="1" s="1"/>
  <c r="O166" i="1"/>
  <c r="O167" i="1"/>
  <c r="O168" i="1"/>
  <c r="O169" i="1"/>
  <c r="V169" i="1" s="1"/>
  <c r="O170" i="1"/>
  <c r="O171" i="1"/>
  <c r="O172" i="1"/>
  <c r="O173" i="1"/>
  <c r="V173" i="1" s="1"/>
  <c r="O174" i="1"/>
  <c r="O175" i="1"/>
  <c r="O176" i="1"/>
  <c r="O177" i="1"/>
  <c r="V177" i="1" s="1"/>
  <c r="O178" i="1"/>
  <c r="O179" i="1"/>
  <c r="O180" i="1"/>
  <c r="O181" i="1"/>
  <c r="V181" i="1" s="1"/>
  <c r="O182" i="1"/>
  <c r="O183" i="1"/>
  <c r="O184" i="1"/>
  <c r="O185" i="1"/>
  <c r="V185" i="1" s="1"/>
  <c r="O186" i="1"/>
  <c r="O187" i="1"/>
  <c r="O188" i="1"/>
  <c r="V188" i="1" s="1"/>
  <c r="O189" i="1"/>
  <c r="V189" i="1" s="1"/>
  <c r="O190" i="1"/>
  <c r="O191" i="1"/>
  <c r="O192" i="1"/>
  <c r="V192" i="1" s="1"/>
  <c r="O193" i="1"/>
  <c r="V193" i="1" s="1"/>
  <c r="O194" i="1"/>
  <c r="O195" i="1"/>
  <c r="O196" i="1"/>
  <c r="O197" i="1"/>
  <c r="V197" i="1" s="1"/>
  <c r="O198" i="1"/>
  <c r="O199" i="1"/>
  <c r="O200" i="1"/>
  <c r="V200" i="1" s="1"/>
  <c r="O201" i="1"/>
  <c r="V201" i="1" s="1"/>
  <c r="O202" i="1"/>
  <c r="O203" i="1"/>
  <c r="O204" i="1"/>
  <c r="V204" i="1" s="1"/>
  <c r="O205" i="1"/>
  <c r="V205" i="1" s="1"/>
  <c r="O206" i="1"/>
  <c r="O207" i="1"/>
  <c r="O208" i="1"/>
  <c r="O209" i="1"/>
  <c r="V209" i="1" s="1"/>
  <c r="O210" i="1"/>
  <c r="O211" i="1"/>
  <c r="O212" i="1"/>
  <c r="V212" i="1" s="1"/>
  <c r="O213" i="1"/>
  <c r="V213" i="1" s="1"/>
  <c r="O214" i="1"/>
  <c r="O215" i="1"/>
  <c r="O216" i="1"/>
  <c r="V216" i="1" s="1"/>
  <c r="O217" i="1"/>
  <c r="V217" i="1" s="1"/>
  <c r="O218" i="1"/>
  <c r="O219" i="1"/>
  <c r="O220" i="1"/>
  <c r="O221" i="1"/>
  <c r="V221" i="1" s="1"/>
  <c r="O222" i="1"/>
  <c r="O223" i="1"/>
  <c r="O224" i="1"/>
  <c r="V224" i="1" s="1"/>
  <c r="O225" i="1"/>
  <c r="V225" i="1" s="1"/>
  <c r="O226" i="1"/>
  <c r="O227" i="1"/>
  <c r="O228" i="1"/>
  <c r="V228" i="1" s="1"/>
  <c r="O229" i="1"/>
  <c r="V229" i="1" s="1"/>
  <c r="O230" i="1"/>
  <c r="O231" i="1"/>
  <c r="O232" i="1"/>
  <c r="O233" i="1"/>
  <c r="V233" i="1" s="1"/>
  <c r="O234" i="1"/>
  <c r="O235" i="1"/>
  <c r="O236" i="1"/>
  <c r="O237" i="1"/>
  <c r="V237" i="1" s="1"/>
  <c r="O238" i="1"/>
  <c r="O239" i="1"/>
  <c r="O240" i="1"/>
  <c r="V240" i="1" s="1"/>
  <c r="O241" i="1"/>
  <c r="V241" i="1" s="1"/>
  <c r="O242" i="1"/>
  <c r="O243" i="1"/>
  <c r="O244" i="1"/>
  <c r="O245" i="1"/>
  <c r="V245" i="1" s="1"/>
  <c r="O246" i="1"/>
  <c r="O247" i="1"/>
  <c r="O248" i="1"/>
  <c r="V248" i="1" s="1"/>
  <c r="O249" i="1"/>
  <c r="V249" i="1" s="1"/>
  <c r="O250" i="1"/>
  <c r="O251" i="1"/>
  <c r="O252" i="1"/>
  <c r="V252" i="1" s="1"/>
  <c r="O253" i="1"/>
  <c r="V253" i="1" s="1"/>
  <c r="O254" i="1"/>
  <c r="O255" i="1"/>
  <c r="O256" i="1"/>
  <c r="O257" i="1"/>
  <c r="V257" i="1" s="1"/>
  <c r="O78" i="1"/>
  <c r="V78" i="1" s="1"/>
  <c r="K3" i="2"/>
  <c r="V256" i="1" l="1"/>
  <c r="V244" i="1"/>
  <c r="V208" i="1"/>
  <c r="V196" i="1"/>
  <c r="V184" i="1"/>
  <c r="V172" i="1"/>
  <c r="V160" i="1"/>
  <c r="V148" i="1"/>
  <c r="V136" i="1"/>
  <c r="V180" i="1"/>
  <c r="V168" i="1"/>
  <c r="V156" i="1"/>
  <c r="V144" i="1"/>
  <c r="V132" i="1"/>
  <c r="V124" i="1"/>
  <c r="V120" i="1"/>
  <c r="V116" i="1"/>
  <c r="V112" i="1"/>
  <c r="V108" i="1"/>
  <c r="V104" i="1"/>
  <c r="V100" i="1"/>
  <c r="V96" i="1"/>
  <c r="V92" i="1"/>
  <c r="V88" i="1"/>
  <c r="V84" i="1"/>
  <c r="V80" i="1"/>
  <c r="V255" i="1"/>
  <c r="V251" i="1"/>
  <c r="V247" i="1"/>
  <c r="V243" i="1"/>
  <c r="V239" i="1"/>
  <c r="V235" i="1"/>
  <c r="V231" i="1"/>
  <c r="V227" i="1"/>
  <c r="V223" i="1"/>
  <c r="V219" i="1"/>
  <c r="V215" i="1"/>
  <c r="V211" i="1"/>
  <c r="V207" i="1"/>
  <c r="V203" i="1"/>
  <c r="V199" i="1"/>
  <c r="V195" i="1"/>
  <c r="V191" i="1"/>
  <c r="V187" i="1"/>
  <c r="V183" i="1"/>
  <c r="V179" i="1"/>
  <c r="V175" i="1"/>
  <c r="V171" i="1"/>
  <c r="V167" i="1"/>
  <c r="V163" i="1"/>
  <c r="V159" i="1"/>
  <c r="V155" i="1"/>
  <c r="V151" i="1"/>
  <c r="V147" i="1"/>
  <c r="V143" i="1"/>
  <c r="V254" i="1"/>
  <c r="V250" i="1"/>
  <c r="V246" i="1"/>
  <c r="V242" i="1"/>
  <c r="V234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238" i="1"/>
  <c r="V236" i="1"/>
  <c r="V232" i="1"/>
  <c r="V230" i="1"/>
  <c r="V220" i="1"/>
  <c r="V176" i="1"/>
  <c r="V152" i="1"/>
  <c r="K4" i="2"/>
  <c r="L4" i="2" s="1"/>
  <c r="M4" i="2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L79" i="2" s="1"/>
  <c r="M79" i="2" s="1"/>
  <c r="K80" i="2"/>
  <c r="K81" i="2"/>
  <c r="K82" i="2"/>
  <c r="K83" i="2"/>
  <c r="L83" i="2" s="1"/>
  <c r="M83" i="2" s="1"/>
  <c r="K84" i="2"/>
  <c r="K85" i="2"/>
  <c r="K86" i="2"/>
  <c r="K87" i="2"/>
  <c r="L87" i="2" s="1"/>
  <c r="M87" i="2" s="1"/>
  <c r="K88" i="2"/>
  <c r="K89" i="2"/>
  <c r="K90" i="2"/>
  <c r="K91" i="2"/>
  <c r="L91" i="2" s="1"/>
  <c r="M91" i="2" s="1"/>
  <c r="K92" i="2"/>
  <c r="K93" i="2"/>
  <c r="K94" i="2"/>
  <c r="K95" i="2"/>
  <c r="L95" i="2" s="1"/>
  <c r="M95" i="2" s="1"/>
  <c r="K96" i="2"/>
  <c r="K97" i="2"/>
  <c r="K98" i="2"/>
  <c r="K99" i="2"/>
  <c r="L99" i="2" s="1"/>
  <c r="M99" i="2" s="1"/>
  <c r="K100" i="2"/>
  <c r="K101" i="2"/>
  <c r="K102" i="2"/>
  <c r="K103" i="2"/>
  <c r="L103" i="2" s="1"/>
  <c r="M103" i="2" s="1"/>
  <c r="K104" i="2"/>
  <c r="K105" i="2"/>
  <c r="L105" i="2" s="1"/>
  <c r="M105" i="2" s="1"/>
  <c r="K106" i="2"/>
  <c r="K107" i="2"/>
  <c r="L107" i="2" s="1"/>
  <c r="M107" i="2" s="1"/>
  <c r="K108" i="2"/>
  <c r="K109" i="2"/>
  <c r="K110" i="2"/>
  <c r="K111" i="2"/>
  <c r="L111" i="2" s="1"/>
  <c r="M111" i="2" s="1"/>
  <c r="K112" i="2"/>
  <c r="K113" i="2"/>
  <c r="K114" i="2"/>
  <c r="K115" i="2"/>
  <c r="L115" i="2" s="1"/>
  <c r="M115" i="2" s="1"/>
  <c r="K116" i="2"/>
  <c r="K117" i="2"/>
  <c r="L117" i="2" s="1"/>
  <c r="M117" i="2" s="1"/>
  <c r="K118" i="2"/>
  <c r="K119" i="2"/>
  <c r="L119" i="2" s="1"/>
  <c r="M119" i="2" s="1"/>
  <c r="K120" i="2"/>
  <c r="K121" i="2"/>
  <c r="K122" i="2"/>
  <c r="K123" i="2"/>
  <c r="L123" i="2" s="1"/>
  <c r="M123" i="2" s="1"/>
  <c r="K124" i="2"/>
  <c r="K125" i="2"/>
  <c r="K126" i="2"/>
  <c r="K127" i="2"/>
  <c r="L127" i="2" s="1"/>
  <c r="M127" i="2" s="1"/>
  <c r="K128" i="2"/>
  <c r="K129" i="2"/>
  <c r="L129" i="2" s="1"/>
  <c r="M129" i="2" s="1"/>
  <c r="K130" i="2"/>
  <c r="K131" i="2"/>
  <c r="L131" i="2" s="1"/>
  <c r="M131" i="2" s="1"/>
  <c r="K132" i="2"/>
  <c r="K133" i="2"/>
  <c r="K134" i="2"/>
  <c r="K135" i="2"/>
  <c r="L135" i="2" s="1"/>
  <c r="M135" i="2" s="1"/>
  <c r="K136" i="2"/>
  <c r="K137" i="2"/>
  <c r="K138" i="2"/>
  <c r="K139" i="2"/>
  <c r="L139" i="2" s="1"/>
  <c r="M139" i="2" s="1"/>
  <c r="K140" i="2"/>
  <c r="K141" i="2"/>
  <c r="L141" i="2" s="1"/>
  <c r="M141" i="2" s="1"/>
  <c r="K142" i="2"/>
  <c r="K143" i="2"/>
  <c r="L143" i="2" s="1"/>
  <c r="M143" i="2" s="1"/>
  <c r="K144" i="2"/>
  <c r="K145" i="2"/>
  <c r="K146" i="2"/>
  <c r="K147" i="2"/>
  <c r="L147" i="2" s="1"/>
  <c r="M147" i="2" s="1"/>
  <c r="K148" i="2"/>
  <c r="K149" i="2"/>
  <c r="K150" i="2"/>
  <c r="K151" i="2"/>
  <c r="L151" i="2" s="1"/>
  <c r="M151" i="2" s="1"/>
  <c r="K152" i="2"/>
  <c r="K153" i="2"/>
  <c r="L153" i="2" s="1"/>
  <c r="M153" i="2" s="1"/>
  <c r="K154" i="2"/>
  <c r="K155" i="2"/>
  <c r="L155" i="2" s="1"/>
  <c r="M155" i="2" s="1"/>
  <c r="K156" i="2"/>
  <c r="K157" i="2"/>
  <c r="K158" i="2"/>
  <c r="K159" i="2"/>
  <c r="L159" i="2" s="1"/>
  <c r="M159" i="2" s="1"/>
  <c r="K160" i="2"/>
  <c r="K161" i="2"/>
  <c r="K162" i="2"/>
  <c r="K163" i="2"/>
  <c r="L163" i="2" s="1"/>
  <c r="M163" i="2" s="1"/>
  <c r="K164" i="2"/>
  <c r="K165" i="2"/>
  <c r="L165" i="2" s="1"/>
  <c r="M165" i="2" s="1"/>
  <c r="K166" i="2"/>
  <c r="K167" i="2"/>
  <c r="L167" i="2" s="1"/>
  <c r="M167" i="2" s="1"/>
  <c r="K168" i="2"/>
  <c r="K169" i="2"/>
  <c r="K170" i="2"/>
  <c r="K171" i="2"/>
  <c r="L171" i="2" s="1"/>
  <c r="M171" i="2" s="1"/>
  <c r="K172" i="2"/>
  <c r="K173" i="2"/>
  <c r="K174" i="2"/>
  <c r="K175" i="2"/>
  <c r="L175" i="2" s="1"/>
  <c r="M175" i="2" s="1"/>
  <c r="K176" i="2"/>
  <c r="K177" i="2"/>
  <c r="L177" i="2" s="1"/>
  <c r="M177" i="2" s="1"/>
  <c r="K178" i="2"/>
  <c r="K179" i="2"/>
  <c r="L179" i="2" s="1"/>
  <c r="M179" i="2" s="1"/>
  <c r="K180" i="2"/>
  <c r="K181" i="2"/>
  <c r="K18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3" i="2"/>
  <c r="F3" i="2" s="1"/>
  <c r="K244" i="1"/>
  <c r="I7" i="1"/>
  <c r="J7" i="1"/>
  <c r="K7" i="1"/>
  <c r="L7" i="1"/>
  <c r="M7" i="1"/>
  <c r="N7" i="1"/>
  <c r="I8" i="1"/>
  <c r="P8" i="1" s="1"/>
  <c r="J8" i="1"/>
  <c r="Q8" i="1" s="1"/>
  <c r="K8" i="1"/>
  <c r="L8" i="1"/>
  <c r="M8" i="1"/>
  <c r="N8" i="1"/>
  <c r="I9" i="1"/>
  <c r="J9" i="1"/>
  <c r="K9" i="1"/>
  <c r="L9" i="1"/>
  <c r="S9" i="1" s="1"/>
  <c r="M9" i="1"/>
  <c r="T9" i="1" s="1"/>
  <c r="N9" i="1"/>
  <c r="I10" i="1"/>
  <c r="P10" i="1" s="1"/>
  <c r="J10" i="1"/>
  <c r="Q10" i="1" s="1"/>
  <c r="K10" i="1"/>
  <c r="L10" i="1"/>
  <c r="M10" i="1"/>
  <c r="N10" i="1"/>
  <c r="I11" i="1"/>
  <c r="J11" i="1"/>
  <c r="K11" i="1"/>
  <c r="L11" i="1"/>
  <c r="S11" i="1" s="1"/>
  <c r="M11" i="1"/>
  <c r="T11" i="1" s="1"/>
  <c r="N11" i="1"/>
  <c r="I12" i="1"/>
  <c r="J12" i="1"/>
  <c r="Q12" i="1" s="1"/>
  <c r="K12" i="1"/>
  <c r="L12" i="1"/>
  <c r="M12" i="1"/>
  <c r="N12" i="1"/>
  <c r="I13" i="1"/>
  <c r="J13" i="1"/>
  <c r="K13" i="1"/>
  <c r="L13" i="1"/>
  <c r="S13" i="1" s="1"/>
  <c r="M13" i="1"/>
  <c r="T13" i="1" s="1"/>
  <c r="N13" i="1"/>
  <c r="I14" i="1"/>
  <c r="J14" i="1"/>
  <c r="Q14" i="1" s="1"/>
  <c r="K14" i="1"/>
  <c r="L14" i="1"/>
  <c r="M14" i="1"/>
  <c r="N14" i="1"/>
  <c r="I15" i="1"/>
  <c r="J15" i="1"/>
  <c r="K15" i="1"/>
  <c r="L15" i="1"/>
  <c r="S15" i="1" s="1"/>
  <c r="M15" i="1"/>
  <c r="T15" i="1" s="1"/>
  <c r="N15" i="1"/>
  <c r="I16" i="1"/>
  <c r="J16" i="1"/>
  <c r="Q16" i="1" s="1"/>
  <c r="K16" i="1"/>
  <c r="L16" i="1"/>
  <c r="M16" i="1"/>
  <c r="N16" i="1"/>
  <c r="I17" i="1"/>
  <c r="J17" i="1"/>
  <c r="K17" i="1"/>
  <c r="L17" i="1"/>
  <c r="S17" i="1" s="1"/>
  <c r="M17" i="1"/>
  <c r="T17" i="1" s="1"/>
  <c r="N17" i="1"/>
  <c r="I18" i="1"/>
  <c r="J18" i="1"/>
  <c r="Q18" i="1" s="1"/>
  <c r="K18" i="1"/>
  <c r="L18" i="1"/>
  <c r="M18" i="1"/>
  <c r="N18" i="1"/>
  <c r="I19" i="1"/>
  <c r="J19" i="1"/>
  <c r="K19" i="1"/>
  <c r="L19" i="1"/>
  <c r="S19" i="1" s="1"/>
  <c r="M19" i="1"/>
  <c r="T19" i="1" s="1"/>
  <c r="N19" i="1"/>
  <c r="I20" i="1"/>
  <c r="J20" i="1"/>
  <c r="Q20" i="1" s="1"/>
  <c r="K20" i="1"/>
  <c r="L20" i="1"/>
  <c r="M20" i="1"/>
  <c r="N20" i="1"/>
  <c r="I21" i="1"/>
  <c r="J21" i="1"/>
  <c r="K21" i="1"/>
  <c r="L21" i="1"/>
  <c r="S21" i="1" s="1"/>
  <c r="M21" i="1"/>
  <c r="T21" i="1" s="1"/>
  <c r="N21" i="1"/>
  <c r="I22" i="1"/>
  <c r="J22" i="1"/>
  <c r="Q22" i="1" s="1"/>
  <c r="K22" i="1"/>
  <c r="L22" i="1"/>
  <c r="M22" i="1"/>
  <c r="N22" i="1"/>
  <c r="I23" i="1"/>
  <c r="J23" i="1"/>
  <c r="K23" i="1"/>
  <c r="L23" i="1"/>
  <c r="S23" i="1" s="1"/>
  <c r="M23" i="1"/>
  <c r="T23" i="1" s="1"/>
  <c r="N23" i="1"/>
  <c r="I24" i="1"/>
  <c r="J24" i="1"/>
  <c r="Q24" i="1" s="1"/>
  <c r="K24" i="1"/>
  <c r="L24" i="1"/>
  <c r="M24" i="1"/>
  <c r="N24" i="1"/>
  <c r="I25" i="1"/>
  <c r="J25" i="1"/>
  <c r="K25" i="1"/>
  <c r="L25" i="1"/>
  <c r="S25" i="1" s="1"/>
  <c r="M25" i="1"/>
  <c r="T25" i="1" s="1"/>
  <c r="N25" i="1"/>
  <c r="I26" i="1"/>
  <c r="J26" i="1"/>
  <c r="Q26" i="1" s="1"/>
  <c r="K26" i="1"/>
  <c r="L26" i="1"/>
  <c r="M26" i="1"/>
  <c r="N26" i="1"/>
  <c r="I27" i="1"/>
  <c r="J27" i="1"/>
  <c r="K27" i="1"/>
  <c r="L27" i="1"/>
  <c r="S27" i="1" s="1"/>
  <c r="M27" i="1"/>
  <c r="T27" i="1" s="1"/>
  <c r="N27" i="1"/>
  <c r="I28" i="1"/>
  <c r="J28" i="1"/>
  <c r="Q28" i="1" s="1"/>
  <c r="K28" i="1"/>
  <c r="L28" i="1"/>
  <c r="M28" i="1"/>
  <c r="N28" i="1"/>
  <c r="I29" i="1"/>
  <c r="J29" i="1"/>
  <c r="K29" i="1"/>
  <c r="L29" i="1"/>
  <c r="S29" i="1" s="1"/>
  <c r="M29" i="1"/>
  <c r="T29" i="1" s="1"/>
  <c r="N29" i="1"/>
  <c r="I30" i="1"/>
  <c r="J30" i="1"/>
  <c r="Q30" i="1" s="1"/>
  <c r="K30" i="1"/>
  <c r="L30" i="1"/>
  <c r="M30" i="1"/>
  <c r="N30" i="1"/>
  <c r="I31" i="1"/>
  <c r="J31" i="1"/>
  <c r="K31" i="1"/>
  <c r="L31" i="1"/>
  <c r="S31" i="1" s="1"/>
  <c r="M31" i="1"/>
  <c r="T31" i="1" s="1"/>
  <c r="N31" i="1"/>
  <c r="I32" i="1"/>
  <c r="J32" i="1"/>
  <c r="Q32" i="1" s="1"/>
  <c r="K32" i="1"/>
  <c r="L32" i="1"/>
  <c r="M32" i="1"/>
  <c r="N32" i="1"/>
  <c r="I33" i="1"/>
  <c r="J33" i="1"/>
  <c r="K33" i="1"/>
  <c r="L33" i="1"/>
  <c r="S33" i="1" s="1"/>
  <c r="M33" i="1"/>
  <c r="T33" i="1" s="1"/>
  <c r="N33" i="1"/>
  <c r="I34" i="1"/>
  <c r="J34" i="1"/>
  <c r="Q34" i="1" s="1"/>
  <c r="K34" i="1"/>
  <c r="L34" i="1"/>
  <c r="M34" i="1"/>
  <c r="N34" i="1"/>
  <c r="I35" i="1"/>
  <c r="J35" i="1"/>
  <c r="K35" i="1"/>
  <c r="L35" i="1"/>
  <c r="S35" i="1" s="1"/>
  <c r="M35" i="1"/>
  <c r="T35" i="1" s="1"/>
  <c r="N35" i="1"/>
  <c r="I36" i="1"/>
  <c r="J36" i="1"/>
  <c r="Q36" i="1" s="1"/>
  <c r="K36" i="1"/>
  <c r="L36" i="1"/>
  <c r="M36" i="1"/>
  <c r="N36" i="1"/>
  <c r="I37" i="1"/>
  <c r="J37" i="1"/>
  <c r="K37" i="1"/>
  <c r="L37" i="1"/>
  <c r="S37" i="1" s="1"/>
  <c r="M37" i="1"/>
  <c r="T37" i="1" s="1"/>
  <c r="N37" i="1"/>
  <c r="I38" i="1"/>
  <c r="J38" i="1"/>
  <c r="Q38" i="1" s="1"/>
  <c r="K38" i="1"/>
  <c r="L38" i="1"/>
  <c r="M38" i="1"/>
  <c r="N38" i="1"/>
  <c r="I39" i="1"/>
  <c r="J39" i="1"/>
  <c r="K39" i="1"/>
  <c r="L39" i="1"/>
  <c r="S39" i="1" s="1"/>
  <c r="M39" i="1"/>
  <c r="T39" i="1" s="1"/>
  <c r="N39" i="1"/>
  <c r="I40" i="1"/>
  <c r="J40" i="1"/>
  <c r="Q40" i="1" s="1"/>
  <c r="K40" i="1"/>
  <c r="L40" i="1"/>
  <c r="M40" i="1"/>
  <c r="N40" i="1"/>
  <c r="I41" i="1"/>
  <c r="J41" i="1"/>
  <c r="K41" i="1"/>
  <c r="L41" i="1"/>
  <c r="S41" i="1" s="1"/>
  <c r="M41" i="1"/>
  <c r="T41" i="1" s="1"/>
  <c r="N41" i="1"/>
  <c r="I42" i="1"/>
  <c r="J42" i="1"/>
  <c r="Q42" i="1" s="1"/>
  <c r="K42" i="1"/>
  <c r="L42" i="1"/>
  <c r="M42" i="1"/>
  <c r="N42" i="1"/>
  <c r="I43" i="1"/>
  <c r="J43" i="1"/>
  <c r="K43" i="1"/>
  <c r="L43" i="1"/>
  <c r="S43" i="1" s="1"/>
  <c r="M43" i="1"/>
  <c r="T43" i="1" s="1"/>
  <c r="N43" i="1"/>
  <c r="I44" i="1"/>
  <c r="J44" i="1"/>
  <c r="Q44" i="1" s="1"/>
  <c r="K44" i="1"/>
  <c r="L44" i="1"/>
  <c r="M44" i="1"/>
  <c r="N44" i="1"/>
  <c r="I45" i="1"/>
  <c r="J45" i="1"/>
  <c r="K45" i="1"/>
  <c r="L45" i="1"/>
  <c r="S45" i="1" s="1"/>
  <c r="M45" i="1"/>
  <c r="T45" i="1" s="1"/>
  <c r="N45" i="1"/>
  <c r="I46" i="1"/>
  <c r="J46" i="1"/>
  <c r="Q46" i="1" s="1"/>
  <c r="K46" i="1"/>
  <c r="L46" i="1"/>
  <c r="M46" i="1"/>
  <c r="N46" i="1"/>
  <c r="I47" i="1"/>
  <c r="J47" i="1"/>
  <c r="K47" i="1"/>
  <c r="L47" i="1"/>
  <c r="S47" i="1" s="1"/>
  <c r="M47" i="1"/>
  <c r="T47" i="1" s="1"/>
  <c r="N47" i="1"/>
  <c r="I48" i="1"/>
  <c r="J48" i="1"/>
  <c r="Q48" i="1" s="1"/>
  <c r="K48" i="1"/>
  <c r="L48" i="1"/>
  <c r="M48" i="1"/>
  <c r="N48" i="1"/>
  <c r="I49" i="1"/>
  <c r="J49" i="1"/>
  <c r="K49" i="1"/>
  <c r="L49" i="1"/>
  <c r="S49" i="1" s="1"/>
  <c r="M49" i="1"/>
  <c r="T49" i="1" s="1"/>
  <c r="N49" i="1"/>
  <c r="I50" i="1"/>
  <c r="J50" i="1"/>
  <c r="Q50" i="1" s="1"/>
  <c r="K50" i="1"/>
  <c r="L50" i="1"/>
  <c r="M50" i="1"/>
  <c r="N50" i="1"/>
  <c r="I51" i="1"/>
  <c r="J51" i="1"/>
  <c r="K51" i="1"/>
  <c r="L51" i="1"/>
  <c r="S51" i="1" s="1"/>
  <c r="M51" i="1"/>
  <c r="T51" i="1" s="1"/>
  <c r="N51" i="1"/>
  <c r="I52" i="1"/>
  <c r="J52" i="1"/>
  <c r="Q52" i="1" s="1"/>
  <c r="K52" i="1"/>
  <c r="L52" i="1"/>
  <c r="M52" i="1"/>
  <c r="N52" i="1"/>
  <c r="I53" i="1"/>
  <c r="J53" i="1"/>
  <c r="K53" i="1"/>
  <c r="L53" i="1"/>
  <c r="S53" i="1" s="1"/>
  <c r="M53" i="1"/>
  <c r="T53" i="1" s="1"/>
  <c r="N53" i="1"/>
  <c r="I54" i="1"/>
  <c r="P54" i="1" s="1"/>
  <c r="J54" i="1"/>
  <c r="Q54" i="1" s="1"/>
  <c r="K54" i="1"/>
  <c r="L54" i="1"/>
  <c r="M54" i="1"/>
  <c r="N54" i="1"/>
  <c r="I55" i="1"/>
  <c r="J55" i="1"/>
  <c r="K55" i="1"/>
  <c r="L55" i="1"/>
  <c r="S55" i="1" s="1"/>
  <c r="M55" i="1"/>
  <c r="N55" i="1"/>
  <c r="I56" i="1"/>
  <c r="P56" i="1" s="1"/>
  <c r="J56" i="1"/>
  <c r="Q56" i="1" s="1"/>
  <c r="K56" i="1"/>
  <c r="L56" i="1"/>
  <c r="M56" i="1"/>
  <c r="N56" i="1"/>
  <c r="I57" i="1"/>
  <c r="J57" i="1"/>
  <c r="K57" i="1"/>
  <c r="L57" i="1"/>
  <c r="S57" i="1" s="1"/>
  <c r="M57" i="1"/>
  <c r="N57" i="1"/>
  <c r="I58" i="1"/>
  <c r="P58" i="1" s="1"/>
  <c r="J58" i="1"/>
  <c r="Q58" i="1" s="1"/>
  <c r="K58" i="1"/>
  <c r="L58" i="1"/>
  <c r="M58" i="1"/>
  <c r="N58" i="1"/>
  <c r="I59" i="1"/>
  <c r="J59" i="1"/>
  <c r="K59" i="1"/>
  <c r="L59" i="1"/>
  <c r="S59" i="1" s="1"/>
  <c r="M59" i="1"/>
  <c r="N59" i="1"/>
  <c r="I60" i="1"/>
  <c r="P60" i="1" s="1"/>
  <c r="J60" i="1"/>
  <c r="Q60" i="1" s="1"/>
  <c r="K60" i="1"/>
  <c r="L60" i="1"/>
  <c r="M60" i="1"/>
  <c r="N60" i="1"/>
  <c r="I61" i="1"/>
  <c r="J61" i="1"/>
  <c r="K61" i="1"/>
  <c r="L61" i="1"/>
  <c r="S61" i="1" s="1"/>
  <c r="M61" i="1"/>
  <c r="N61" i="1"/>
  <c r="I62" i="1"/>
  <c r="P62" i="1" s="1"/>
  <c r="J62" i="1"/>
  <c r="Q62" i="1" s="1"/>
  <c r="K62" i="1"/>
  <c r="L62" i="1"/>
  <c r="M62" i="1"/>
  <c r="N62" i="1"/>
  <c r="I63" i="1"/>
  <c r="J63" i="1"/>
  <c r="K63" i="1"/>
  <c r="L63" i="1"/>
  <c r="S63" i="1" s="1"/>
  <c r="M63" i="1"/>
  <c r="N63" i="1"/>
  <c r="I64" i="1"/>
  <c r="P64" i="1" s="1"/>
  <c r="J64" i="1"/>
  <c r="Q64" i="1" s="1"/>
  <c r="K64" i="1"/>
  <c r="L64" i="1"/>
  <c r="M64" i="1"/>
  <c r="N64" i="1"/>
  <c r="I65" i="1"/>
  <c r="J65" i="1"/>
  <c r="K65" i="1"/>
  <c r="L65" i="1"/>
  <c r="S65" i="1" s="1"/>
  <c r="M65" i="1"/>
  <c r="N65" i="1"/>
  <c r="I66" i="1"/>
  <c r="P66" i="1" s="1"/>
  <c r="J66" i="1"/>
  <c r="Q66" i="1" s="1"/>
  <c r="K66" i="1"/>
  <c r="L66" i="1"/>
  <c r="M66" i="1"/>
  <c r="N66" i="1"/>
  <c r="I67" i="1"/>
  <c r="J67" i="1"/>
  <c r="K67" i="1"/>
  <c r="L67" i="1"/>
  <c r="S67" i="1" s="1"/>
  <c r="M67" i="1"/>
  <c r="N67" i="1"/>
  <c r="I68" i="1"/>
  <c r="P68" i="1" s="1"/>
  <c r="J68" i="1"/>
  <c r="Q68" i="1" s="1"/>
  <c r="K68" i="1"/>
  <c r="L68" i="1"/>
  <c r="M68" i="1"/>
  <c r="N68" i="1"/>
  <c r="I69" i="1"/>
  <c r="J69" i="1"/>
  <c r="K69" i="1"/>
  <c r="L69" i="1"/>
  <c r="S69" i="1" s="1"/>
  <c r="M69" i="1"/>
  <c r="N69" i="1"/>
  <c r="I70" i="1"/>
  <c r="P70" i="1" s="1"/>
  <c r="J70" i="1"/>
  <c r="Q70" i="1" s="1"/>
  <c r="K70" i="1"/>
  <c r="L70" i="1"/>
  <c r="M70" i="1"/>
  <c r="N70" i="1"/>
  <c r="I71" i="1"/>
  <c r="J71" i="1"/>
  <c r="K71" i="1"/>
  <c r="L71" i="1"/>
  <c r="S71" i="1" s="1"/>
  <c r="M71" i="1"/>
  <c r="N71" i="1"/>
  <c r="I72" i="1"/>
  <c r="P72" i="1" s="1"/>
  <c r="J72" i="1"/>
  <c r="Q72" i="1" s="1"/>
  <c r="K72" i="1"/>
  <c r="L72" i="1"/>
  <c r="M72" i="1"/>
  <c r="N72" i="1"/>
  <c r="I73" i="1"/>
  <c r="J73" i="1"/>
  <c r="K73" i="1"/>
  <c r="L73" i="1"/>
  <c r="S73" i="1" s="1"/>
  <c r="M73" i="1"/>
  <c r="N73" i="1"/>
  <c r="I74" i="1"/>
  <c r="P74" i="1" s="1"/>
  <c r="J74" i="1"/>
  <c r="Q74" i="1" s="1"/>
  <c r="K74" i="1"/>
  <c r="L74" i="1"/>
  <c r="M74" i="1"/>
  <c r="N74" i="1"/>
  <c r="I75" i="1"/>
  <c r="J75" i="1"/>
  <c r="K75" i="1"/>
  <c r="L75" i="1"/>
  <c r="S75" i="1" s="1"/>
  <c r="M75" i="1"/>
  <c r="N75" i="1"/>
  <c r="I76" i="1"/>
  <c r="P76" i="1" s="1"/>
  <c r="J76" i="1"/>
  <c r="Q76" i="1" s="1"/>
  <c r="K76" i="1"/>
  <c r="L76" i="1"/>
  <c r="M76" i="1"/>
  <c r="N76" i="1"/>
  <c r="I77" i="1"/>
  <c r="J77" i="1"/>
  <c r="K77" i="1"/>
  <c r="L77" i="1"/>
  <c r="S77" i="1" s="1"/>
  <c r="M77" i="1"/>
  <c r="N77" i="1"/>
  <c r="I78" i="1"/>
  <c r="P78" i="1" s="1"/>
  <c r="J78" i="1"/>
  <c r="Q78" i="1" s="1"/>
  <c r="K78" i="1"/>
  <c r="L78" i="1"/>
  <c r="M78" i="1"/>
  <c r="N78" i="1"/>
  <c r="I79" i="1"/>
  <c r="J79" i="1"/>
  <c r="K79" i="1"/>
  <c r="L79" i="1"/>
  <c r="S79" i="1" s="1"/>
  <c r="M79" i="1"/>
  <c r="N79" i="1"/>
  <c r="I80" i="1"/>
  <c r="P80" i="1" s="1"/>
  <c r="J80" i="1"/>
  <c r="Q80" i="1" s="1"/>
  <c r="K80" i="1"/>
  <c r="L80" i="1"/>
  <c r="M80" i="1"/>
  <c r="N80" i="1"/>
  <c r="I81" i="1"/>
  <c r="J81" i="1"/>
  <c r="K81" i="1"/>
  <c r="L81" i="1"/>
  <c r="S81" i="1" s="1"/>
  <c r="M81" i="1"/>
  <c r="N81" i="1"/>
  <c r="I82" i="1"/>
  <c r="P82" i="1" s="1"/>
  <c r="J82" i="1"/>
  <c r="Q82" i="1" s="1"/>
  <c r="K82" i="1"/>
  <c r="L82" i="1"/>
  <c r="M82" i="1"/>
  <c r="N82" i="1"/>
  <c r="I83" i="1"/>
  <c r="J83" i="1"/>
  <c r="K83" i="1"/>
  <c r="L83" i="1"/>
  <c r="S83" i="1" s="1"/>
  <c r="M83" i="1"/>
  <c r="N83" i="1"/>
  <c r="I84" i="1"/>
  <c r="P84" i="1" s="1"/>
  <c r="J84" i="1"/>
  <c r="Q84" i="1" s="1"/>
  <c r="K84" i="1"/>
  <c r="L84" i="1"/>
  <c r="M84" i="1"/>
  <c r="N84" i="1"/>
  <c r="I85" i="1"/>
  <c r="J85" i="1"/>
  <c r="K85" i="1"/>
  <c r="L85" i="1"/>
  <c r="S85" i="1" s="1"/>
  <c r="M85" i="1"/>
  <c r="N85" i="1"/>
  <c r="I86" i="1"/>
  <c r="P86" i="1" s="1"/>
  <c r="J86" i="1"/>
  <c r="Q86" i="1" s="1"/>
  <c r="K86" i="1"/>
  <c r="L86" i="1"/>
  <c r="M86" i="1"/>
  <c r="N86" i="1"/>
  <c r="I87" i="1"/>
  <c r="J87" i="1"/>
  <c r="K87" i="1"/>
  <c r="L87" i="1"/>
  <c r="S87" i="1" s="1"/>
  <c r="M87" i="1"/>
  <c r="N87" i="1"/>
  <c r="I88" i="1"/>
  <c r="P88" i="1" s="1"/>
  <c r="J88" i="1"/>
  <c r="Q88" i="1" s="1"/>
  <c r="K88" i="1"/>
  <c r="L88" i="1"/>
  <c r="M88" i="1"/>
  <c r="N88" i="1"/>
  <c r="I89" i="1"/>
  <c r="J89" i="1"/>
  <c r="K89" i="1"/>
  <c r="L89" i="1"/>
  <c r="S89" i="1" s="1"/>
  <c r="M89" i="1"/>
  <c r="N89" i="1"/>
  <c r="I90" i="1"/>
  <c r="P90" i="1" s="1"/>
  <c r="J90" i="1"/>
  <c r="Q90" i="1" s="1"/>
  <c r="K90" i="1"/>
  <c r="L90" i="1"/>
  <c r="M90" i="1"/>
  <c r="N90" i="1"/>
  <c r="I91" i="1"/>
  <c r="J91" i="1"/>
  <c r="K91" i="1"/>
  <c r="L91" i="1"/>
  <c r="S91" i="1" s="1"/>
  <c r="M91" i="1"/>
  <c r="N91" i="1"/>
  <c r="I92" i="1"/>
  <c r="P92" i="1" s="1"/>
  <c r="J92" i="1"/>
  <c r="Q92" i="1" s="1"/>
  <c r="K92" i="1"/>
  <c r="L92" i="1"/>
  <c r="M92" i="1"/>
  <c r="N92" i="1"/>
  <c r="I93" i="1"/>
  <c r="J93" i="1"/>
  <c r="K93" i="1"/>
  <c r="L93" i="1"/>
  <c r="S93" i="1" s="1"/>
  <c r="M93" i="1"/>
  <c r="N93" i="1"/>
  <c r="I94" i="1"/>
  <c r="P94" i="1" s="1"/>
  <c r="J94" i="1"/>
  <c r="Q94" i="1" s="1"/>
  <c r="K94" i="1"/>
  <c r="L94" i="1"/>
  <c r="M94" i="1"/>
  <c r="N94" i="1"/>
  <c r="I95" i="1"/>
  <c r="J95" i="1"/>
  <c r="K95" i="1"/>
  <c r="L95" i="1"/>
  <c r="S95" i="1" s="1"/>
  <c r="M95" i="1"/>
  <c r="N95" i="1"/>
  <c r="I96" i="1"/>
  <c r="P96" i="1" s="1"/>
  <c r="J96" i="1"/>
  <c r="Q96" i="1" s="1"/>
  <c r="K96" i="1"/>
  <c r="L96" i="1"/>
  <c r="M96" i="1"/>
  <c r="N96" i="1"/>
  <c r="I97" i="1"/>
  <c r="J97" i="1"/>
  <c r="K97" i="1"/>
  <c r="L97" i="1"/>
  <c r="S97" i="1" s="1"/>
  <c r="M97" i="1"/>
  <c r="N97" i="1"/>
  <c r="I98" i="1"/>
  <c r="P98" i="1" s="1"/>
  <c r="J98" i="1"/>
  <c r="Q98" i="1" s="1"/>
  <c r="K98" i="1"/>
  <c r="L98" i="1"/>
  <c r="M98" i="1"/>
  <c r="N98" i="1"/>
  <c r="I99" i="1"/>
  <c r="J99" i="1"/>
  <c r="K99" i="1"/>
  <c r="L99" i="1"/>
  <c r="S99" i="1" s="1"/>
  <c r="M99" i="1"/>
  <c r="N99" i="1"/>
  <c r="I100" i="1"/>
  <c r="P100" i="1" s="1"/>
  <c r="J100" i="1"/>
  <c r="Q100" i="1" s="1"/>
  <c r="K100" i="1"/>
  <c r="L100" i="1"/>
  <c r="M100" i="1"/>
  <c r="N100" i="1"/>
  <c r="I101" i="1"/>
  <c r="J101" i="1"/>
  <c r="K101" i="1"/>
  <c r="L101" i="1"/>
  <c r="S101" i="1" s="1"/>
  <c r="M101" i="1"/>
  <c r="N101" i="1"/>
  <c r="I102" i="1"/>
  <c r="P102" i="1" s="1"/>
  <c r="J102" i="1"/>
  <c r="Q102" i="1" s="1"/>
  <c r="K102" i="1"/>
  <c r="L102" i="1"/>
  <c r="M102" i="1"/>
  <c r="N102" i="1"/>
  <c r="I103" i="1"/>
  <c r="J103" i="1"/>
  <c r="K103" i="1"/>
  <c r="L103" i="1"/>
  <c r="S103" i="1" s="1"/>
  <c r="M103" i="1"/>
  <c r="N103" i="1"/>
  <c r="I104" i="1"/>
  <c r="P104" i="1" s="1"/>
  <c r="J104" i="1"/>
  <c r="Q104" i="1" s="1"/>
  <c r="K104" i="1"/>
  <c r="L104" i="1"/>
  <c r="M104" i="1"/>
  <c r="N104" i="1"/>
  <c r="I105" i="1"/>
  <c r="J105" i="1"/>
  <c r="K105" i="1"/>
  <c r="L105" i="1"/>
  <c r="S105" i="1" s="1"/>
  <c r="M105" i="1"/>
  <c r="N105" i="1"/>
  <c r="I106" i="1"/>
  <c r="P106" i="1" s="1"/>
  <c r="J106" i="1"/>
  <c r="Q106" i="1" s="1"/>
  <c r="K106" i="1"/>
  <c r="L106" i="1"/>
  <c r="M106" i="1"/>
  <c r="N106" i="1"/>
  <c r="I107" i="1"/>
  <c r="J107" i="1"/>
  <c r="K107" i="1"/>
  <c r="L107" i="1"/>
  <c r="S107" i="1" s="1"/>
  <c r="M107" i="1"/>
  <c r="N107" i="1"/>
  <c r="I108" i="1"/>
  <c r="P108" i="1" s="1"/>
  <c r="J108" i="1"/>
  <c r="Q108" i="1" s="1"/>
  <c r="K108" i="1"/>
  <c r="L108" i="1"/>
  <c r="M108" i="1"/>
  <c r="N108" i="1"/>
  <c r="I109" i="1"/>
  <c r="J109" i="1"/>
  <c r="K109" i="1"/>
  <c r="L109" i="1"/>
  <c r="S109" i="1" s="1"/>
  <c r="M109" i="1"/>
  <c r="N109" i="1"/>
  <c r="I110" i="1"/>
  <c r="P110" i="1" s="1"/>
  <c r="J110" i="1"/>
  <c r="Q110" i="1" s="1"/>
  <c r="K110" i="1"/>
  <c r="L110" i="1"/>
  <c r="M110" i="1"/>
  <c r="N110" i="1"/>
  <c r="I111" i="1"/>
  <c r="J111" i="1"/>
  <c r="K111" i="1"/>
  <c r="L111" i="1"/>
  <c r="S111" i="1" s="1"/>
  <c r="M111" i="1"/>
  <c r="N111" i="1"/>
  <c r="I112" i="1"/>
  <c r="P112" i="1" s="1"/>
  <c r="J112" i="1"/>
  <c r="Q112" i="1" s="1"/>
  <c r="K112" i="1"/>
  <c r="L112" i="1"/>
  <c r="M112" i="1"/>
  <c r="N112" i="1"/>
  <c r="I113" i="1"/>
  <c r="J113" i="1"/>
  <c r="K113" i="1"/>
  <c r="L113" i="1"/>
  <c r="S113" i="1" s="1"/>
  <c r="M113" i="1"/>
  <c r="N113" i="1"/>
  <c r="I114" i="1"/>
  <c r="P114" i="1" s="1"/>
  <c r="J114" i="1"/>
  <c r="Q114" i="1" s="1"/>
  <c r="K114" i="1"/>
  <c r="L114" i="1"/>
  <c r="M114" i="1"/>
  <c r="N114" i="1"/>
  <c r="I115" i="1"/>
  <c r="J115" i="1"/>
  <c r="K115" i="1"/>
  <c r="L115" i="1"/>
  <c r="S115" i="1" s="1"/>
  <c r="M115" i="1"/>
  <c r="N115" i="1"/>
  <c r="I116" i="1"/>
  <c r="P116" i="1" s="1"/>
  <c r="J116" i="1"/>
  <c r="Q116" i="1" s="1"/>
  <c r="K116" i="1"/>
  <c r="L116" i="1"/>
  <c r="M116" i="1"/>
  <c r="N116" i="1"/>
  <c r="I117" i="1"/>
  <c r="J117" i="1"/>
  <c r="K117" i="1"/>
  <c r="L117" i="1"/>
  <c r="S117" i="1" s="1"/>
  <c r="M117" i="1"/>
  <c r="N117" i="1"/>
  <c r="I118" i="1"/>
  <c r="P118" i="1" s="1"/>
  <c r="J118" i="1"/>
  <c r="Q118" i="1" s="1"/>
  <c r="K118" i="1"/>
  <c r="L118" i="1"/>
  <c r="M118" i="1"/>
  <c r="N118" i="1"/>
  <c r="I119" i="1"/>
  <c r="J119" i="1"/>
  <c r="K119" i="1"/>
  <c r="L119" i="1"/>
  <c r="S119" i="1" s="1"/>
  <c r="M119" i="1"/>
  <c r="N119" i="1"/>
  <c r="I120" i="1"/>
  <c r="P120" i="1" s="1"/>
  <c r="J120" i="1"/>
  <c r="Q120" i="1" s="1"/>
  <c r="K120" i="1"/>
  <c r="L120" i="1"/>
  <c r="M120" i="1"/>
  <c r="N120" i="1"/>
  <c r="I121" i="1"/>
  <c r="J121" i="1"/>
  <c r="K121" i="1"/>
  <c r="L121" i="1"/>
  <c r="S121" i="1" s="1"/>
  <c r="M121" i="1"/>
  <c r="N121" i="1"/>
  <c r="I122" i="1"/>
  <c r="P122" i="1" s="1"/>
  <c r="J122" i="1"/>
  <c r="Q122" i="1" s="1"/>
  <c r="K122" i="1"/>
  <c r="L122" i="1"/>
  <c r="M122" i="1"/>
  <c r="N122" i="1"/>
  <c r="I123" i="1"/>
  <c r="J123" i="1"/>
  <c r="K123" i="1"/>
  <c r="L123" i="1"/>
  <c r="S123" i="1" s="1"/>
  <c r="M123" i="1"/>
  <c r="N123" i="1"/>
  <c r="I124" i="1"/>
  <c r="P124" i="1" s="1"/>
  <c r="J124" i="1"/>
  <c r="Q124" i="1" s="1"/>
  <c r="K124" i="1"/>
  <c r="L124" i="1"/>
  <c r="M124" i="1"/>
  <c r="N124" i="1"/>
  <c r="I125" i="1"/>
  <c r="J125" i="1"/>
  <c r="K125" i="1"/>
  <c r="L125" i="1"/>
  <c r="S125" i="1" s="1"/>
  <c r="M125" i="1"/>
  <c r="N125" i="1"/>
  <c r="I126" i="1"/>
  <c r="P126" i="1" s="1"/>
  <c r="J126" i="1"/>
  <c r="Q126" i="1" s="1"/>
  <c r="K126" i="1"/>
  <c r="L126" i="1"/>
  <c r="M126" i="1"/>
  <c r="N126" i="1"/>
  <c r="I127" i="1"/>
  <c r="J127" i="1"/>
  <c r="K127" i="1"/>
  <c r="L127" i="1"/>
  <c r="S127" i="1" s="1"/>
  <c r="M127" i="1"/>
  <c r="N127" i="1"/>
  <c r="I128" i="1"/>
  <c r="P128" i="1" s="1"/>
  <c r="J128" i="1"/>
  <c r="Q128" i="1" s="1"/>
  <c r="K128" i="1"/>
  <c r="L128" i="1"/>
  <c r="M128" i="1"/>
  <c r="N128" i="1"/>
  <c r="I129" i="1"/>
  <c r="J129" i="1"/>
  <c r="K129" i="1"/>
  <c r="L129" i="1"/>
  <c r="S129" i="1" s="1"/>
  <c r="M129" i="1"/>
  <c r="N129" i="1"/>
  <c r="I130" i="1"/>
  <c r="P130" i="1" s="1"/>
  <c r="J130" i="1"/>
  <c r="Q130" i="1" s="1"/>
  <c r="K130" i="1"/>
  <c r="L130" i="1"/>
  <c r="M130" i="1"/>
  <c r="N130" i="1"/>
  <c r="I131" i="1"/>
  <c r="J131" i="1"/>
  <c r="K131" i="1"/>
  <c r="L131" i="1"/>
  <c r="S131" i="1" s="1"/>
  <c r="M131" i="1"/>
  <c r="N131" i="1"/>
  <c r="I132" i="1"/>
  <c r="P132" i="1" s="1"/>
  <c r="J132" i="1"/>
  <c r="Q132" i="1" s="1"/>
  <c r="K132" i="1"/>
  <c r="L132" i="1"/>
  <c r="M132" i="1"/>
  <c r="N132" i="1"/>
  <c r="I133" i="1"/>
  <c r="J133" i="1"/>
  <c r="K133" i="1"/>
  <c r="L133" i="1"/>
  <c r="S133" i="1" s="1"/>
  <c r="M133" i="1"/>
  <c r="N133" i="1"/>
  <c r="I134" i="1"/>
  <c r="P134" i="1" s="1"/>
  <c r="J134" i="1"/>
  <c r="Q134" i="1" s="1"/>
  <c r="K134" i="1"/>
  <c r="L134" i="1"/>
  <c r="M134" i="1"/>
  <c r="N134" i="1"/>
  <c r="I135" i="1"/>
  <c r="J135" i="1"/>
  <c r="K135" i="1"/>
  <c r="L135" i="1"/>
  <c r="S135" i="1" s="1"/>
  <c r="M135" i="1"/>
  <c r="N135" i="1"/>
  <c r="I136" i="1"/>
  <c r="P136" i="1" s="1"/>
  <c r="J136" i="1"/>
  <c r="Q136" i="1" s="1"/>
  <c r="K136" i="1"/>
  <c r="L136" i="1"/>
  <c r="M136" i="1"/>
  <c r="N136" i="1"/>
  <c r="I137" i="1"/>
  <c r="J137" i="1"/>
  <c r="K137" i="1"/>
  <c r="L137" i="1"/>
  <c r="S137" i="1" s="1"/>
  <c r="M137" i="1"/>
  <c r="N137" i="1"/>
  <c r="I138" i="1"/>
  <c r="P138" i="1" s="1"/>
  <c r="J138" i="1"/>
  <c r="Q138" i="1" s="1"/>
  <c r="K138" i="1"/>
  <c r="L138" i="1"/>
  <c r="M138" i="1"/>
  <c r="N138" i="1"/>
  <c r="I139" i="1"/>
  <c r="J139" i="1"/>
  <c r="K139" i="1"/>
  <c r="L139" i="1"/>
  <c r="S139" i="1" s="1"/>
  <c r="M139" i="1"/>
  <c r="N139" i="1"/>
  <c r="I140" i="1"/>
  <c r="P140" i="1" s="1"/>
  <c r="J140" i="1"/>
  <c r="Q140" i="1" s="1"/>
  <c r="K140" i="1"/>
  <c r="L140" i="1"/>
  <c r="M140" i="1"/>
  <c r="N140" i="1"/>
  <c r="I141" i="1"/>
  <c r="J141" i="1"/>
  <c r="K141" i="1"/>
  <c r="L141" i="1"/>
  <c r="S141" i="1" s="1"/>
  <c r="M141" i="1"/>
  <c r="N141" i="1"/>
  <c r="I142" i="1"/>
  <c r="P142" i="1" s="1"/>
  <c r="J142" i="1"/>
  <c r="Q142" i="1" s="1"/>
  <c r="K142" i="1"/>
  <c r="L142" i="1"/>
  <c r="M142" i="1"/>
  <c r="N142" i="1"/>
  <c r="I143" i="1"/>
  <c r="J143" i="1"/>
  <c r="K143" i="1"/>
  <c r="L143" i="1"/>
  <c r="S143" i="1" s="1"/>
  <c r="M143" i="1"/>
  <c r="N143" i="1"/>
  <c r="I144" i="1"/>
  <c r="P144" i="1" s="1"/>
  <c r="J144" i="1"/>
  <c r="Q144" i="1" s="1"/>
  <c r="K144" i="1"/>
  <c r="L144" i="1"/>
  <c r="M144" i="1"/>
  <c r="N144" i="1"/>
  <c r="I145" i="1"/>
  <c r="J145" i="1"/>
  <c r="K145" i="1"/>
  <c r="L145" i="1"/>
  <c r="S145" i="1" s="1"/>
  <c r="M145" i="1"/>
  <c r="N145" i="1"/>
  <c r="I146" i="1"/>
  <c r="P146" i="1" s="1"/>
  <c r="J146" i="1"/>
  <c r="Q146" i="1" s="1"/>
  <c r="K146" i="1"/>
  <c r="L146" i="1"/>
  <c r="M146" i="1"/>
  <c r="N146" i="1"/>
  <c r="I147" i="1"/>
  <c r="J147" i="1"/>
  <c r="K147" i="1"/>
  <c r="L147" i="1"/>
  <c r="S147" i="1" s="1"/>
  <c r="M147" i="1"/>
  <c r="N147" i="1"/>
  <c r="I148" i="1"/>
  <c r="P148" i="1" s="1"/>
  <c r="J148" i="1"/>
  <c r="Q148" i="1" s="1"/>
  <c r="K148" i="1"/>
  <c r="L148" i="1"/>
  <c r="M148" i="1"/>
  <c r="N148" i="1"/>
  <c r="I149" i="1"/>
  <c r="J149" i="1"/>
  <c r="K149" i="1"/>
  <c r="L149" i="1"/>
  <c r="S149" i="1" s="1"/>
  <c r="M149" i="1"/>
  <c r="N149" i="1"/>
  <c r="I150" i="1"/>
  <c r="P150" i="1" s="1"/>
  <c r="J150" i="1"/>
  <c r="Q150" i="1" s="1"/>
  <c r="K150" i="1"/>
  <c r="L150" i="1"/>
  <c r="M150" i="1"/>
  <c r="N150" i="1"/>
  <c r="I151" i="1"/>
  <c r="J151" i="1"/>
  <c r="K151" i="1"/>
  <c r="L151" i="1"/>
  <c r="S151" i="1" s="1"/>
  <c r="M151" i="1"/>
  <c r="N151" i="1"/>
  <c r="I152" i="1"/>
  <c r="P152" i="1" s="1"/>
  <c r="J152" i="1"/>
  <c r="Q152" i="1" s="1"/>
  <c r="K152" i="1"/>
  <c r="L152" i="1"/>
  <c r="M152" i="1"/>
  <c r="N152" i="1"/>
  <c r="I153" i="1"/>
  <c r="J153" i="1"/>
  <c r="K153" i="1"/>
  <c r="L153" i="1"/>
  <c r="S153" i="1" s="1"/>
  <c r="M153" i="1"/>
  <c r="N153" i="1"/>
  <c r="I154" i="1"/>
  <c r="P154" i="1" s="1"/>
  <c r="J154" i="1"/>
  <c r="Q154" i="1" s="1"/>
  <c r="K154" i="1"/>
  <c r="L154" i="1"/>
  <c r="M154" i="1"/>
  <c r="N154" i="1"/>
  <c r="I155" i="1"/>
  <c r="J155" i="1"/>
  <c r="K155" i="1"/>
  <c r="L155" i="1"/>
  <c r="S155" i="1" s="1"/>
  <c r="M155" i="1"/>
  <c r="N155" i="1"/>
  <c r="I156" i="1"/>
  <c r="P156" i="1" s="1"/>
  <c r="J156" i="1"/>
  <c r="Q156" i="1" s="1"/>
  <c r="K156" i="1"/>
  <c r="L156" i="1"/>
  <c r="M156" i="1"/>
  <c r="N156" i="1"/>
  <c r="I157" i="1"/>
  <c r="J157" i="1"/>
  <c r="K157" i="1"/>
  <c r="L157" i="1"/>
  <c r="S157" i="1" s="1"/>
  <c r="M157" i="1"/>
  <c r="N157" i="1"/>
  <c r="I158" i="1"/>
  <c r="P158" i="1" s="1"/>
  <c r="J158" i="1"/>
  <c r="Q158" i="1" s="1"/>
  <c r="K158" i="1"/>
  <c r="L158" i="1"/>
  <c r="M158" i="1"/>
  <c r="N158" i="1"/>
  <c r="I159" i="1"/>
  <c r="J159" i="1"/>
  <c r="K159" i="1"/>
  <c r="L159" i="1"/>
  <c r="S159" i="1" s="1"/>
  <c r="M159" i="1"/>
  <c r="N159" i="1"/>
  <c r="I160" i="1"/>
  <c r="P160" i="1" s="1"/>
  <c r="J160" i="1"/>
  <c r="Q160" i="1" s="1"/>
  <c r="K160" i="1"/>
  <c r="L160" i="1"/>
  <c r="M160" i="1"/>
  <c r="N160" i="1"/>
  <c r="I161" i="1"/>
  <c r="J161" i="1"/>
  <c r="K161" i="1"/>
  <c r="L161" i="1"/>
  <c r="S161" i="1" s="1"/>
  <c r="M161" i="1"/>
  <c r="N161" i="1"/>
  <c r="I162" i="1"/>
  <c r="P162" i="1" s="1"/>
  <c r="J162" i="1"/>
  <c r="Q162" i="1" s="1"/>
  <c r="K162" i="1"/>
  <c r="L162" i="1"/>
  <c r="M162" i="1"/>
  <c r="N162" i="1"/>
  <c r="I163" i="1"/>
  <c r="J163" i="1"/>
  <c r="K163" i="1"/>
  <c r="L163" i="1"/>
  <c r="S163" i="1" s="1"/>
  <c r="M163" i="1"/>
  <c r="N163" i="1"/>
  <c r="I164" i="1"/>
  <c r="P164" i="1" s="1"/>
  <c r="J164" i="1"/>
  <c r="Q164" i="1" s="1"/>
  <c r="K164" i="1"/>
  <c r="L164" i="1"/>
  <c r="M164" i="1"/>
  <c r="N164" i="1"/>
  <c r="I165" i="1"/>
  <c r="J165" i="1"/>
  <c r="K165" i="1"/>
  <c r="L165" i="1"/>
  <c r="S165" i="1" s="1"/>
  <c r="M165" i="1"/>
  <c r="N165" i="1"/>
  <c r="I166" i="1"/>
  <c r="P166" i="1" s="1"/>
  <c r="J166" i="1"/>
  <c r="Q166" i="1" s="1"/>
  <c r="K166" i="1"/>
  <c r="L166" i="1"/>
  <c r="M166" i="1"/>
  <c r="N166" i="1"/>
  <c r="I167" i="1"/>
  <c r="J167" i="1"/>
  <c r="K167" i="1"/>
  <c r="L167" i="1"/>
  <c r="S167" i="1" s="1"/>
  <c r="M167" i="1"/>
  <c r="N167" i="1"/>
  <c r="I168" i="1"/>
  <c r="P168" i="1" s="1"/>
  <c r="J168" i="1"/>
  <c r="Q168" i="1" s="1"/>
  <c r="K168" i="1"/>
  <c r="L168" i="1"/>
  <c r="M168" i="1"/>
  <c r="N168" i="1"/>
  <c r="I169" i="1"/>
  <c r="J169" i="1"/>
  <c r="K169" i="1"/>
  <c r="L169" i="1"/>
  <c r="S169" i="1" s="1"/>
  <c r="M169" i="1"/>
  <c r="N169" i="1"/>
  <c r="I170" i="1"/>
  <c r="P170" i="1" s="1"/>
  <c r="J170" i="1"/>
  <c r="Q170" i="1" s="1"/>
  <c r="K170" i="1"/>
  <c r="L170" i="1"/>
  <c r="M170" i="1"/>
  <c r="N170" i="1"/>
  <c r="I171" i="1"/>
  <c r="J171" i="1"/>
  <c r="K171" i="1"/>
  <c r="L171" i="1"/>
  <c r="S171" i="1" s="1"/>
  <c r="M171" i="1"/>
  <c r="N171" i="1"/>
  <c r="I172" i="1"/>
  <c r="P172" i="1" s="1"/>
  <c r="J172" i="1"/>
  <c r="Q172" i="1" s="1"/>
  <c r="K172" i="1"/>
  <c r="L172" i="1"/>
  <c r="M172" i="1"/>
  <c r="N172" i="1"/>
  <c r="I173" i="1"/>
  <c r="J173" i="1"/>
  <c r="K173" i="1"/>
  <c r="L173" i="1"/>
  <c r="S173" i="1" s="1"/>
  <c r="M173" i="1"/>
  <c r="N173" i="1"/>
  <c r="I174" i="1"/>
  <c r="P174" i="1" s="1"/>
  <c r="J174" i="1"/>
  <c r="Q174" i="1" s="1"/>
  <c r="K174" i="1"/>
  <c r="L174" i="1"/>
  <c r="M174" i="1"/>
  <c r="N174" i="1"/>
  <c r="I175" i="1"/>
  <c r="J175" i="1"/>
  <c r="K175" i="1"/>
  <c r="L175" i="1"/>
  <c r="S175" i="1" s="1"/>
  <c r="M175" i="1"/>
  <c r="N175" i="1"/>
  <c r="I176" i="1"/>
  <c r="P176" i="1" s="1"/>
  <c r="J176" i="1"/>
  <c r="Q176" i="1" s="1"/>
  <c r="K176" i="1"/>
  <c r="L176" i="1"/>
  <c r="M176" i="1"/>
  <c r="N176" i="1"/>
  <c r="I177" i="1"/>
  <c r="J177" i="1"/>
  <c r="K177" i="1"/>
  <c r="L177" i="1"/>
  <c r="S177" i="1" s="1"/>
  <c r="M177" i="1"/>
  <c r="N177" i="1"/>
  <c r="I178" i="1"/>
  <c r="P178" i="1" s="1"/>
  <c r="J178" i="1"/>
  <c r="Q178" i="1" s="1"/>
  <c r="K178" i="1"/>
  <c r="L178" i="1"/>
  <c r="M178" i="1"/>
  <c r="N178" i="1"/>
  <c r="I179" i="1"/>
  <c r="J179" i="1"/>
  <c r="K179" i="1"/>
  <c r="L179" i="1"/>
  <c r="S179" i="1" s="1"/>
  <c r="M179" i="1"/>
  <c r="N179" i="1"/>
  <c r="I180" i="1"/>
  <c r="P180" i="1" s="1"/>
  <c r="J180" i="1"/>
  <c r="Q180" i="1" s="1"/>
  <c r="K180" i="1"/>
  <c r="L180" i="1"/>
  <c r="M180" i="1"/>
  <c r="N180" i="1"/>
  <c r="I181" i="1"/>
  <c r="J181" i="1"/>
  <c r="K181" i="1"/>
  <c r="L181" i="1"/>
  <c r="S181" i="1" s="1"/>
  <c r="M181" i="1"/>
  <c r="N181" i="1"/>
  <c r="I182" i="1"/>
  <c r="P182" i="1" s="1"/>
  <c r="J182" i="1"/>
  <c r="Q182" i="1" s="1"/>
  <c r="K182" i="1"/>
  <c r="L182" i="1"/>
  <c r="M182" i="1"/>
  <c r="N182" i="1"/>
  <c r="I183" i="1"/>
  <c r="J183" i="1"/>
  <c r="K183" i="1"/>
  <c r="L183" i="1"/>
  <c r="S183" i="1" s="1"/>
  <c r="M183" i="1"/>
  <c r="N183" i="1"/>
  <c r="I184" i="1"/>
  <c r="P184" i="1" s="1"/>
  <c r="J184" i="1"/>
  <c r="Q184" i="1" s="1"/>
  <c r="K184" i="1"/>
  <c r="L184" i="1"/>
  <c r="M184" i="1"/>
  <c r="N184" i="1"/>
  <c r="I185" i="1"/>
  <c r="J185" i="1"/>
  <c r="K185" i="1"/>
  <c r="L185" i="1"/>
  <c r="M185" i="1"/>
  <c r="N185" i="1"/>
  <c r="I186" i="1"/>
  <c r="P186" i="1" s="1"/>
  <c r="J186" i="1"/>
  <c r="Q186" i="1" s="1"/>
  <c r="K186" i="1"/>
  <c r="L186" i="1"/>
  <c r="M186" i="1"/>
  <c r="N186" i="1"/>
  <c r="I187" i="1"/>
  <c r="J187" i="1"/>
  <c r="K187" i="1"/>
  <c r="L187" i="1"/>
  <c r="S187" i="1" s="1"/>
  <c r="M187" i="1"/>
  <c r="N187" i="1"/>
  <c r="I188" i="1"/>
  <c r="P188" i="1" s="1"/>
  <c r="J188" i="1"/>
  <c r="Q188" i="1" s="1"/>
  <c r="K188" i="1"/>
  <c r="L188" i="1"/>
  <c r="M188" i="1"/>
  <c r="N188" i="1"/>
  <c r="I189" i="1"/>
  <c r="J189" i="1"/>
  <c r="K189" i="1"/>
  <c r="L189" i="1"/>
  <c r="S189" i="1" s="1"/>
  <c r="M189" i="1"/>
  <c r="N189" i="1"/>
  <c r="I190" i="1"/>
  <c r="P190" i="1" s="1"/>
  <c r="J190" i="1"/>
  <c r="Q190" i="1" s="1"/>
  <c r="K190" i="1"/>
  <c r="L190" i="1"/>
  <c r="M190" i="1"/>
  <c r="N190" i="1"/>
  <c r="I191" i="1"/>
  <c r="J191" i="1"/>
  <c r="K191" i="1"/>
  <c r="L191" i="1"/>
  <c r="S191" i="1" s="1"/>
  <c r="M191" i="1"/>
  <c r="N191" i="1"/>
  <c r="I192" i="1"/>
  <c r="P192" i="1" s="1"/>
  <c r="J192" i="1"/>
  <c r="Q192" i="1" s="1"/>
  <c r="K192" i="1"/>
  <c r="L192" i="1"/>
  <c r="M192" i="1"/>
  <c r="N192" i="1"/>
  <c r="I193" i="1"/>
  <c r="J193" i="1"/>
  <c r="K193" i="1"/>
  <c r="L193" i="1"/>
  <c r="S193" i="1" s="1"/>
  <c r="M193" i="1"/>
  <c r="N193" i="1"/>
  <c r="I194" i="1"/>
  <c r="P194" i="1" s="1"/>
  <c r="J194" i="1"/>
  <c r="Q194" i="1" s="1"/>
  <c r="K194" i="1"/>
  <c r="L194" i="1"/>
  <c r="M194" i="1"/>
  <c r="N194" i="1"/>
  <c r="I195" i="1"/>
  <c r="J195" i="1"/>
  <c r="K195" i="1"/>
  <c r="L195" i="1"/>
  <c r="S195" i="1" s="1"/>
  <c r="M195" i="1"/>
  <c r="N195" i="1"/>
  <c r="I196" i="1"/>
  <c r="P196" i="1" s="1"/>
  <c r="J196" i="1"/>
  <c r="Q196" i="1" s="1"/>
  <c r="K196" i="1"/>
  <c r="L196" i="1"/>
  <c r="M196" i="1"/>
  <c r="N196" i="1"/>
  <c r="I197" i="1"/>
  <c r="J197" i="1"/>
  <c r="K197" i="1"/>
  <c r="L197" i="1"/>
  <c r="S197" i="1" s="1"/>
  <c r="M197" i="1"/>
  <c r="N197" i="1"/>
  <c r="I198" i="1"/>
  <c r="P198" i="1" s="1"/>
  <c r="J198" i="1"/>
  <c r="Q198" i="1" s="1"/>
  <c r="K198" i="1"/>
  <c r="L198" i="1"/>
  <c r="M198" i="1"/>
  <c r="N198" i="1"/>
  <c r="I199" i="1"/>
  <c r="J199" i="1"/>
  <c r="K199" i="1"/>
  <c r="L199" i="1"/>
  <c r="S199" i="1" s="1"/>
  <c r="M199" i="1"/>
  <c r="N199" i="1"/>
  <c r="I200" i="1"/>
  <c r="P200" i="1" s="1"/>
  <c r="J200" i="1"/>
  <c r="Q200" i="1" s="1"/>
  <c r="K200" i="1"/>
  <c r="L200" i="1"/>
  <c r="M200" i="1"/>
  <c r="N200" i="1"/>
  <c r="I201" i="1"/>
  <c r="J201" i="1"/>
  <c r="K201" i="1"/>
  <c r="L201" i="1"/>
  <c r="S201" i="1" s="1"/>
  <c r="M201" i="1"/>
  <c r="N201" i="1"/>
  <c r="I202" i="1"/>
  <c r="P202" i="1" s="1"/>
  <c r="J202" i="1"/>
  <c r="Q202" i="1" s="1"/>
  <c r="K202" i="1"/>
  <c r="L202" i="1"/>
  <c r="M202" i="1"/>
  <c r="N202" i="1"/>
  <c r="I203" i="1"/>
  <c r="J203" i="1"/>
  <c r="K203" i="1"/>
  <c r="L203" i="1"/>
  <c r="S203" i="1" s="1"/>
  <c r="M203" i="1"/>
  <c r="N203" i="1"/>
  <c r="I204" i="1"/>
  <c r="P204" i="1" s="1"/>
  <c r="J204" i="1"/>
  <c r="Q204" i="1" s="1"/>
  <c r="K204" i="1"/>
  <c r="L204" i="1"/>
  <c r="M204" i="1"/>
  <c r="N204" i="1"/>
  <c r="I205" i="1"/>
  <c r="J205" i="1"/>
  <c r="K205" i="1"/>
  <c r="L205" i="1"/>
  <c r="S205" i="1" s="1"/>
  <c r="M205" i="1"/>
  <c r="N205" i="1"/>
  <c r="I206" i="1"/>
  <c r="P206" i="1" s="1"/>
  <c r="J206" i="1"/>
  <c r="Q206" i="1" s="1"/>
  <c r="K206" i="1"/>
  <c r="L206" i="1"/>
  <c r="M206" i="1"/>
  <c r="N206" i="1"/>
  <c r="I207" i="1"/>
  <c r="J207" i="1"/>
  <c r="K207" i="1"/>
  <c r="L207" i="1"/>
  <c r="S207" i="1" s="1"/>
  <c r="M207" i="1"/>
  <c r="N207" i="1"/>
  <c r="I208" i="1"/>
  <c r="P208" i="1" s="1"/>
  <c r="J208" i="1"/>
  <c r="Q208" i="1" s="1"/>
  <c r="K208" i="1"/>
  <c r="L208" i="1"/>
  <c r="M208" i="1"/>
  <c r="N208" i="1"/>
  <c r="I209" i="1"/>
  <c r="J209" i="1"/>
  <c r="K209" i="1"/>
  <c r="L209" i="1"/>
  <c r="S209" i="1" s="1"/>
  <c r="M209" i="1"/>
  <c r="N209" i="1"/>
  <c r="I210" i="1"/>
  <c r="P210" i="1" s="1"/>
  <c r="J210" i="1"/>
  <c r="Q210" i="1" s="1"/>
  <c r="K210" i="1"/>
  <c r="L210" i="1"/>
  <c r="M210" i="1"/>
  <c r="N210" i="1"/>
  <c r="I211" i="1"/>
  <c r="J211" i="1"/>
  <c r="K211" i="1"/>
  <c r="L211" i="1"/>
  <c r="S211" i="1" s="1"/>
  <c r="M211" i="1"/>
  <c r="N211" i="1"/>
  <c r="I212" i="1"/>
  <c r="P212" i="1" s="1"/>
  <c r="J212" i="1"/>
  <c r="Q212" i="1" s="1"/>
  <c r="K212" i="1"/>
  <c r="L212" i="1"/>
  <c r="M212" i="1"/>
  <c r="N212" i="1"/>
  <c r="I213" i="1"/>
  <c r="J213" i="1"/>
  <c r="K213" i="1"/>
  <c r="L213" i="1"/>
  <c r="S213" i="1" s="1"/>
  <c r="M213" i="1"/>
  <c r="N213" i="1"/>
  <c r="I214" i="1"/>
  <c r="P214" i="1" s="1"/>
  <c r="J214" i="1"/>
  <c r="Q214" i="1" s="1"/>
  <c r="K214" i="1"/>
  <c r="L214" i="1"/>
  <c r="M214" i="1"/>
  <c r="N214" i="1"/>
  <c r="I215" i="1"/>
  <c r="J215" i="1"/>
  <c r="K215" i="1"/>
  <c r="L215" i="1"/>
  <c r="S215" i="1" s="1"/>
  <c r="M215" i="1"/>
  <c r="N215" i="1"/>
  <c r="I216" i="1"/>
  <c r="P216" i="1" s="1"/>
  <c r="J216" i="1"/>
  <c r="Q216" i="1" s="1"/>
  <c r="K216" i="1"/>
  <c r="L216" i="1"/>
  <c r="M216" i="1"/>
  <c r="N216" i="1"/>
  <c r="I217" i="1"/>
  <c r="J217" i="1"/>
  <c r="K217" i="1"/>
  <c r="L217" i="1"/>
  <c r="S217" i="1" s="1"/>
  <c r="M217" i="1"/>
  <c r="N217" i="1"/>
  <c r="I218" i="1"/>
  <c r="P218" i="1" s="1"/>
  <c r="J218" i="1"/>
  <c r="Q218" i="1" s="1"/>
  <c r="K218" i="1"/>
  <c r="L218" i="1"/>
  <c r="M218" i="1"/>
  <c r="N218" i="1"/>
  <c r="I219" i="1"/>
  <c r="J219" i="1"/>
  <c r="K219" i="1"/>
  <c r="L219" i="1"/>
  <c r="S219" i="1" s="1"/>
  <c r="M219" i="1"/>
  <c r="N219" i="1"/>
  <c r="I220" i="1"/>
  <c r="P220" i="1" s="1"/>
  <c r="J220" i="1"/>
  <c r="Q220" i="1" s="1"/>
  <c r="K220" i="1"/>
  <c r="L220" i="1"/>
  <c r="M220" i="1"/>
  <c r="N220" i="1"/>
  <c r="I221" i="1"/>
  <c r="J221" i="1"/>
  <c r="K221" i="1"/>
  <c r="L221" i="1"/>
  <c r="S221" i="1" s="1"/>
  <c r="M221" i="1"/>
  <c r="N221" i="1"/>
  <c r="I222" i="1"/>
  <c r="P222" i="1" s="1"/>
  <c r="J222" i="1"/>
  <c r="Q222" i="1" s="1"/>
  <c r="K222" i="1"/>
  <c r="L222" i="1"/>
  <c r="M222" i="1"/>
  <c r="N222" i="1"/>
  <c r="I223" i="1"/>
  <c r="J223" i="1"/>
  <c r="K223" i="1"/>
  <c r="L223" i="1"/>
  <c r="S223" i="1" s="1"/>
  <c r="M223" i="1"/>
  <c r="N223" i="1"/>
  <c r="I224" i="1"/>
  <c r="P224" i="1" s="1"/>
  <c r="J224" i="1"/>
  <c r="Q224" i="1" s="1"/>
  <c r="K224" i="1"/>
  <c r="L224" i="1"/>
  <c r="M224" i="1"/>
  <c r="N224" i="1"/>
  <c r="I225" i="1"/>
  <c r="J225" i="1"/>
  <c r="K225" i="1"/>
  <c r="L225" i="1"/>
  <c r="S225" i="1" s="1"/>
  <c r="M225" i="1"/>
  <c r="N225" i="1"/>
  <c r="I226" i="1"/>
  <c r="P226" i="1" s="1"/>
  <c r="J226" i="1"/>
  <c r="Q226" i="1" s="1"/>
  <c r="K226" i="1"/>
  <c r="L226" i="1"/>
  <c r="M226" i="1"/>
  <c r="N226" i="1"/>
  <c r="I227" i="1"/>
  <c r="J227" i="1"/>
  <c r="K227" i="1"/>
  <c r="L227" i="1"/>
  <c r="S227" i="1" s="1"/>
  <c r="M227" i="1"/>
  <c r="N227" i="1"/>
  <c r="I228" i="1"/>
  <c r="P228" i="1" s="1"/>
  <c r="J228" i="1"/>
  <c r="Q228" i="1" s="1"/>
  <c r="K228" i="1"/>
  <c r="L228" i="1"/>
  <c r="M228" i="1"/>
  <c r="N228" i="1"/>
  <c r="I229" i="1"/>
  <c r="J229" i="1"/>
  <c r="K229" i="1"/>
  <c r="L229" i="1"/>
  <c r="S229" i="1" s="1"/>
  <c r="M229" i="1"/>
  <c r="N229" i="1"/>
  <c r="I230" i="1"/>
  <c r="P230" i="1" s="1"/>
  <c r="J230" i="1"/>
  <c r="Q230" i="1" s="1"/>
  <c r="K230" i="1"/>
  <c r="L230" i="1"/>
  <c r="M230" i="1"/>
  <c r="N230" i="1"/>
  <c r="I231" i="1"/>
  <c r="J231" i="1"/>
  <c r="K231" i="1"/>
  <c r="L231" i="1"/>
  <c r="S231" i="1" s="1"/>
  <c r="M231" i="1"/>
  <c r="N231" i="1"/>
  <c r="I232" i="1"/>
  <c r="P232" i="1" s="1"/>
  <c r="J232" i="1"/>
  <c r="Q232" i="1" s="1"/>
  <c r="K232" i="1"/>
  <c r="L232" i="1"/>
  <c r="M232" i="1"/>
  <c r="N232" i="1"/>
  <c r="I233" i="1"/>
  <c r="J233" i="1"/>
  <c r="K233" i="1"/>
  <c r="L233" i="1"/>
  <c r="S233" i="1" s="1"/>
  <c r="M233" i="1"/>
  <c r="N233" i="1"/>
  <c r="I234" i="1"/>
  <c r="P234" i="1" s="1"/>
  <c r="J234" i="1"/>
  <c r="Q234" i="1" s="1"/>
  <c r="K234" i="1"/>
  <c r="L234" i="1"/>
  <c r="M234" i="1"/>
  <c r="N234" i="1"/>
  <c r="I235" i="1"/>
  <c r="J235" i="1"/>
  <c r="K235" i="1"/>
  <c r="L235" i="1"/>
  <c r="S235" i="1" s="1"/>
  <c r="M235" i="1"/>
  <c r="N235" i="1"/>
  <c r="I236" i="1"/>
  <c r="P236" i="1" s="1"/>
  <c r="J236" i="1"/>
  <c r="Q236" i="1" s="1"/>
  <c r="K236" i="1"/>
  <c r="L236" i="1"/>
  <c r="M236" i="1"/>
  <c r="N236" i="1"/>
  <c r="I237" i="1"/>
  <c r="J237" i="1"/>
  <c r="K237" i="1"/>
  <c r="L237" i="1"/>
  <c r="S237" i="1" s="1"/>
  <c r="M237" i="1"/>
  <c r="N237" i="1"/>
  <c r="I238" i="1"/>
  <c r="P238" i="1" s="1"/>
  <c r="J238" i="1"/>
  <c r="Q238" i="1" s="1"/>
  <c r="K238" i="1"/>
  <c r="L238" i="1"/>
  <c r="M238" i="1"/>
  <c r="N238" i="1"/>
  <c r="I239" i="1"/>
  <c r="J239" i="1"/>
  <c r="K239" i="1"/>
  <c r="L239" i="1"/>
  <c r="S239" i="1" s="1"/>
  <c r="M239" i="1"/>
  <c r="N239" i="1"/>
  <c r="I240" i="1"/>
  <c r="P240" i="1" s="1"/>
  <c r="J240" i="1"/>
  <c r="Q240" i="1" s="1"/>
  <c r="K240" i="1"/>
  <c r="L240" i="1"/>
  <c r="M240" i="1"/>
  <c r="N240" i="1"/>
  <c r="I241" i="1"/>
  <c r="J241" i="1"/>
  <c r="K241" i="1"/>
  <c r="L241" i="1"/>
  <c r="S241" i="1" s="1"/>
  <c r="M241" i="1"/>
  <c r="N241" i="1"/>
  <c r="I242" i="1"/>
  <c r="P242" i="1" s="1"/>
  <c r="J242" i="1"/>
  <c r="Q242" i="1" s="1"/>
  <c r="K242" i="1"/>
  <c r="L242" i="1"/>
  <c r="M242" i="1"/>
  <c r="N242" i="1"/>
  <c r="I243" i="1"/>
  <c r="J243" i="1"/>
  <c r="K243" i="1"/>
  <c r="L243" i="1"/>
  <c r="S243" i="1" s="1"/>
  <c r="M243" i="1"/>
  <c r="N243" i="1"/>
  <c r="I244" i="1"/>
  <c r="P244" i="1" s="1"/>
  <c r="J244" i="1"/>
  <c r="Q244" i="1" s="1"/>
  <c r="L244" i="1"/>
  <c r="M244" i="1"/>
  <c r="N244" i="1"/>
  <c r="I245" i="1"/>
  <c r="J245" i="1"/>
  <c r="K245" i="1"/>
  <c r="R245" i="1" s="1"/>
  <c r="L245" i="1"/>
  <c r="M245" i="1"/>
  <c r="T245" i="1" s="1"/>
  <c r="N245" i="1"/>
  <c r="I246" i="1"/>
  <c r="J246" i="1"/>
  <c r="Q246" i="1" s="1"/>
  <c r="K246" i="1"/>
  <c r="R246" i="1" s="1"/>
  <c r="L246" i="1"/>
  <c r="M246" i="1"/>
  <c r="N246" i="1"/>
  <c r="I247" i="1"/>
  <c r="J247" i="1"/>
  <c r="K247" i="1"/>
  <c r="L247" i="1"/>
  <c r="M247" i="1"/>
  <c r="T247" i="1" s="1"/>
  <c r="N247" i="1"/>
  <c r="I248" i="1"/>
  <c r="J248" i="1"/>
  <c r="Q248" i="1" s="1"/>
  <c r="K248" i="1"/>
  <c r="R248" i="1" s="1"/>
  <c r="L248" i="1"/>
  <c r="M248" i="1"/>
  <c r="N248" i="1"/>
  <c r="I249" i="1"/>
  <c r="J249" i="1"/>
  <c r="K249" i="1"/>
  <c r="L249" i="1"/>
  <c r="M249" i="1"/>
  <c r="T249" i="1" s="1"/>
  <c r="N249" i="1"/>
  <c r="I250" i="1"/>
  <c r="J250" i="1"/>
  <c r="Q250" i="1" s="1"/>
  <c r="K250" i="1"/>
  <c r="R250" i="1" s="1"/>
  <c r="L250" i="1"/>
  <c r="M250" i="1"/>
  <c r="N250" i="1"/>
  <c r="I251" i="1"/>
  <c r="J251" i="1"/>
  <c r="K251" i="1"/>
  <c r="L251" i="1"/>
  <c r="M251" i="1"/>
  <c r="T251" i="1" s="1"/>
  <c r="N251" i="1"/>
  <c r="I252" i="1"/>
  <c r="J252" i="1"/>
  <c r="Q252" i="1" s="1"/>
  <c r="K252" i="1"/>
  <c r="R252" i="1" s="1"/>
  <c r="L252" i="1"/>
  <c r="M252" i="1"/>
  <c r="N252" i="1"/>
  <c r="I253" i="1"/>
  <c r="J253" i="1"/>
  <c r="K253" i="1"/>
  <c r="L253" i="1"/>
  <c r="M253" i="1"/>
  <c r="T253" i="1" s="1"/>
  <c r="N253" i="1"/>
  <c r="I254" i="1"/>
  <c r="J254" i="1"/>
  <c r="Q254" i="1" s="1"/>
  <c r="K254" i="1"/>
  <c r="R254" i="1" s="1"/>
  <c r="L254" i="1"/>
  <c r="M254" i="1"/>
  <c r="N254" i="1"/>
  <c r="I255" i="1"/>
  <c r="J255" i="1"/>
  <c r="K255" i="1"/>
  <c r="L255" i="1"/>
  <c r="M255" i="1"/>
  <c r="T255" i="1" s="1"/>
  <c r="N255" i="1"/>
  <c r="I256" i="1"/>
  <c r="J256" i="1"/>
  <c r="Q256" i="1" s="1"/>
  <c r="K256" i="1"/>
  <c r="R256" i="1" s="1"/>
  <c r="L256" i="1"/>
  <c r="M256" i="1"/>
  <c r="N256" i="1"/>
  <c r="I257" i="1"/>
  <c r="J257" i="1"/>
  <c r="K257" i="1"/>
  <c r="L257" i="1"/>
  <c r="M257" i="1"/>
  <c r="T257" i="1" s="1"/>
  <c r="N257" i="1"/>
  <c r="J6" i="1"/>
  <c r="K6" i="1"/>
  <c r="L6" i="1"/>
  <c r="M6" i="1"/>
  <c r="N6" i="1"/>
  <c r="I6" i="1"/>
  <c r="W132" i="1" l="1"/>
  <c r="W88" i="1"/>
  <c r="W236" i="1"/>
  <c r="W218" i="1"/>
  <c r="W196" i="1"/>
  <c r="W86" i="1"/>
  <c r="W222" i="1"/>
  <c r="W190" i="1"/>
  <c r="W174" i="1"/>
  <c r="S249" i="1"/>
  <c r="R227" i="1"/>
  <c r="R205" i="1"/>
  <c r="R179" i="1"/>
  <c r="R143" i="1"/>
  <c r="R113" i="1"/>
  <c r="R111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AC88" i="1"/>
  <c r="W240" i="1"/>
  <c r="W214" i="1"/>
  <c r="W130" i="1"/>
  <c r="W106" i="1"/>
  <c r="W80" i="1"/>
  <c r="S253" i="1"/>
  <c r="Z253" i="1" s="1"/>
  <c r="R241" i="1"/>
  <c r="R233" i="1"/>
  <c r="R223" i="1"/>
  <c r="R213" i="1"/>
  <c r="R201" i="1"/>
  <c r="R191" i="1"/>
  <c r="R183" i="1"/>
  <c r="R175" i="1"/>
  <c r="R165" i="1"/>
  <c r="R157" i="1"/>
  <c r="R153" i="1"/>
  <c r="R141" i="1"/>
  <c r="R131" i="1"/>
  <c r="R127" i="1"/>
  <c r="R123" i="1"/>
  <c r="R121" i="1"/>
  <c r="R107" i="1"/>
  <c r="W220" i="1"/>
  <c r="W204" i="1"/>
  <c r="W146" i="1"/>
  <c r="W126" i="1"/>
  <c r="W110" i="1"/>
  <c r="S251" i="1"/>
  <c r="R237" i="1"/>
  <c r="R221" i="1"/>
  <c r="R211" i="1"/>
  <c r="R199" i="1"/>
  <c r="R189" i="1"/>
  <c r="R173" i="1"/>
  <c r="R163" i="1"/>
  <c r="R151" i="1"/>
  <c r="R139" i="1"/>
  <c r="R129" i="1"/>
  <c r="R125" i="1"/>
  <c r="R109" i="1"/>
  <c r="W226" i="1"/>
  <c r="W180" i="1"/>
  <c r="W152" i="1"/>
  <c r="W122" i="1"/>
  <c r="W108" i="1"/>
  <c r="W96" i="1"/>
  <c r="S255" i="1"/>
  <c r="R243" i="1"/>
  <c r="R229" i="1"/>
  <c r="R217" i="1"/>
  <c r="R209" i="1"/>
  <c r="R197" i="1"/>
  <c r="R185" i="1"/>
  <c r="R171" i="1"/>
  <c r="R161" i="1"/>
  <c r="R149" i="1"/>
  <c r="R135" i="1"/>
  <c r="R117" i="1"/>
  <c r="P257" i="1"/>
  <c r="P251" i="1"/>
  <c r="P249" i="1"/>
  <c r="P247" i="1"/>
  <c r="U242" i="1"/>
  <c r="AB242" i="1" s="1"/>
  <c r="U240" i="1"/>
  <c r="AB240" i="1" s="1"/>
  <c r="U238" i="1"/>
  <c r="AB238" i="1" s="1"/>
  <c r="U236" i="1"/>
  <c r="AB236" i="1" s="1"/>
  <c r="U234" i="1"/>
  <c r="AB234" i="1" s="1"/>
  <c r="U232" i="1"/>
  <c r="AB232" i="1" s="1"/>
  <c r="U230" i="1"/>
  <c r="AB230" i="1" s="1"/>
  <c r="U228" i="1"/>
  <c r="U226" i="1"/>
  <c r="AB226" i="1" s="1"/>
  <c r="U224" i="1"/>
  <c r="W224" i="1" s="1"/>
  <c r="U222" i="1"/>
  <c r="AB222" i="1" s="1"/>
  <c r="U220" i="1"/>
  <c r="AB220" i="1" s="1"/>
  <c r="U218" i="1"/>
  <c r="AB218" i="1" s="1"/>
  <c r="U216" i="1"/>
  <c r="AB216" i="1" s="1"/>
  <c r="U214" i="1"/>
  <c r="AB214" i="1" s="1"/>
  <c r="U212" i="1"/>
  <c r="W212" i="1" s="1"/>
  <c r="U210" i="1"/>
  <c r="AB210" i="1" s="1"/>
  <c r="U208" i="1"/>
  <c r="AB208" i="1" s="1"/>
  <c r="U206" i="1"/>
  <c r="AB206" i="1" s="1"/>
  <c r="U204" i="1"/>
  <c r="U202" i="1"/>
  <c r="AB202" i="1" s="1"/>
  <c r="U200" i="1"/>
  <c r="W200" i="1" s="1"/>
  <c r="U198" i="1"/>
  <c r="AB198" i="1" s="1"/>
  <c r="U196" i="1"/>
  <c r="U194" i="1"/>
  <c r="AB194" i="1" s="1"/>
  <c r="U192" i="1"/>
  <c r="W192" i="1" s="1"/>
  <c r="U190" i="1"/>
  <c r="AB190" i="1" s="1"/>
  <c r="U188" i="1"/>
  <c r="AC188" i="1" s="1"/>
  <c r="U186" i="1"/>
  <c r="AB186" i="1" s="1"/>
  <c r="U184" i="1"/>
  <c r="W184" i="1" s="1"/>
  <c r="U182" i="1"/>
  <c r="AB182" i="1" s="1"/>
  <c r="U180" i="1"/>
  <c r="U178" i="1"/>
  <c r="AB178" i="1" s="1"/>
  <c r="W228" i="1"/>
  <c r="W178" i="1"/>
  <c r="W150" i="1"/>
  <c r="W138" i="1"/>
  <c r="W124" i="1"/>
  <c r="W112" i="1"/>
  <c r="S257" i="1"/>
  <c r="S245" i="1"/>
  <c r="R231" i="1"/>
  <c r="R219" i="1"/>
  <c r="Y219" i="1" s="1"/>
  <c r="R207" i="1"/>
  <c r="R193" i="1"/>
  <c r="R181" i="1"/>
  <c r="R169" i="1"/>
  <c r="R159" i="1"/>
  <c r="R147" i="1"/>
  <c r="R133" i="1"/>
  <c r="R115" i="1"/>
  <c r="P253" i="1"/>
  <c r="U256" i="1"/>
  <c r="AB256" i="1" s="1"/>
  <c r="U252" i="1"/>
  <c r="U248" i="1"/>
  <c r="T240" i="1"/>
  <c r="AA240" i="1" s="1"/>
  <c r="T236" i="1"/>
  <c r="T232" i="1"/>
  <c r="T228" i="1"/>
  <c r="AA228" i="1" s="1"/>
  <c r="T224" i="1"/>
  <c r="AA224" i="1" s="1"/>
  <c r="T220" i="1"/>
  <c r="AA220" i="1" s="1"/>
  <c r="T216" i="1"/>
  <c r="T212" i="1"/>
  <c r="T208" i="1"/>
  <c r="T204" i="1"/>
  <c r="AA204" i="1" s="1"/>
  <c r="T200" i="1"/>
  <c r="T198" i="1"/>
  <c r="AA198" i="1" s="1"/>
  <c r="T196" i="1"/>
  <c r="AA196" i="1" s="1"/>
  <c r="T194" i="1"/>
  <c r="AA194" i="1" s="1"/>
  <c r="T192" i="1"/>
  <c r="AA192" i="1" s="1"/>
  <c r="T188" i="1"/>
  <c r="AA188" i="1" s="1"/>
  <c r="T186" i="1"/>
  <c r="AA186" i="1" s="1"/>
  <c r="T184" i="1"/>
  <c r="AA184" i="1" s="1"/>
  <c r="T182" i="1"/>
  <c r="T180" i="1"/>
  <c r="AA180" i="1" s="1"/>
  <c r="T178" i="1"/>
  <c r="AA178" i="1" s="1"/>
  <c r="T176" i="1"/>
  <c r="T174" i="1"/>
  <c r="T172" i="1"/>
  <c r="T170" i="1"/>
  <c r="T166" i="1"/>
  <c r="T164" i="1"/>
  <c r="T162" i="1"/>
  <c r="AA162" i="1" s="1"/>
  <c r="T160" i="1"/>
  <c r="AA160" i="1" s="1"/>
  <c r="T158" i="1"/>
  <c r="AA158" i="1" s="1"/>
  <c r="T156" i="1"/>
  <c r="T154" i="1"/>
  <c r="AA154" i="1" s="1"/>
  <c r="T152" i="1"/>
  <c r="T150" i="1"/>
  <c r="T148" i="1"/>
  <c r="T146" i="1"/>
  <c r="W216" i="1"/>
  <c r="W202" i="1"/>
  <c r="W186" i="1"/>
  <c r="W170" i="1"/>
  <c r="W158" i="1"/>
  <c r="W114" i="1"/>
  <c r="S247" i="1"/>
  <c r="R239" i="1"/>
  <c r="R235" i="1"/>
  <c r="R225" i="1"/>
  <c r="R215" i="1"/>
  <c r="Y215" i="1" s="1"/>
  <c r="R203" i="1"/>
  <c r="R195" i="1"/>
  <c r="R187" i="1"/>
  <c r="R177" i="1"/>
  <c r="R167" i="1"/>
  <c r="R155" i="1"/>
  <c r="R145" i="1"/>
  <c r="R137" i="1"/>
  <c r="R119" i="1"/>
  <c r="P255" i="1"/>
  <c r="W255" i="1" s="1"/>
  <c r="U254" i="1"/>
  <c r="AB254" i="1" s="1"/>
  <c r="U250" i="1"/>
  <c r="AB250" i="1" s="1"/>
  <c r="U246" i="1"/>
  <c r="AB246" i="1" s="1"/>
  <c r="T242" i="1"/>
  <c r="AA242" i="1" s="1"/>
  <c r="T238" i="1"/>
  <c r="T234" i="1"/>
  <c r="T230" i="1"/>
  <c r="T226" i="1"/>
  <c r="AA226" i="1" s="1"/>
  <c r="T222" i="1"/>
  <c r="T218" i="1"/>
  <c r="AA218" i="1" s="1"/>
  <c r="T214" i="1"/>
  <c r="T210" i="1"/>
  <c r="T206" i="1"/>
  <c r="T202" i="1"/>
  <c r="AA202" i="1" s="1"/>
  <c r="T190" i="1"/>
  <c r="AA190" i="1" s="1"/>
  <c r="L173" i="2"/>
  <c r="M173" i="2" s="1"/>
  <c r="L161" i="2"/>
  <c r="M161" i="2" s="1"/>
  <c r="L149" i="2"/>
  <c r="M149" i="2" s="1"/>
  <c r="L137" i="2"/>
  <c r="M137" i="2" s="1"/>
  <c r="L125" i="2"/>
  <c r="M125" i="2" s="1"/>
  <c r="L113" i="2"/>
  <c r="M113" i="2" s="1"/>
  <c r="L101" i="2"/>
  <c r="M101" i="2" s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U176" i="1"/>
  <c r="AB176" i="1" s="1"/>
  <c r="U174" i="1"/>
  <c r="AB174" i="1" s="1"/>
  <c r="U172" i="1"/>
  <c r="AB172" i="1" s="1"/>
  <c r="U170" i="1"/>
  <c r="AB170" i="1" s="1"/>
  <c r="U168" i="1"/>
  <c r="W168" i="1" s="1"/>
  <c r="U166" i="1"/>
  <c r="AB166" i="1" s="1"/>
  <c r="U164" i="1"/>
  <c r="AC164" i="1" s="1"/>
  <c r="U162" i="1"/>
  <c r="AB162" i="1" s="1"/>
  <c r="U160" i="1"/>
  <c r="W160" i="1" s="1"/>
  <c r="U158" i="1"/>
  <c r="AB158" i="1" s="1"/>
  <c r="U156" i="1"/>
  <c r="W156" i="1" s="1"/>
  <c r="U154" i="1"/>
  <c r="AB154" i="1" s="1"/>
  <c r="U152" i="1"/>
  <c r="AB152" i="1" s="1"/>
  <c r="U150" i="1"/>
  <c r="AB150" i="1" s="1"/>
  <c r="U148" i="1"/>
  <c r="W148" i="1" s="1"/>
  <c r="U146" i="1"/>
  <c r="AB146" i="1" s="1"/>
  <c r="U144" i="1"/>
  <c r="AB144" i="1" s="1"/>
  <c r="U142" i="1"/>
  <c r="AB142" i="1" s="1"/>
  <c r="U140" i="1"/>
  <c r="AB140" i="1" s="1"/>
  <c r="U138" i="1"/>
  <c r="AB138" i="1" s="1"/>
  <c r="U136" i="1"/>
  <c r="W136" i="1" s="1"/>
  <c r="U134" i="1"/>
  <c r="AB134" i="1" s="1"/>
  <c r="U132" i="1"/>
  <c r="U130" i="1"/>
  <c r="AB130" i="1" s="1"/>
  <c r="U128" i="1"/>
  <c r="W128" i="1" s="1"/>
  <c r="U126" i="1"/>
  <c r="AB126" i="1" s="1"/>
  <c r="U124" i="1"/>
  <c r="AB124" i="1" s="1"/>
  <c r="U122" i="1"/>
  <c r="AB122" i="1" s="1"/>
  <c r="U120" i="1"/>
  <c r="AB120" i="1" s="1"/>
  <c r="U118" i="1"/>
  <c r="AB118" i="1" s="1"/>
  <c r="U116" i="1"/>
  <c r="AB116" i="1" s="1"/>
  <c r="U114" i="1"/>
  <c r="AB114" i="1" s="1"/>
  <c r="U112" i="1"/>
  <c r="AB112" i="1" s="1"/>
  <c r="U110" i="1"/>
  <c r="AB110" i="1" s="1"/>
  <c r="U108" i="1"/>
  <c r="AB108" i="1" s="1"/>
  <c r="U106" i="1"/>
  <c r="AB106" i="1" s="1"/>
  <c r="U104" i="1"/>
  <c r="AB104" i="1" s="1"/>
  <c r="U102" i="1"/>
  <c r="AB102" i="1" s="1"/>
  <c r="U100" i="1"/>
  <c r="AB100" i="1" s="1"/>
  <c r="U98" i="1"/>
  <c r="AB98" i="1" s="1"/>
  <c r="U96" i="1"/>
  <c r="AB96" i="1" s="1"/>
  <c r="U94" i="1"/>
  <c r="AB94" i="1" s="1"/>
  <c r="U92" i="1"/>
  <c r="AB92" i="1" s="1"/>
  <c r="U90" i="1"/>
  <c r="AB90" i="1" s="1"/>
  <c r="U88" i="1"/>
  <c r="AB88" i="1" s="1"/>
  <c r="U86" i="1"/>
  <c r="AB86" i="1" s="1"/>
  <c r="U84" i="1"/>
  <c r="AB84" i="1" s="1"/>
  <c r="U82" i="1"/>
  <c r="AB82" i="1" s="1"/>
  <c r="U80" i="1"/>
  <c r="AB80" i="1" s="1"/>
  <c r="U78" i="1"/>
  <c r="AB78" i="1" s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144" i="1"/>
  <c r="T142" i="1"/>
  <c r="T140" i="1"/>
  <c r="T138" i="1"/>
  <c r="AA138" i="1" s="1"/>
  <c r="T136" i="1"/>
  <c r="AA136" i="1" s="1"/>
  <c r="T134" i="1"/>
  <c r="AA134" i="1" s="1"/>
  <c r="T132" i="1"/>
  <c r="T130" i="1"/>
  <c r="AA130" i="1" s="1"/>
  <c r="T128" i="1"/>
  <c r="T126" i="1"/>
  <c r="T124" i="1"/>
  <c r="T122" i="1"/>
  <c r="T120" i="1"/>
  <c r="T118" i="1"/>
  <c r="T116" i="1"/>
  <c r="T114" i="1"/>
  <c r="AA114" i="1" s="1"/>
  <c r="T112" i="1"/>
  <c r="AA112" i="1" s="1"/>
  <c r="T110" i="1"/>
  <c r="AA110" i="1" s="1"/>
  <c r="T108" i="1"/>
  <c r="T106" i="1"/>
  <c r="AA106" i="1" s="1"/>
  <c r="T104" i="1"/>
  <c r="AA104" i="1" s="1"/>
  <c r="T102" i="1"/>
  <c r="T100" i="1"/>
  <c r="T98" i="1"/>
  <c r="T96" i="1"/>
  <c r="T94" i="1"/>
  <c r="T92" i="1"/>
  <c r="T90" i="1"/>
  <c r="AA90" i="1" s="1"/>
  <c r="T88" i="1"/>
  <c r="AA88" i="1" s="1"/>
  <c r="T86" i="1"/>
  <c r="AA86" i="1" s="1"/>
  <c r="T84" i="1"/>
  <c r="T82" i="1"/>
  <c r="AA82" i="1" s="1"/>
  <c r="T80" i="1"/>
  <c r="AA80" i="1" s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10" i="1"/>
  <c r="T8" i="1"/>
  <c r="L181" i="2"/>
  <c r="M181" i="2" s="1"/>
  <c r="L169" i="2"/>
  <c r="M169" i="2" s="1"/>
  <c r="L157" i="2"/>
  <c r="M157" i="2" s="1"/>
  <c r="L145" i="2"/>
  <c r="M145" i="2" s="1"/>
  <c r="L133" i="2"/>
  <c r="M133" i="2" s="1"/>
  <c r="L121" i="2"/>
  <c r="M121" i="2" s="1"/>
  <c r="L109" i="2"/>
  <c r="M109" i="2" s="1"/>
  <c r="L97" i="2"/>
  <c r="M97" i="2" s="1"/>
  <c r="AC104" i="1"/>
  <c r="X256" i="1"/>
  <c r="AB252" i="1"/>
  <c r="AC252" i="1"/>
  <c r="X248" i="1"/>
  <c r="U257" i="1"/>
  <c r="Q257" i="1"/>
  <c r="X257" i="1" s="1"/>
  <c r="S256" i="1"/>
  <c r="Z256" i="1" s="1"/>
  <c r="U255" i="1"/>
  <c r="AB255" i="1" s="1"/>
  <c r="Q255" i="1"/>
  <c r="S254" i="1"/>
  <c r="U253" i="1"/>
  <c r="AA253" i="1" s="1"/>
  <c r="Q253" i="1"/>
  <c r="X253" i="1" s="1"/>
  <c r="S252" i="1"/>
  <c r="Z252" i="1" s="1"/>
  <c r="U251" i="1"/>
  <c r="AB251" i="1" s="1"/>
  <c r="Q251" i="1"/>
  <c r="S250" i="1"/>
  <c r="U249" i="1"/>
  <c r="Q249" i="1"/>
  <c r="X249" i="1" s="1"/>
  <c r="S248" i="1"/>
  <c r="Z248" i="1" s="1"/>
  <c r="U247" i="1"/>
  <c r="AB247" i="1" s="1"/>
  <c r="Q247" i="1"/>
  <c r="S246" i="1"/>
  <c r="U245" i="1"/>
  <c r="AA245" i="1" s="1"/>
  <c r="T243" i="1"/>
  <c r="P243" i="1"/>
  <c r="R242" i="1"/>
  <c r="Y242" i="1" s="1"/>
  <c r="T241" i="1"/>
  <c r="P241" i="1"/>
  <c r="R240" i="1"/>
  <c r="T239" i="1"/>
  <c r="P239" i="1"/>
  <c r="R238" i="1"/>
  <c r="T237" i="1"/>
  <c r="P237" i="1"/>
  <c r="W237" i="1" s="1"/>
  <c r="R236" i="1"/>
  <c r="T235" i="1"/>
  <c r="P235" i="1"/>
  <c r="R234" i="1"/>
  <c r="Y234" i="1" s="1"/>
  <c r="T233" i="1"/>
  <c r="P233" i="1"/>
  <c r="R232" i="1"/>
  <c r="T231" i="1"/>
  <c r="P231" i="1"/>
  <c r="R230" i="1"/>
  <c r="T229" i="1"/>
  <c r="P229" i="1"/>
  <c r="W229" i="1" s="1"/>
  <c r="R228" i="1"/>
  <c r="Y228" i="1" s="1"/>
  <c r="T227" i="1"/>
  <c r="P227" i="1"/>
  <c r="R226" i="1"/>
  <c r="Y226" i="1" s="1"/>
  <c r="T225" i="1"/>
  <c r="P225" i="1"/>
  <c r="R224" i="1"/>
  <c r="Y224" i="1" s="1"/>
  <c r="T223" i="1"/>
  <c r="P223" i="1"/>
  <c r="R222" i="1"/>
  <c r="Y222" i="1" s="1"/>
  <c r="T221" i="1"/>
  <c r="P221" i="1"/>
  <c r="W221" i="1" s="1"/>
  <c r="R220" i="1"/>
  <c r="Y220" i="1" s="1"/>
  <c r="T219" i="1"/>
  <c r="P219" i="1"/>
  <c r="R218" i="1"/>
  <c r="Y218" i="1" s="1"/>
  <c r="T217" i="1"/>
  <c r="P217" i="1"/>
  <c r="R216" i="1"/>
  <c r="T215" i="1"/>
  <c r="P215" i="1"/>
  <c r="R214" i="1"/>
  <c r="T213" i="1"/>
  <c r="P213" i="1"/>
  <c r="W213" i="1" s="1"/>
  <c r="R212" i="1"/>
  <c r="T211" i="1"/>
  <c r="P211" i="1"/>
  <c r="R210" i="1"/>
  <c r="Y210" i="1" s="1"/>
  <c r="T209" i="1"/>
  <c r="P209" i="1"/>
  <c r="R208" i="1"/>
  <c r="T207" i="1"/>
  <c r="P207" i="1"/>
  <c r="R206" i="1"/>
  <c r="T205" i="1"/>
  <c r="P205" i="1"/>
  <c r="W205" i="1" s="1"/>
  <c r="R204" i="1"/>
  <c r="Y204" i="1" s="1"/>
  <c r="T203" i="1"/>
  <c r="P203" i="1"/>
  <c r="R202" i="1"/>
  <c r="Y202" i="1" s="1"/>
  <c r="T201" i="1"/>
  <c r="P201" i="1"/>
  <c r="R200" i="1"/>
  <c r="Y200" i="1" s="1"/>
  <c r="T199" i="1"/>
  <c r="P199" i="1"/>
  <c r="R198" i="1"/>
  <c r="Y198" i="1" s="1"/>
  <c r="T197" i="1"/>
  <c r="P197" i="1"/>
  <c r="W197" i="1" s="1"/>
  <c r="R196" i="1"/>
  <c r="Y196" i="1" s="1"/>
  <c r="T195" i="1"/>
  <c r="P195" i="1"/>
  <c r="R194" i="1"/>
  <c r="Y194" i="1" s="1"/>
  <c r="T193" i="1"/>
  <c r="P193" i="1"/>
  <c r="R192" i="1"/>
  <c r="T191" i="1"/>
  <c r="P191" i="1"/>
  <c r="R190" i="1"/>
  <c r="T189" i="1"/>
  <c r="P189" i="1"/>
  <c r="R188" i="1"/>
  <c r="T187" i="1"/>
  <c r="P187" i="1"/>
  <c r="R186" i="1"/>
  <c r="Y186" i="1" s="1"/>
  <c r="T185" i="1"/>
  <c r="P185" i="1"/>
  <c r="R184" i="1"/>
  <c r="T183" i="1"/>
  <c r="P183" i="1"/>
  <c r="R182" i="1"/>
  <c r="T181" i="1"/>
  <c r="R180" i="1"/>
  <c r="Y180" i="1" s="1"/>
  <c r="T179" i="1"/>
  <c r="P179" i="1"/>
  <c r="R178" i="1"/>
  <c r="Y178" i="1" s="1"/>
  <c r="T177" i="1"/>
  <c r="AA177" i="1" s="1"/>
  <c r="P177" i="1"/>
  <c r="R176" i="1"/>
  <c r="T175" i="1"/>
  <c r="P175" i="1"/>
  <c r="R174" i="1"/>
  <c r="T173" i="1"/>
  <c r="P173" i="1"/>
  <c r="R172" i="1"/>
  <c r="T171" i="1"/>
  <c r="P171" i="1"/>
  <c r="R170" i="1"/>
  <c r="Y170" i="1" s="1"/>
  <c r="T169" i="1"/>
  <c r="AA169" i="1" s="1"/>
  <c r="AC199" i="1"/>
  <c r="AC247" i="1"/>
  <c r="Z257" i="1"/>
  <c r="Z255" i="1"/>
  <c r="X252" i="1"/>
  <c r="AB248" i="1"/>
  <c r="AC248" i="1"/>
  <c r="AA257" i="1"/>
  <c r="W257" i="1"/>
  <c r="Y256" i="1"/>
  <c r="AA255" i="1"/>
  <c r="Y252" i="1"/>
  <c r="AA249" i="1"/>
  <c r="W249" i="1"/>
  <c r="Y248" i="1"/>
  <c r="AA247" i="1"/>
  <c r="W247" i="1"/>
  <c r="X242" i="1"/>
  <c r="X240" i="1"/>
  <c r="X238" i="1"/>
  <c r="Z237" i="1"/>
  <c r="X236" i="1"/>
  <c r="X234" i="1"/>
  <c r="Z233" i="1"/>
  <c r="AB228" i="1"/>
  <c r="AC228" i="1"/>
  <c r="X228" i="1"/>
  <c r="X226" i="1"/>
  <c r="AB224" i="1"/>
  <c r="AC224" i="1"/>
  <c r="X224" i="1"/>
  <c r="X222" i="1"/>
  <c r="X220" i="1"/>
  <c r="X218" i="1"/>
  <c r="Z215" i="1"/>
  <c r="X214" i="1"/>
  <c r="AB212" i="1"/>
  <c r="AC212" i="1"/>
  <c r="X212" i="1"/>
  <c r="X210" i="1"/>
  <c r="AB204" i="1"/>
  <c r="AC204" i="1"/>
  <c r="X204" i="1"/>
  <c r="X202" i="1"/>
  <c r="AB200" i="1"/>
  <c r="AC200" i="1"/>
  <c r="X200" i="1"/>
  <c r="X198" i="1"/>
  <c r="AB196" i="1"/>
  <c r="AC196" i="1"/>
  <c r="X196" i="1"/>
  <c r="X194" i="1"/>
  <c r="AB192" i="1"/>
  <c r="AC192" i="1"/>
  <c r="X192" i="1"/>
  <c r="Z191" i="1"/>
  <c r="X190" i="1"/>
  <c r="AB188" i="1"/>
  <c r="AB180" i="1"/>
  <c r="AC180" i="1"/>
  <c r="X180" i="1"/>
  <c r="X178" i="1"/>
  <c r="X176" i="1"/>
  <c r="X162" i="1"/>
  <c r="AB160" i="1"/>
  <c r="AC160" i="1"/>
  <c r="X160" i="1"/>
  <c r="X158" i="1"/>
  <c r="AB156" i="1"/>
  <c r="AC156" i="1"/>
  <c r="X156" i="1"/>
  <c r="X154" i="1"/>
  <c r="X152" i="1"/>
  <c r="X150" i="1"/>
  <c r="AB148" i="1"/>
  <c r="AC148" i="1"/>
  <c r="X148" i="1"/>
  <c r="X138" i="1"/>
  <c r="AB136" i="1"/>
  <c r="AC136" i="1"/>
  <c r="X136" i="1"/>
  <c r="X134" i="1"/>
  <c r="AB132" i="1"/>
  <c r="AC132" i="1"/>
  <c r="X132" i="1"/>
  <c r="X130" i="1"/>
  <c r="AB128" i="1"/>
  <c r="AC128" i="1"/>
  <c r="X128" i="1"/>
  <c r="X126" i="1"/>
  <c r="X124" i="1"/>
  <c r="X122" i="1"/>
  <c r="X120" i="1"/>
  <c r="X114" i="1"/>
  <c r="X112" i="1"/>
  <c r="X110" i="1"/>
  <c r="X108" i="1"/>
  <c r="X106" i="1"/>
  <c r="X104" i="1"/>
  <c r="X102" i="1"/>
  <c r="X100" i="1"/>
  <c r="AC256" i="1"/>
  <c r="X98" i="1"/>
  <c r="X90" i="1"/>
  <c r="Z89" i="1"/>
  <c r="X88" i="1"/>
  <c r="X86" i="1"/>
  <c r="Z85" i="1"/>
  <c r="X84" i="1"/>
  <c r="X82" i="1"/>
  <c r="X80" i="1"/>
  <c r="F180" i="2"/>
  <c r="O180" i="2"/>
  <c r="P180" i="2" s="1"/>
  <c r="Q180" i="2" s="1"/>
  <c r="F176" i="2"/>
  <c r="O176" i="2"/>
  <c r="P176" i="2" s="1"/>
  <c r="Q176" i="2" s="1"/>
  <c r="F172" i="2"/>
  <c r="O172" i="2"/>
  <c r="P172" i="2" s="1"/>
  <c r="Q172" i="2" s="1"/>
  <c r="F168" i="2"/>
  <c r="G169" i="2" s="1"/>
  <c r="O168" i="2"/>
  <c r="P168" i="2" s="1"/>
  <c r="Q168" i="2" s="1"/>
  <c r="F164" i="2"/>
  <c r="O164" i="2"/>
  <c r="P164" i="2" s="1"/>
  <c r="Q164" i="2" s="1"/>
  <c r="F160" i="2"/>
  <c r="O160" i="2"/>
  <c r="P160" i="2" s="1"/>
  <c r="Q160" i="2" s="1"/>
  <c r="F156" i="2"/>
  <c r="O156" i="2"/>
  <c r="P156" i="2" s="1"/>
  <c r="Q156" i="2" s="1"/>
  <c r="F152" i="2"/>
  <c r="O152" i="2"/>
  <c r="P152" i="2" s="1"/>
  <c r="Q152" i="2" s="1"/>
  <c r="F148" i="2"/>
  <c r="O148" i="2"/>
  <c r="P148" i="2" s="1"/>
  <c r="Q148" i="2" s="1"/>
  <c r="F144" i="2"/>
  <c r="G145" i="2" s="1"/>
  <c r="O144" i="2"/>
  <c r="P144" i="2" s="1"/>
  <c r="Q144" i="2" s="1"/>
  <c r="F140" i="2"/>
  <c r="O140" i="2"/>
  <c r="P140" i="2" s="1"/>
  <c r="Q140" i="2" s="1"/>
  <c r="F136" i="2"/>
  <c r="O136" i="2"/>
  <c r="P136" i="2" s="1"/>
  <c r="Q136" i="2" s="1"/>
  <c r="F132" i="2"/>
  <c r="O132" i="2"/>
  <c r="P132" i="2" s="1"/>
  <c r="Q132" i="2" s="1"/>
  <c r="F128" i="2"/>
  <c r="O128" i="2"/>
  <c r="P128" i="2" s="1"/>
  <c r="Q128" i="2" s="1"/>
  <c r="F124" i="2"/>
  <c r="O124" i="2"/>
  <c r="P124" i="2" s="1"/>
  <c r="Q124" i="2" s="1"/>
  <c r="F120" i="2"/>
  <c r="G121" i="2" s="1"/>
  <c r="O120" i="2"/>
  <c r="P120" i="2" s="1"/>
  <c r="Q120" i="2" s="1"/>
  <c r="F116" i="2"/>
  <c r="O116" i="2"/>
  <c r="P116" i="2" s="1"/>
  <c r="Q116" i="2" s="1"/>
  <c r="F112" i="2"/>
  <c r="O112" i="2"/>
  <c r="P112" i="2" s="1"/>
  <c r="Q112" i="2" s="1"/>
  <c r="F108" i="2"/>
  <c r="O108" i="2"/>
  <c r="P108" i="2" s="1"/>
  <c r="Q108" i="2" s="1"/>
  <c r="F104" i="2"/>
  <c r="O104" i="2"/>
  <c r="P104" i="2" s="1"/>
  <c r="Q104" i="2" s="1"/>
  <c r="F100" i="2"/>
  <c r="O100" i="2"/>
  <c r="P100" i="2" s="1"/>
  <c r="Q100" i="2" s="1"/>
  <c r="F96" i="2"/>
  <c r="G97" i="2" s="1"/>
  <c r="O96" i="2"/>
  <c r="P96" i="2" s="1"/>
  <c r="Q96" i="2" s="1"/>
  <c r="F92" i="2"/>
  <c r="O92" i="2"/>
  <c r="P92" i="2" s="1"/>
  <c r="Q92" i="2" s="1"/>
  <c r="F88" i="2"/>
  <c r="O88" i="2"/>
  <c r="P88" i="2" s="1"/>
  <c r="Q88" i="2" s="1"/>
  <c r="F84" i="2"/>
  <c r="O84" i="2"/>
  <c r="P84" i="2" s="1"/>
  <c r="Q84" i="2" s="1"/>
  <c r="F80" i="2"/>
  <c r="O80" i="2"/>
  <c r="P80" i="2" s="1"/>
  <c r="Q80" i="2" s="1"/>
  <c r="F76" i="2"/>
  <c r="O76" i="2"/>
  <c r="P76" i="2" s="1"/>
  <c r="Q76" i="2" s="1"/>
  <c r="F72" i="2"/>
  <c r="G73" i="2" s="1"/>
  <c r="O72" i="2"/>
  <c r="P72" i="2" s="1"/>
  <c r="Q72" i="2" s="1"/>
  <c r="F68" i="2"/>
  <c r="O68" i="2"/>
  <c r="P68" i="2" s="1"/>
  <c r="Q68" i="2" s="1"/>
  <c r="F64" i="2"/>
  <c r="O64" i="2"/>
  <c r="P64" i="2" s="1"/>
  <c r="Q64" i="2" s="1"/>
  <c r="F60" i="2"/>
  <c r="O60" i="2"/>
  <c r="P60" i="2" s="1"/>
  <c r="Q60" i="2" s="1"/>
  <c r="F56" i="2"/>
  <c r="O56" i="2"/>
  <c r="P56" i="2" s="1"/>
  <c r="Q56" i="2" s="1"/>
  <c r="F52" i="2"/>
  <c r="O52" i="2"/>
  <c r="P52" i="2" s="1"/>
  <c r="Q52" i="2" s="1"/>
  <c r="F48" i="2"/>
  <c r="G49" i="2" s="1"/>
  <c r="O48" i="2"/>
  <c r="P48" i="2" s="1"/>
  <c r="Q48" i="2" s="1"/>
  <c r="F44" i="2"/>
  <c r="O44" i="2"/>
  <c r="P44" i="2" s="1"/>
  <c r="Q44" i="2" s="1"/>
  <c r="F40" i="2"/>
  <c r="O40" i="2"/>
  <c r="P40" i="2" s="1"/>
  <c r="Q40" i="2" s="1"/>
  <c r="F36" i="2"/>
  <c r="O36" i="2"/>
  <c r="P36" i="2" s="1"/>
  <c r="Q36" i="2" s="1"/>
  <c r="F32" i="2"/>
  <c r="O32" i="2"/>
  <c r="P32" i="2" s="1"/>
  <c r="Q32" i="2" s="1"/>
  <c r="F28" i="2"/>
  <c r="O28" i="2"/>
  <c r="P28" i="2" s="1"/>
  <c r="Q28" i="2" s="1"/>
  <c r="F24" i="2"/>
  <c r="G25" i="2" s="1"/>
  <c r="O24" i="2"/>
  <c r="P24" i="2" s="1"/>
  <c r="Q24" i="2" s="1"/>
  <c r="F20" i="2"/>
  <c r="O20" i="2"/>
  <c r="P20" i="2" s="1"/>
  <c r="Q20" i="2" s="1"/>
  <c r="F16" i="2"/>
  <c r="O16" i="2"/>
  <c r="P16" i="2" s="1"/>
  <c r="Q16" i="2" s="1"/>
  <c r="F12" i="2"/>
  <c r="O12" i="2"/>
  <c r="P12" i="2" s="1"/>
  <c r="Q12" i="2" s="1"/>
  <c r="F8" i="2"/>
  <c r="O8" i="2"/>
  <c r="P8" i="2" s="1"/>
  <c r="Q8" i="2" s="1"/>
  <c r="F4" i="2"/>
  <c r="O4" i="2"/>
  <c r="P4" i="2" s="1"/>
  <c r="Q4" i="2" s="1"/>
  <c r="AC152" i="1"/>
  <c r="AC232" i="1"/>
  <c r="AC81" i="1"/>
  <c r="AC90" i="1"/>
  <c r="AC106" i="1"/>
  <c r="AC138" i="1"/>
  <c r="AC154" i="1"/>
  <c r="AC202" i="1"/>
  <c r="AC218" i="1"/>
  <c r="AC242" i="1"/>
  <c r="R257" i="1"/>
  <c r="Y257" i="1" s="1"/>
  <c r="T256" i="1"/>
  <c r="AA256" i="1" s="1"/>
  <c r="P256" i="1"/>
  <c r="W256" i="1" s="1"/>
  <c r="R255" i="1"/>
  <c r="Y255" i="1" s="1"/>
  <c r="T254" i="1"/>
  <c r="P254" i="1"/>
  <c r="R253" i="1"/>
  <c r="T252" i="1"/>
  <c r="AA252" i="1" s="1"/>
  <c r="P252" i="1"/>
  <c r="W252" i="1" s="1"/>
  <c r="R251" i="1"/>
  <c r="T250" i="1"/>
  <c r="AA250" i="1" s="1"/>
  <c r="P250" i="1"/>
  <c r="W250" i="1" s="1"/>
  <c r="R249" i="1"/>
  <c r="Y249" i="1" s="1"/>
  <c r="T248" i="1"/>
  <c r="AA248" i="1" s="1"/>
  <c r="P248" i="1"/>
  <c r="W248" i="1" s="1"/>
  <c r="R247" i="1"/>
  <c r="Y247" i="1" s="1"/>
  <c r="T246" i="1"/>
  <c r="P246" i="1"/>
  <c r="U243" i="1"/>
  <c r="AB243" i="1" s="1"/>
  <c r="Q243" i="1"/>
  <c r="S242" i="1"/>
  <c r="Z242" i="1" s="1"/>
  <c r="U241" i="1"/>
  <c r="Q241" i="1"/>
  <c r="S240" i="1"/>
  <c r="U239" i="1"/>
  <c r="AB239" i="1" s="1"/>
  <c r="Q239" i="1"/>
  <c r="S238" i="1"/>
  <c r="U237" i="1"/>
  <c r="Q237" i="1"/>
  <c r="X237" i="1" s="1"/>
  <c r="S236" i="1"/>
  <c r="U235" i="1"/>
  <c r="AB235" i="1" s="1"/>
  <c r="Q235" i="1"/>
  <c r="S234" i="1"/>
  <c r="Z234" i="1" s="1"/>
  <c r="U233" i="1"/>
  <c r="Y233" i="1" s="1"/>
  <c r="Q233" i="1"/>
  <c r="S232" i="1"/>
  <c r="U231" i="1"/>
  <c r="AB231" i="1" s="1"/>
  <c r="Q231" i="1"/>
  <c r="S230" i="1"/>
  <c r="U229" i="1"/>
  <c r="Z229" i="1" s="1"/>
  <c r="Q229" i="1"/>
  <c r="X229" i="1" s="1"/>
  <c r="U227" i="1"/>
  <c r="AB227" i="1" s="1"/>
  <c r="Q227" i="1"/>
  <c r="S226" i="1"/>
  <c r="Z226" i="1" s="1"/>
  <c r="U225" i="1"/>
  <c r="Q225" i="1"/>
  <c r="S224" i="1"/>
  <c r="Z224" i="1" s="1"/>
  <c r="U223" i="1"/>
  <c r="AB223" i="1" s="1"/>
  <c r="Q223" i="1"/>
  <c r="X223" i="1" s="1"/>
  <c r="S222" i="1"/>
  <c r="Z222" i="1" s="1"/>
  <c r="U221" i="1"/>
  <c r="Z221" i="1" s="1"/>
  <c r="Q221" i="1"/>
  <c r="S220" i="1"/>
  <c r="Z220" i="1" s="1"/>
  <c r="U219" i="1"/>
  <c r="AB219" i="1" s="1"/>
  <c r="Q219" i="1"/>
  <c r="S218" i="1"/>
  <c r="Z218" i="1" s="1"/>
  <c r="U217" i="1"/>
  <c r="Y217" i="1" s="1"/>
  <c r="Q217" i="1"/>
  <c r="S216" i="1"/>
  <c r="Z216" i="1" s="1"/>
  <c r="U215" i="1"/>
  <c r="AB215" i="1" s="1"/>
  <c r="Q215" i="1"/>
  <c r="X215" i="1" s="1"/>
  <c r="S214" i="1"/>
  <c r="U213" i="1"/>
  <c r="Q213" i="1"/>
  <c r="S212" i="1"/>
  <c r="U211" i="1"/>
  <c r="AB211" i="1" s="1"/>
  <c r="Q211" i="1"/>
  <c r="S210" i="1"/>
  <c r="U209" i="1"/>
  <c r="Y209" i="1" s="1"/>
  <c r="Q209" i="1"/>
  <c r="S208" i="1"/>
  <c r="Z208" i="1" s="1"/>
  <c r="U207" i="1"/>
  <c r="AB207" i="1" s="1"/>
  <c r="Q207" i="1"/>
  <c r="X207" i="1" s="1"/>
  <c r="S206" i="1"/>
  <c r="U205" i="1"/>
  <c r="Q205" i="1"/>
  <c r="S204" i="1"/>
  <c r="Z204" i="1" s="1"/>
  <c r="U203" i="1"/>
  <c r="AB203" i="1" s="1"/>
  <c r="Q203" i="1"/>
  <c r="S202" i="1"/>
  <c r="Z202" i="1" s="1"/>
  <c r="U201" i="1"/>
  <c r="Z201" i="1" s="1"/>
  <c r="Q201" i="1"/>
  <c r="S200" i="1"/>
  <c r="Z200" i="1" s="1"/>
  <c r="U199" i="1"/>
  <c r="AB199" i="1" s="1"/>
  <c r="Q199" i="1"/>
  <c r="X199" i="1" s="1"/>
  <c r="S198" i="1"/>
  <c r="Z198" i="1" s="1"/>
  <c r="U197" i="1"/>
  <c r="Q197" i="1"/>
  <c r="S196" i="1"/>
  <c r="Z196" i="1" s="1"/>
  <c r="U195" i="1"/>
  <c r="AB195" i="1" s="1"/>
  <c r="Q195" i="1"/>
  <c r="S194" i="1"/>
  <c r="Z194" i="1" s="1"/>
  <c r="U193" i="1"/>
  <c r="Z193" i="1" s="1"/>
  <c r="Q193" i="1"/>
  <c r="P169" i="1"/>
  <c r="R168" i="1"/>
  <c r="T167" i="1"/>
  <c r="P167" i="1"/>
  <c r="R166" i="1"/>
  <c r="T165" i="1"/>
  <c r="P165" i="1"/>
  <c r="R164" i="1"/>
  <c r="T163" i="1"/>
  <c r="P163" i="1"/>
  <c r="R162" i="1"/>
  <c r="Y162" i="1" s="1"/>
  <c r="T161" i="1"/>
  <c r="P161" i="1"/>
  <c r="R160" i="1"/>
  <c r="Y160" i="1" s="1"/>
  <c r="T159" i="1"/>
  <c r="P159" i="1"/>
  <c r="R158" i="1"/>
  <c r="Y158" i="1" s="1"/>
  <c r="T157" i="1"/>
  <c r="P157" i="1"/>
  <c r="R156" i="1"/>
  <c r="Y156" i="1" s="1"/>
  <c r="T155" i="1"/>
  <c r="P155" i="1"/>
  <c r="R154" i="1"/>
  <c r="Y154" i="1" s="1"/>
  <c r="T153" i="1"/>
  <c r="P153" i="1"/>
  <c r="R152" i="1"/>
  <c r="Y152" i="1" s="1"/>
  <c r="T151" i="1"/>
  <c r="P151" i="1"/>
  <c r="R150" i="1"/>
  <c r="T149" i="1"/>
  <c r="P149" i="1"/>
  <c r="R148" i="1"/>
  <c r="T147" i="1"/>
  <c r="P147" i="1"/>
  <c r="R146" i="1"/>
  <c r="Y146" i="1" s="1"/>
  <c r="T145" i="1"/>
  <c r="P145" i="1"/>
  <c r="R144" i="1"/>
  <c r="T143" i="1"/>
  <c r="P143" i="1"/>
  <c r="R142" i="1"/>
  <c r="T141" i="1"/>
  <c r="P141" i="1"/>
  <c r="R140" i="1"/>
  <c r="T139" i="1"/>
  <c r="P139" i="1"/>
  <c r="R138" i="1"/>
  <c r="Y138" i="1" s="1"/>
  <c r="T137" i="1"/>
  <c r="P137" i="1"/>
  <c r="R136" i="1"/>
  <c r="Y136" i="1" s="1"/>
  <c r="T135" i="1"/>
  <c r="P135" i="1"/>
  <c r="R134" i="1"/>
  <c r="Y134" i="1" s="1"/>
  <c r="T133" i="1"/>
  <c r="P133" i="1"/>
  <c r="R132" i="1"/>
  <c r="Y132" i="1" s="1"/>
  <c r="T131" i="1"/>
  <c r="P131" i="1"/>
  <c r="R130" i="1"/>
  <c r="Y130" i="1" s="1"/>
  <c r="T129" i="1"/>
  <c r="P129" i="1"/>
  <c r="R128" i="1"/>
  <c r="Y128" i="1" s="1"/>
  <c r="T127" i="1"/>
  <c r="P127" i="1"/>
  <c r="R126" i="1"/>
  <c r="T125" i="1"/>
  <c r="P125" i="1"/>
  <c r="R124" i="1"/>
  <c r="T123" i="1"/>
  <c r="P123" i="1"/>
  <c r="R122" i="1"/>
  <c r="Y122" i="1" s="1"/>
  <c r="T121" i="1"/>
  <c r="P121" i="1"/>
  <c r="R120" i="1"/>
  <c r="T119" i="1"/>
  <c r="P119" i="1"/>
  <c r="R118" i="1"/>
  <c r="T117" i="1"/>
  <c r="P117" i="1"/>
  <c r="R116" i="1"/>
  <c r="T115" i="1"/>
  <c r="P115" i="1"/>
  <c r="R114" i="1"/>
  <c r="Y114" i="1" s="1"/>
  <c r="T113" i="1"/>
  <c r="P113" i="1"/>
  <c r="R112" i="1"/>
  <c r="Y112" i="1" s="1"/>
  <c r="T111" i="1"/>
  <c r="P111" i="1"/>
  <c r="R110" i="1"/>
  <c r="Y110" i="1" s="1"/>
  <c r="T109" i="1"/>
  <c r="P109" i="1"/>
  <c r="R108" i="1"/>
  <c r="Y108" i="1" s="1"/>
  <c r="T107" i="1"/>
  <c r="P107" i="1"/>
  <c r="R106" i="1"/>
  <c r="Y106" i="1" s="1"/>
  <c r="T105" i="1"/>
  <c r="P105" i="1"/>
  <c r="R104" i="1"/>
  <c r="Y104" i="1" s="1"/>
  <c r="T103" i="1"/>
  <c r="P103" i="1"/>
  <c r="R102" i="1"/>
  <c r="T101" i="1"/>
  <c r="P101" i="1"/>
  <c r="R100" i="1"/>
  <c r="T99" i="1"/>
  <c r="P99" i="1"/>
  <c r="R98" i="1"/>
  <c r="Y98" i="1" s="1"/>
  <c r="T97" i="1"/>
  <c r="P97" i="1"/>
  <c r="R96" i="1"/>
  <c r="T95" i="1"/>
  <c r="P95" i="1"/>
  <c r="R94" i="1"/>
  <c r="T93" i="1"/>
  <c r="P93" i="1"/>
  <c r="R92" i="1"/>
  <c r="T91" i="1"/>
  <c r="P91" i="1"/>
  <c r="R90" i="1"/>
  <c r="Y90" i="1" s="1"/>
  <c r="T89" i="1"/>
  <c r="P89" i="1"/>
  <c r="R88" i="1"/>
  <c r="Y88" i="1" s="1"/>
  <c r="T87" i="1"/>
  <c r="P87" i="1"/>
  <c r="R86" i="1"/>
  <c r="Y86" i="1" s="1"/>
  <c r="T85" i="1"/>
  <c r="P85" i="1"/>
  <c r="R84" i="1"/>
  <c r="Y84" i="1" s="1"/>
  <c r="T83" i="1"/>
  <c r="P83" i="1"/>
  <c r="R82" i="1"/>
  <c r="Y82" i="1" s="1"/>
  <c r="T81" i="1"/>
  <c r="P81" i="1"/>
  <c r="R80" i="1"/>
  <c r="Y80" i="1" s="1"/>
  <c r="T79" i="1"/>
  <c r="P79" i="1"/>
  <c r="R78" i="1"/>
  <c r="T77" i="1"/>
  <c r="P77" i="1"/>
  <c r="R76" i="1"/>
  <c r="T75" i="1"/>
  <c r="P75" i="1"/>
  <c r="R74" i="1"/>
  <c r="T73" i="1"/>
  <c r="P73" i="1"/>
  <c r="R72" i="1"/>
  <c r="T71" i="1"/>
  <c r="P71" i="1"/>
  <c r="R70" i="1"/>
  <c r="T69" i="1"/>
  <c r="P69" i="1"/>
  <c r="R68" i="1"/>
  <c r="T67" i="1"/>
  <c r="P67" i="1"/>
  <c r="R66" i="1"/>
  <c r="T65" i="1"/>
  <c r="P65" i="1"/>
  <c r="T63" i="1"/>
  <c r="P63" i="1"/>
  <c r="T61" i="1"/>
  <c r="P61" i="1"/>
  <c r="T59" i="1"/>
  <c r="P59" i="1"/>
  <c r="T57" i="1"/>
  <c r="P57" i="1"/>
  <c r="T55" i="1"/>
  <c r="P55" i="1"/>
  <c r="P52" i="1"/>
  <c r="T50" i="1"/>
  <c r="P50" i="1"/>
  <c r="T48" i="1"/>
  <c r="P48" i="1"/>
  <c r="T46" i="1"/>
  <c r="P46" i="1"/>
  <c r="T44" i="1"/>
  <c r="P44" i="1"/>
  <c r="T42" i="1"/>
  <c r="P42" i="1"/>
  <c r="T40" i="1"/>
  <c r="P40" i="1"/>
  <c r="T38" i="1"/>
  <c r="P38" i="1"/>
  <c r="T36" i="1"/>
  <c r="P36" i="1"/>
  <c r="T34" i="1"/>
  <c r="P34" i="1"/>
  <c r="T32" i="1"/>
  <c r="P32" i="1"/>
  <c r="T30" i="1"/>
  <c r="P30" i="1"/>
  <c r="T28" i="1"/>
  <c r="P28" i="1"/>
  <c r="T26" i="1"/>
  <c r="P26" i="1"/>
  <c r="T24" i="1"/>
  <c r="P24" i="1"/>
  <c r="T22" i="1"/>
  <c r="P22" i="1"/>
  <c r="T20" i="1"/>
  <c r="P20" i="1"/>
  <c r="T18" i="1"/>
  <c r="P18" i="1"/>
  <c r="T16" i="1"/>
  <c r="P16" i="1"/>
  <c r="T14" i="1"/>
  <c r="P14" i="1"/>
  <c r="T12" i="1"/>
  <c r="P12" i="1"/>
  <c r="F179" i="2"/>
  <c r="O179" i="2"/>
  <c r="P179" i="2" s="1"/>
  <c r="Q179" i="2" s="1"/>
  <c r="F175" i="2"/>
  <c r="O175" i="2"/>
  <c r="P175" i="2" s="1"/>
  <c r="Q175" i="2" s="1"/>
  <c r="F171" i="2"/>
  <c r="O171" i="2"/>
  <c r="P171" i="2" s="1"/>
  <c r="Q171" i="2" s="1"/>
  <c r="F167" i="2"/>
  <c r="G167" i="2" s="1"/>
  <c r="O167" i="2"/>
  <c r="P167" i="2" s="1"/>
  <c r="Q167" i="2" s="1"/>
  <c r="F163" i="2"/>
  <c r="O163" i="2"/>
  <c r="P163" i="2" s="1"/>
  <c r="Q163" i="2" s="1"/>
  <c r="F159" i="2"/>
  <c r="O159" i="2"/>
  <c r="P159" i="2" s="1"/>
  <c r="Q159" i="2" s="1"/>
  <c r="F155" i="2"/>
  <c r="O155" i="2"/>
  <c r="P155" i="2" s="1"/>
  <c r="Q155" i="2" s="1"/>
  <c r="F151" i="2"/>
  <c r="O151" i="2"/>
  <c r="P151" i="2" s="1"/>
  <c r="Q151" i="2" s="1"/>
  <c r="F147" i="2"/>
  <c r="O147" i="2"/>
  <c r="P147" i="2" s="1"/>
  <c r="Q147" i="2" s="1"/>
  <c r="F143" i="2"/>
  <c r="G143" i="2" s="1"/>
  <c r="O143" i="2"/>
  <c r="P143" i="2" s="1"/>
  <c r="Q143" i="2" s="1"/>
  <c r="F139" i="2"/>
  <c r="O139" i="2"/>
  <c r="P139" i="2" s="1"/>
  <c r="Q139" i="2" s="1"/>
  <c r="F135" i="2"/>
  <c r="O135" i="2"/>
  <c r="P135" i="2" s="1"/>
  <c r="Q135" i="2" s="1"/>
  <c r="F131" i="2"/>
  <c r="O131" i="2"/>
  <c r="P131" i="2" s="1"/>
  <c r="Q131" i="2" s="1"/>
  <c r="F127" i="2"/>
  <c r="O127" i="2"/>
  <c r="P127" i="2" s="1"/>
  <c r="Q127" i="2" s="1"/>
  <c r="F123" i="2"/>
  <c r="O123" i="2"/>
  <c r="P123" i="2" s="1"/>
  <c r="Q123" i="2" s="1"/>
  <c r="F119" i="2"/>
  <c r="G119" i="2" s="1"/>
  <c r="O119" i="2"/>
  <c r="P119" i="2" s="1"/>
  <c r="Q119" i="2" s="1"/>
  <c r="F115" i="2"/>
  <c r="O115" i="2"/>
  <c r="P115" i="2" s="1"/>
  <c r="Q115" i="2" s="1"/>
  <c r="F111" i="2"/>
  <c r="O111" i="2"/>
  <c r="P111" i="2" s="1"/>
  <c r="Q111" i="2" s="1"/>
  <c r="F107" i="2"/>
  <c r="O107" i="2"/>
  <c r="P107" i="2" s="1"/>
  <c r="Q107" i="2" s="1"/>
  <c r="F103" i="2"/>
  <c r="O103" i="2"/>
  <c r="P103" i="2" s="1"/>
  <c r="Q103" i="2" s="1"/>
  <c r="F99" i="2"/>
  <c r="O99" i="2"/>
  <c r="P99" i="2" s="1"/>
  <c r="Q99" i="2" s="1"/>
  <c r="F95" i="2"/>
  <c r="G95" i="2" s="1"/>
  <c r="O95" i="2"/>
  <c r="P95" i="2" s="1"/>
  <c r="Q95" i="2" s="1"/>
  <c r="F91" i="2"/>
  <c r="O91" i="2"/>
  <c r="P91" i="2" s="1"/>
  <c r="Q91" i="2" s="1"/>
  <c r="F87" i="2"/>
  <c r="O87" i="2"/>
  <c r="P87" i="2" s="1"/>
  <c r="Q87" i="2" s="1"/>
  <c r="F83" i="2"/>
  <c r="O83" i="2"/>
  <c r="P83" i="2" s="1"/>
  <c r="Q83" i="2" s="1"/>
  <c r="F79" i="2"/>
  <c r="O79" i="2"/>
  <c r="P79" i="2" s="1"/>
  <c r="Q79" i="2" s="1"/>
  <c r="F75" i="2"/>
  <c r="O75" i="2"/>
  <c r="P75" i="2" s="1"/>
  <c r="Q75" i="2" s="1"/>
  <c r="F71" i="2"/>
  <c r="G71" i="2" s="1"/>
  <c r="O71" i="2"/>
  <c r="P71" i="2" s="1"/>
  <c r="Q71" i="2" s="1"/>
  <c r="F67" i="2"/>
  <c r="O67" i="2"/>
  <c r="P67" i="2" s="1"/>
  <c r="Q67" i="2" s="1"/>
  <c r="F63" i="2"/>
  <c r="O63" i="2"/>
  <c r="P63" i="2" s="1"/>
  <c r="Q63" i="2" s="1"/>
  <c r="F59" i="2"/>
  <c r="O59" i="2"/>
  <c r="P59" i="2" s="1"/>
  <c r="Q59" i="2" s="1"/>
  <c r="F55" i="2"/>
  <c r="O55" i="2"/>
  <c r="P55" i="2" s="1"/>
  <c r="Q55" i="2" s="1"/>
  <c r="F51" i="2"/>
  <c r="O51" i="2"/>
  <c r="P51" i="2" s="1"/>
  <c r="Q51" i="2" s="1"/>
  <c r="F47" i="2"/>
  <c r="G47" i="2" s="1"/>
  <c r="O47" i="2"/>
  <c r="P47" i="2" s="1"/>
  <c r="Q47" i="2" s="1"/>
  <c r="F43" i="2"/>
  <c r="O43" i="2"/>
  <c r="P43" i="2" s="1"/>
  <c r="Q43" i="2" s="1"/>
  <c r="F39" i="2"/>
  <c r="O39" i="2"/>
  <c r="P39" i="2" s="1"/>
  <c r="Q39" i="2" s="1"/>
  <c r="F35" i="2"/>
  <c r="O35" i="2"/>
  <c r="P35" i="2" s="1"/>
  <c r="Q35" i="2" s="1"/>
  <c r="F31" i="2"/>
  <c r="O31" i="2"/>
  <c r="P31" i="2" s="1"/>
  <c r="Q31" i="2" s="1"/>
  <c r="F27" i="2"/>
  <c r="O27" i="2"/>
  <c r="P27" i="2" s="1"/>
  <c r="Q27" i="2" s="1"/>
  <c r="F23" i="2"/>
  <c r="G23" i="2" s="1"/>
  <c r="O23" i="2"/>
  <c r="P23" i="2" s="1"/>
  <c r="Q23" i="2" s="1"/>
  <c r="F19" i="2"/>
  <c r="O19" i="2"/>
  <c r="P19" i="2" s="1"/>
  <c r="Q19" i="2" s="1"/>
  <c r="F15" i="2"/>
  <c r="O15" i="2"/>
  <c r="P15" i="2" s="1"/>
  <c r="Q15" i="2" s="1"/>
  <c r="F11" i="2"/>
  <c r="O11" i="2"/>
  <c r="P11" i="2" s="1"/>
  <c r="Q11" i="2" s="1"/>
  <c r="F7" i="2"/>
  <c r="O7" i="2"/>
  <c r="P7" i="2" s="1"/>
  <c r="Q7" i="2" s="1"/>
  <c r="L6" i="2"/>
  <c r="M6" i="2" s="1"/>
  <c r="AC176" i="1"/>
  <c r="AC236" i="1"/>
  <c r="AC94" i="1"/>
  <c r="AC110" i="1"/>
  <c r="AC126" i="1"/>
  <c r="AC158" i="1"/>
  <c r="AC174" i="1"/>
  <c r="AC222" i="1"/>
  <c r="AC203" i="1"/>
  <c r="AC219" i="1"/>
  <c r="AC235" i="1"/>
  <c r="AC92" i="1"/>
  <c r="AC108" i="1"/>
  <c r="S192" i="1"/>
  <c r="Z192" i="1" s="1"/>
  <c r="U191" i="1"/>
  <c r="AB191" i="1" s="1"/>
  <c r="Q191" i="1"/>
  <c r="S190" i="1"/>
  <c r="U189" i="1"/>
  <c r="Z189" i="1" s="1"/>
  <c r="Q189" i="1"/>
  <c r="S188" i="1"/>
  <c r="Z188" i="1" s="1"/>
  <c r="U187" i="1"/>
  <c r="AB187" i="1" s="1"/>
  <c r="Q187" i="1"/>
  <c r="S186" i="1"/>
  <c r="Z186" i="1" s="1"/>
  <c r="U185" i="1"/>
  <c r="Q185" i="1"/>
  <c r="X185" i="1" s="1"/>
  <c r="S184" i="1"/>
  <c r="U183" i="1"/>
  <c r="AB183" i="1" s="1"/>
  <c r="Q183" i="1"/>
  <c r="S182" i="1"/>
  <c r="U181" i="1"/>
  <c r="Q181" i="1"/>
  <c r="S180" i="1"/>
  <c r="Z180" i="1" s="1"/>
  <c r="U179" i="1"/>
  <c r="AB179" i="1" s="1"/>
  <c r="Q179" i="1"/>
  <c r="S178" i="1"/>
  <c r="Z178" i="1" s="1"/>
  <c r="U177" i="1"/>
  <c r="Q177" i="1"/>
  <c r="X177" i="1" s="1"/>
  <c r="S176" i="1"/>
  <c r="Z176" i="1" s="1"/>
  <c r="U175" i="1"/>
  <c r="AB175" i="1" s="1"/>
  <c r="Q175" i="1"/>
  <c r="S174" i="1"/>
  <c r="Z174" i="1" s="1"/>
  <c r="U173" i="1"/>
  <c r="Y173" i="1" s="1"/>
  <c r="Q173" i="1"/>
  <c r="S172" i="1"/>
  <c r="Z172" i="1" s="1"/>
  <c r="U171" i="1"/>
  <c r="AB171" i="1" s="1"/>
  <c r="Q171" i="1"/>
  <c r="S170" i="1"/>
  <c r="Z170" i="1" s="1"/>
  <c r="U169" i="1"/>
  <c r="Q169" i="1"/>
  <c r="X169" i="1" s="1"/>
  <c r="S168" i="1"/>
  <c r="U167" i="1"/>
  <c r="AB167" i="1" s="1"/>
  <c r="Q167" i="1"/>
  <c r="S166" i="1"/>
  <c r="U165" i="1"/>
  <c r="Y165" i="1" s="1"/>
  <c r="Q165" i="1"/>
  <c r="S164" i="1"/>
  <c r="U163" i="1"/>
  <c r="AB163" i="1" s="1"/>
  <c r="Q163" i="1"/>
  <c r="S162" i="1"/>
  <c r="Z162" i="1" s="1"/>
  <c r="U161" i="1"/>
  <c r="Q161" i="1"/>
  <c r="X161" i="1" s="1"/>
  <c r="S160" i="1"/>
  <c r="Z160" i="1" s="1"/>
  <c r="U159" i="1"/>
  <c r="AB159" i="1" s="1"/>
  <c r="Q159" i="1"/>
  <c r="S158" i="1"/>
  <c r="Z158" i="1" s="1"/>
  <c r="U157" i="1"/>
  <c r="Q157" i="1"/>
  <c r="S156" i="1"/>
  <c r="Z156" i="1" s="1"/>
  <c r="U155" i="1"/>
  <c r="AB155" i="1" s="1"/>
  <c r="Q155" i="1"/>
  <c r="S154" i="1"/>
  <c r="Z154" i="1" s="1"/>
  <c r="U153" i="1"/>
  <c r="Q153" i="1"/>
  <c r="X153" i="1" s="1"/>
  <c r="S152" i="1"/>
  <c r="Z152" i="1" s="1"/>
  <c r="U151" i="1"/>
  <c r="AB151" i="1" s="1"/>
  <c r="Q151" i="1"/>
  <c r="S150" i="1"/>
  <c r="Z150" i="1" s="1"/>
  <c r="U149" i="1"/>
  <c r="Q149" i="1"/>
  <c r="S148" i="1"/>
  <c r="Z148" i="1" s="1"/>
  <c r="U147" i="1"/>
  <c r="AB147" i="1" s="1"/>
  <c r="Q147" i="1"/>
  <c r="S146" i="1"/>
  <c r="Z146" i="1" s="1"/>
  <c r="U145" i="1"/>
  <c r="Q145" i="1"/>
  <c r="X145" i="1" s="1"/>
  <c r="S144" i="1"/>
  <c r="U143" i="1"/>
  <c r="AB143" i="1" s="1"/>
  <c r="Q143" i="1"/>
  <c r="S142" i="1"/>
  <c r="U141" i="1"/>
  <c r="Q141" i="1"/>
  <c r="S140" i="1"/>
  <c r="U139" i="1"/>
  <c r="AB139" i="1" s="1"/>
  <c r="Q139" i="1"/>
  <c r="S138" i="1"/>
  <c r="Z138" i="1" s="1"/>
  <c r="U137" i="1"/>
  <c r="AB137" i="1" s="1"/>
  <c r="Q137" i="1"/>
  <c r="X137" i="1" s="1"/>
  <c r="S136" i="1"/>
  <c r="Z136" i="1" s="1"/>
  <c r="U135" i="1"/>
  <c r="AB135" i="1" s="1"/>
  <c r="Q135" i="1"/>
  <c r="S134" i="1"/>
  <c r="Z134" i="1" s="1"/>
  <c r="U133" i="1"/>
  <c r="AB133" i="1" s="1"/>
  <c r="Q133" i="1"/>
  <c r="S132" i="1"/>
  <c r="Z132" i="1" s="1"/>
  <c r="U131" i="1"/>
  <c r="AB131" i="1" s="1"/>
  <c r="Q131" i="1"/>
  <c r="S130" i="1"/>
  <c r="Z130" i="1" s="1"/>
  <c r="U129" i="1"/>
  <c r="AB129" i="1" s="1"/>
  <c r="Q129" i="1"/>
  <c r="X129" i="1" s="1"/>
  <c r="S128" i="1"/>
  <c r="Z128" i="1" s="1"/>
  <c r="U127" i="1"/>
  <c r="AB127" i="1" s="1"/>
  <c r="Q127" i="1"/>
  <c r="S126" i="1"/>
  <c r="Z126" i="1" s="1"/>
  <c r="U125" i="1"/>
  <c r="AB125" i="1" s="1"/>
  <c r="Q125" i="1"/>
  <c r="S124" i="1"/>
  <c r="Z124" i="1" s="1"/>
  <c r="U123" i="1"/>
  <c r="AB123" i="1" s="1"/>
  <c r="Q123" i="1"/>
  <c r="S122" i="1"/>
  <c r="Z122" i="1" s="1"/>
  <c r="U121" i="1"/>
  <c r="AB121" i="1" s="1"/>
  <c r="Q121" i="1"/>
  <c r="X121" i="1" s="1"/>
  <c r="S120" i="1"/>
  <c r="U119" i="1"/>
  <c r="AB119" i="1" s="1"/>
  <c r="Q119" i="1"/>
  <c r="S118" i="1"/>
  <c r="U117" i="1"/>
  <c r="AB117" i="1" s="1"/>
  <c r="Q117" i="1"/>
  <c r="S116" i="1"/>
  <c r="U115" i="1"/>
  <c r="AB115" i="1" s="1"/>
  <c r="Q115" i="1"/>
  <c r="S114" i="1"/>
  <c r="Z114" i="1" s="1"/>
  <c r="U113" i="1"/>
  <c r="AB113" i="1" s="1"/>
  <c r="Q113" i="1"/>
  <c r="X113" i="1" s="1"/>
  <c r="S112" i="1"/>
  <c r="Z112" i="1" s="1"/>
  <c r="U111" i="1"/>
  <c r="AB111" i="1" s="1"/>
  <c r="Q111" i="1"/>
  <c r="S110" i="1"/>
  <c r="Z110" i="1" s="1"/>
  <c r="U109" i="1"/>
  <c r="AB109" i="1" s="1"/>
  <c r="Q109" i="1"/>
  <c r="S108" i="1"/>
  <c r="Z108" i="1" s="1"/>
  <c r="U107" i="1"/>
  <c r="AB107" i="1" s="1"/>
  <c r="Q107" i="1"/>
  <c r="S106" i="1"/>
  <c r="Z106" i="1" s="1"/>
  <c r="U105" i="1"/>
  <c r="AB105" i="1" s="1"/>
  <c r="Q105" i="1"/>
  <c r="X105" i="1" s="1"/>
  <c r="S104" i="1"/>
  <c r="Z104" i="1" s="1"/>
  <c r="U103" i="1"/>
  <c r="AB103" i="1" s="1"/>
  <c r="Q103" i="1"/>
  <c r="S102" i="1"/>
  <c r="Z102" i="1" s="1"/>
  <c r="U101" i="1"/>
  <c r="AB101" i="1" s="1"/>
  <c r="Q101" i="1"/>
  <c r="S100" i="1"/>
  <c r="Z100" i="1" s="1"/>
  <c r="U99" i="1"/>
  <c r="AB99" i="1" s="1"/>
  <c r="Q99" i="1"/>
  <c r="S98" i="1"/>
  <c r="Z98" i="1" s="1"/>
  <c r="U97" i="1"/>
  <c r="AB97" i="1" s="1"/>
  <c r="Q97" i="1"/>
  <c r="X97" i="1" s="1"/>
  <c r="S96" i="1"/>
  <c r="U95" i="1"/>
  <c r="AB95" i="1" s="1"/>
  <c r="Q95" i="1"/>
  <c r="S94" i="1"/>
  <c r="U93" i="1"/>
  <c r="AB93" i="1" s="1"/>
  <c r="Q93" i="1"/>
  <c r="S92" i="1"/>
  <c r="U91" i="1"/>
  <c r="AB91" i="1" s="1"/>
  <c r="Q91" i="1"/>
  <c r="S90" i="1"/>
  <c r="Z90" i="1" s="1"/>
  <c r="U89" i="1"/>
  <c r="AB89" i="1" s="1"/>
  <c r="Q89" i="1"/>
  <c r="X89" i="1" s="1"/>
  <c r="S88" i="1"/>
  <c r="Z88" i="1" s="1"/>
  <c r="U87" i="1"/>
  <c r="AB87" i="1" s="1"/>
  <c r="Q87" i="1"/>
  <c r="S86" i="1"/>
  <c r="Z86" i="1" s="1"/>
  <c r="U85" i="1"/>
  <c r="AB85" i="1" s="1"/>
  <c r="Q85" i="1"/>
  <c r="S84" i="1"/>
  <c r="Z84" i="1" s="1"/>
  <c r="U83" i="1"/>
  <c r="AB83" i="1" s="1"/>
  <c r="Q83" i="1"/>
  <c r="S82" i="1"/>
  <c r="Z82" i="1" s="1"/>
  <c r="U81" i="1"/>
  <c r="AB81" i="1" s="1"/>
  <c r="Q81" i="1"/>
  <c r="X81" i="1" s="1"/>
  <c r="S80" i="1"/>
  <c r="Z80" i="1" s="1"/>
  <c r="U79" i="1"/>
  <c r="AB79" i="1" s="1"/>
  <c r="Q79" i="1"/>
  <c r="S78" i="1"/>
  <c r="U77" i="1"/>
  <c r="Q77" i="1"/>
  <c r="S76" i="1"/>
  <c r="U75" i="1"/>
  <c r="Q75" i="1"/>
  <c r="S74" i="1"/>
  <c r="U73" i="1"/>
  <c r="Q73" i="1"/>
  <c r="S72" i="1"/>
  <c r="U71" i="1"/>
  <c r="Q71" i="1"/>
  <c r="S70" i="1"/>
  <c r="U69" i="1"/>
  <c r="Q69" i="1"/>
  <c r="S68" i="1"/>
  <c r="U67" i="1"/>
  <c r="Q67" i="1"/>
  <c r="S66" i="1"/>
  <c r="U65" i="1"/>
  <c r="Q65" i="1"/>
  <c r="S64" i="1"/>
  <c r="U63" i="1"/>
  <c r="Q63" i="1"/>
  <c r="S62" i="1"/>
  <c r="U61" i="1"/>
  <c r="Q61" i="1"/>
  <c r="S60" i="1"/>
  <c r="U59" i="1"/>
  <c r="Q59" i="1"/>
  <c r="S58" i="1"/>
  <c r="U57" i="1"/>
  <c r="Q57" i="1"/>
  <c r="S56" i="1"/>
  <c r="U55" i="1"/>
  <c r="Q55" i="1"/>
  <c r="S54" i="1"/>
  <c r="U53" i="1"/>
  <c r="Q53" i="1"/>
  <c r="S52" i="1"/>
  <c r="U51" i="1"/>
  <c r="Q51" i="1"/>
  <c r="S50" i="1"/>
  <c r="U49" i="1"/>
  <c r="Q49" i="1"/>
  <c r="S48" i="1"/>
  <c r="U47" i="1"/>
  <c r="Q47" i="1"/>
  <c r="S46" i="1"/>
  <c r="U45" i="1"/>
  <c r="Q45" i="1"/>
  <c r="S44" i="1"/>
  <c r="U43" i="1"/>
  <c r="Q43" i="1"/>
  <c r="S42" i="1"/>
  <c r="U41" i="1"/>
  <c r="Q41" i="1"/>
  <c r="S40" i="1"/>
  <c r="U39" i="1"/>
  <c r="Q39" i="1"/>
  <c r="S38" i="1"/>
  <c r="U37" i="1"/>
  <c r="Q37" i="1"/>
  <c r="S36" i="1"/>
  <c r="U35" i="1"/>
  <c r="Q35" i="1"/>
  <c r="S34" i="1"/>
  <c r="U33" i="1"/>
  <c r="Q33" i="1"/>
  <c r="S32" i="1"/>
  <c r="U31" i="1"/>
  <c r="Q31" i="1"/>
  <c r="S30" i="1"/>
  <c r="U29" i="1"/>
  <c r="Q29" i="1"/>
  <c r="S28" i="1"/>
  <c r="U27" i="1"/>
  <c r="Q27" i="1"/>
  <c r="S26" i="1"/>
  <c r="U25" i="1"/>
  <c r="Q25" i="1"/>
  <c r="S24" i="1"/>
  <c r="U23" i="1"/>
  <c r="Q23" i="1"/>
  <c r="S22" i="1"/>
  <c r="U21" i="1"/>
  <c r="Q21" i="1"/>
  <c r="S20" i="1"/>
  <c r="U19" i="1"/>
  <c r="Q19" i="1"/>
  <c r="S18" i="1"/>
  <c r="U17" i="1"/>
  <c r="Q17" i="1"/>
  <c r="S16" i="1"/>
  <c r="U15" i="1"/>
  <c r="Q15" i="1"/>
  <c r="S14" i="1"/>
  <c r="U13" i="1"/>
  <c r="Q13" i="1"/>
  <c r="S12" i="1"/>
  <c r="U11" i="1"/>
  <c r="Q11" i="1"/>
  <c r="S10" i="1"/>
  <c r="U9" i="1"/>
  <c r="Q9" i="1"/>
  <c r="S8" i="1"/>
  <c r="F182" i="2"/>
  <c r="O182" i="2"/>
  <c r="P182" i="2" s="1"/>
  <c r="Q182" i="2" s="1"/>
  <c r="F178" i="2"/>
  <c r="O178" i="2"/>
  <c r="P178" i="2" s="1"/>
  <c r="Q178" i="2" s="1"/>
  <c r="F174" i="2"/>
  <c r="G175" i="2" s="1"/>
  <c r="O174" i="2"/>
  <c r="P174" i="2" s="1"/>
  <c r="Q174" i="2" s="1"/>
  <c r="F170" i="2"/>
  <c r="G170" i="2" s="1"/>
  <c r="I170" i="2" s="1"/>
  <c r="O170" i="2"/>
  <c r="P170" i="2" s="1"/>
  <c r="Q170" i="2" s="1"/>
  <c r="F166" i="2"/>
  <c r="O166" i="2"/>
  <c r="P166" i="2" s="1"/>
  <c r="Q166" i="2" s="1"/>
  <c r="F162" i="2"/>
  <c r="G162" i="2" s="1"/>
  <c r="I162" i="2" s="1"/>
  <c r="O162" i="2"/>
  <c r="P162" i="2" s="1"/>
  <c r="Q162" i="2" s="1"/>
  <c r="F158" i="2"/>
  <c r="O158" i="2"/>
  <c r="P158" i="2" s="1"/>
  <c r="Q158" i="2" s="1"/>
  <c r="F154" i="2"/>
  <c r="O154" i="2"/>
  <c r="P154" i="2" s="1"/>
  <c r="Q154" i="2" s="1"/>
  <c r="F150" i="2"/>
  <c r="O150" i="2"/>
  <c r="P150" i="2" s="1"/>
  <c r="Q150" i="2" s="1"/>
  <c r="F146" i="2"/>
  <c r="G146" i="2" s="1"/>
  <c r="I146" i="2" s="1"/>
  <c r="O146" i="2"/>
  <c r="P146" i="2" s="1"/>
  <c r="Q146" i="2" s="1"/>
  <c r="F142" i="2"/>
  <c r="O142" i="2"/>
  <c r="P142" i="2" s="1"/>
  <c r="Q142" i="2" s="1"/>
  <c r="F138" i="2"/>
  <c r="G138" i="2" s="1"/>
  <c r="I138" i="2" s="1"/>
  <c r="O138" i="2"/>
  <c r="P138" i="2" s="1"/>
  <c r="Q138" i="2" s="1"/>
  <c r="F134" i="2"/>
  <c r="O134" i="2"/>
  <c r="P134" i="2" s="1"/>
  <c r="Q134" i="2" s="1"/>
  <c r="F130" i="2"/>
  <c r="O130" i="2"/>
  <c r="P130" i="2" s="1"/>
  <c r="Q130" i="2" s="1"/>
  <c r="F126" i="2"/>
  <c r="G127" i="2" s="1"/>
  <c r="O126" i="2"/>
  <c r="P126" i="2" s="1"/>
  <c r="Q126" i="2" s="1"/>
  <c r="F122" i="2"/>
  <c r="G122" i="2" s="1"/>
  <c r="I122" i="2" s="1"/>
  <c r="O122" i="2"/>
  <c r="P122" i="2" s="1"/>
  <c r="Q122" i="2" s="1"/>
  <c r="F118" i="2"/>
  <c r="O118" i="2"/>
  <c r="P118" i="2" s="1"/>
  <c r="Q118" i="2" s="1"/>
  <c r="F114" i="2"/>
  <c r="G114" i="2" s="1"/>
  <c r="I114" i="2" s="1"/>
  <c r="O114" i="2"/>
  <c r="P114" i="2" s="1"/>
  <c r="Q114" i="2" s="1"/>
  <c r="F110" i="2"/>
  <c r="O110" i="2"/>
  <c r="P110" i="2" s="1"/>
  <c r="Q110" i="2" s="1"/>
  <c r="F106" i="2"/>
  <c r="O106" i="2"/>
  <c r="P106" i="2" s="1"/>
  <c r="Q106" i="2" s="1"/>
  <c r="F102" i="2"/>
  <c r="O102" i="2"/>
  <c r="P102" i="2" s="1"/>
  <c r="Q102" i="2" s="1"/>
  <c r="F98" i="2"/>
  <c r="G98" i="2" s="1"/>
  <c r="I98" i="2" s="1"/>
  <c r="O98" i="2"/>
  <c r="P98" i="2" s="1"/>
  <c r="Q98" i="2" s="1"/>
  <c r="F94" i="2"/>
  <c r="O94" i="2"/>
  <c r="P94" i="2" s="1"/>
  <c r="Q94" i="2" s="1"/>
  <c r="F90" i="2"/>
  <c r="G90" i="2" s="1"/>
  <c r="I90" i="2" s="1"/>
  <c r="O90" i="2"/>
  <c r="P90" i="2" s="1"/>
  <c r="Q90" i="2" s="1"/>
  <c r="F86" i="2"/>
  <c r="O86" i="2"/>
  <c r="P86" i="2" s="1"/>
  <c r="Q86" i="2" s="1"/>
  <c r="F82" i="2"/>
  <c r="O82" i="2"/>
  <c r="P82" i="2" s="1"/>
  <c r="Q82" i="2" s="1"/>
  <c r="F78" i="2"/>
  <c r="G79" i="2" s="1"/>
  <c r="O78" i="2"/>
  <c r="P78" i="2" s="1"/>
  <c r="Q78" i="2" s="1"/>
  <c r="F74" i="2"/>
  <c r="G74" i="2" s="1"/>
  <c r="I74" i="2" s="1"/>
  <c r="O74" i="2"/>
  <c r="P74" i="2" s="1"/>
  <c r="Q74" i="2" s="1"/>
  <c r="F70" i="2"/>
  <c r="O70" i="2"/>
  <c r="P70" i="2" s="1"/>
  <c r="Q70" i="2" s="1"/>
  <c r="F66" i="2"/>
  <c r="G66" i="2" s="1"/>
  <c r="I66" i="2" s="1"/>
  <c r="O66" i="2"/>
  <c r="P66" i="2" s="1"/>
  <c r="Q66" i="2" s="1"/>
  <c r="F62" i="2"/>
  <c r="O62" i="2"/>
  <c r="P62" i="2" s="1"/>
  <c r="Q62" i="2" s="1"/>
  <c r="F58" i="2"/>
  <c r="O58" i="2"/>
  <c r="P58" i="2" s="1"/>
  <c r="Q58" i="2" s="1"/>
  <c r="F54" i="2"/>
  <c r="O54" i="2"/>
  <c r="P54" i="2" s="1"/>
  <c r="Q54" i="2" s="1"/>
  <c r="F50" i="2"/>
  <c r="G50" i="2" s="1"/>
  <c r="I50" i="2" s="1"/>
  <c r="O50" i="2"/>
  <c r="P50" i="2" s="1"/>
  <c r="Q50" i="2" s="1"/>
  <c r="F46" i="2"/>
  <c r="O46" i="2"/>
  <c r="P46" i="2" s="1"/>
  <c r="Q46" i="2" s="1"/>
  <c r="F42" i="2"/>
  <c r="G42" i="2" s="1"/>
  <c r="I42" i="2" s="1"/>
  <c r="O42" i="2"/>
  <c r="P42" i="2" s="1"/>
  <c r="Q42" i="2" s="1"/>
  <c r="F38" i="2"/>
  <c r="O38" i="2"/>
  <c r="P38" i="2" s="1"/>
  <c r="Q38" i="2" s="1"/>
  <c r="F34" i="2"/>
  <c r="O34" i="2"/>
  <c r="P34" i="2" s="1"/>
  <c r="Q34" i="2" s="1"/>
  <c r="F30" i="2"/>
  <c r="G31" i="2" s="1"/>
  <c r="O30" i="2"/>
  <c r="P30" i="2" s="1"/>
  <c r="Q30" i="2" s="1"/>
  <c r="F26" i="2"/>
  <c r="G26" i="2" s="1"/>
  <c r="I26" i="2" s="1"/>
  <c r="O26" i="2"/>
  <c r="P26" i="2" s="1"/>
  <c r="Q26" i="2" s="1"/>
  <c r="F22" i="2"/>
  <c r="O22" i="2"/>
  <c r="P22" i="2" s="1"/>
  <c r="Q22" i="2" s="1"/>
  <c r="F18" i="2"/>
  <c r="G18" i="2" s="1"/>
  <c r="I18" i="2" s="1"/>
  <c r="O18" i="2"/>
  <c r="P18" i="2" s="1"/>
  <c r="Q18" i="2" s="1"/>
  <c r="F14" i="2"/>
  <c r="O14" i="2"/>
  <c r="P14" i="2" s="1"/>
  <c r="Q14" i="2" s="1"/>
  <c r="F10" i="2"/>
  <c r="O10" i="2"/>
  <c r="P10" i="2" s="1"/>
  <c r="Q10" i="2" s="1"/>
  <c r="F6" i="2"/>
  <c r="O6" i="2"/>
  <c r="P6" i="2" s="1"/>
  <c r="Q6" i="2" s="1"/>
  <c r="L93" i="2"/>
  <c r="M93" i="2" s="1"/>
  <c r="L89" i="2"/>
  <c r="M89" i="2" s="1"/>
  <c r="L85" i="2"/>
  <c r="M85" i="2" s="1"/>
  <c r="L81" i="2"/>
  <c r="M81" i="2" s="1"/>
  <c r="AC220" i="1"/>
  <c r="AC238" i="1"/>
  <c r="AC109" i="1"/>
  <c r="AC117" i="1"/>
  <c r="AC125" i="1"/>
  <c r="AC133" i="1"/>
  <c r="AC82" i="1"/>
  <c r="AC98" i="1"/>
  <c r="AC114" i="1"/>
  <c r="AC130" i="1"/>
  <c r="AC162" i="1"/>
  <c r="AC178" i="1"/>
  <c r="AC194" i="1"/>
  <c r="AC226" i="1"/>
  <c r="AC143" i="1"/>
  <c r="AC159" i="1"/>
  <c r="AC175" i="1"/>
  <c r="AC191" i="1"/>
  <c r="AC207" i="1"/>
  <c r="AC223" i="1"/>
  <c r="AC255" i="1"/>
  <c r="AC80" i="1"/>
  <c r="AC112" i="1"/>
  <c r="F181" i="2"/>
  <c r="O181" i="2"/>
  <c r="P181" i="2" s="1"/>
  <c r="Q181" i="2" s="1"/>
  <c r="F177" i="2"/>
  <c r="G177" i="2" s="1"/>
  <c r="O177" i="2"/>
  <c r="P177" i="2" s="1"/>
  <c r="Q177" i="2" s="1"/>
  <c r="F173" i="2"/>
  <c r="O173" i="2"/>
  <c r="P173" i="2" s="1"/>
  <c r="Q173" i="2" s="1"/>
  <c r="F169" i="2"/>
  <c r="O169" i="2"/>
  <c r="P169" i="2" s="1"/>
  <c r="Q169" i="2" s="1"/>
  <c r="F165" i="2"/>
  <c r="O165" i="2"/>
  <c r="P165" i="2" s="1"/>
  <c r="Q165" i="2" s="1"/>
  <c r="F161" i="2"/>
  <c r="O161" i="2"/>
  <c r="P161" i="2" s="1"/>
  <c r="Q161" i="2" s="1"/>
  <c r="F157" i="2"/>
  <c r="O157" i="2"/>
  <c r="P157" i="2" s="1"/>
  <c r="Q157" i="2" s="1"/>
  <c r="F153" i="2"/>
  <c r="O153" i="2"/>
  <c r="P153" i="2" s="1"/>
  <c r="Q153" i="2" s="1"/>
  <c r="F149" i="2"/>
  <c r="O149" i="2"/>
  <c r="P149" i="2" s="1"/>
  <c r="Q149" i="2" s="1"/>
  <c r="F145" i="2"/>
  <c r="O145" i="2"/>
  <c r="P145" i="2" s="1"/>
  <c r="Q145" i="2" s="1"/>
  <c r="F141" i="2"/>
  <c r="O141" i="2"/>
  <c r="P141" i="2" s="1"/>
  <c r="Q141" i="2" s="1"/>
  <c r="F137" i="2"/>
  <c r="O137" i="2"/>
  <c r="P137" i="2" s="1"/>
  <c r="Q137" i="2" s="1"/>
  <c r="F133" i="2"/>
  <c r="O133" i="2"/>
  <c r="P133" i="2" s="1"/>
  <c r="Q133" i="2" s="1"/>
  <c r="F129" i="2"/>
  <c r="G129" i="2" s="1"/>
  <c r="O129" i="2"/>
  <c r="P129" i="2" s="1"/>
  <c r="Q129" i="2" s="1"/>
  <c r="F125" i="2"/>
  <c r="O125" i="2"/>
  <c r="P125" i="2" s="1"/>
  <c r="Q125" i="2" s="1"/>
  <c r="F121" i="2"/>
  <c r="O121" i="2"/>
  <c r="P121" i="2" s="1"/>
  <c r="Q121" i="2" s="1"/>
  <c r="F117" i="2"/>
  <c r="O117" i="2"/>
  <c r="P117" i="2" s="1"/>
  <c r="Q117" i="2" s="1"/>
  <c r="F113" i="2"/>
  <c r="O113" i="2"/>
  <c r="P113" i="2" s="1"/>
  <c r="Q113" i="2" s="1"/>
  <c r="F109" i="2"/>
  <c r="O109" i="2"/>
  <c r="P109" i="2" s="1"/>
  <c r="Q109" i="2" s="1"/>
  <c r="F105" i="2"/>
  <c r="O105" i="2"/>
  <c r="P105" i="2" s="1"/>
  <c r="Q105" i="2" s="1"/>
  <c r="F101" i="2"/>
  <c r="O101" i="2"/>
  <c r="P101" i="2" s="1"/>
  <c r="Q101" i="2" s="1"/>
  <c r="F97" i="2"/>
  <c r="O97" i="2"/>
  <c r="P97" i="2" s="1"/>
  <c r="Q97" i="2" s="1"/>
  <c r="F93" i="2"/>
  <c r="O93" i="2"/>
  <c r="P93" i="2" s="1"/>
  <c r="Q93" i="2" s="1"/>
  <c r="F89" i="2"/>
  <c r="O89" i="2"/>
  <c r="P89" i="2" s="1"/>
  <c r="Q89" i="2" s="1"/>
  <c r="F85" i="2"/>
  <c r="O85" i="2"/>
  <c r="P85" i="2" s="1"/>
  <c r="Q85" i="2" s="1"/>
  <c r="F81" i="2"/>
  <c r="G81" i="2" s="1"/>
  <c r="O81" i="2"/>
  <c r="P81" i="2" s="1"/>
  <c r="Q81" i="2" s="1"/>
  <c r="F77" i="2"/>
  <c r="O77" i="2"/>
  <c r="P77" i="2" s="1"/>
  <c r="Q77" i="2" s="1"/>
  <c r="F73" i="2"/>
  <c r="O73" i="2"/>
  <c r="P73" i="2" s="1"/>
  <c r="Q73" i="2" s="1"/>
  <c r="F69" i="2"/>
  <c r="O69" i="2"/>
  <c r="P69" i="2" s="1"/>
  <c r="Q69" i="2" s="1"/>
  <c r="F65" i="2"/>
  <c r="O65" i="2"/>
  <c r="P65" i="2" s="1"/>
  <c r="Q65" i="2" s="1"/>
  <c r="F61" i="2"/>
  <c r="O61" i="2"/>
  <c r="P61" i="2" s="1"/>
  <c r="Q61" i="2" s="1"/>
  <c r="F57" i="2"/>
  <c r="O57" i="2"/>
  <c r="P57" i="2" s="1"/>
  <c r="Q57" i="2" s="1"/>
  <c r="F53" i="2"/>
  <c r="O53" i="2"/>
  <c r="P53" i="2" s="1"/>
  <c r="Q53" i="2" s="1"/>
  <c r="F49" i="2"/>
  <c r="O49" i="2"/>
  <c r="P49" i="2" s="1"/>
  <c r="Q49" i="2" s="1"/>
  <c r="F45" i="2"/>
  <c r="O45" i="2"/>
  <c r="P45" i="2" s="1"/>
  <c r="Q45" i="2" s="1"/>
  <c r="F41" i="2"/>
  <c r="O41" i="2"/>
  <c r="P41" i="2" s="1"/>
  <c r="Q41" i="2" s="1"/>
  <c r="F37" i="2"/>
  <c r="O37" i="2"/>
  <c r="P37" i="2" s="1"/>
  <c r="Q37" i="2" s="1"/>
  <c r="F33" i="2"/>
  <c r="G33" i="2" s="1"/>
  <c r="O33" i="2"/>
  <c r="P33" i="2" s="1"/>
  <c r="Q33" i="2" s="1"/>
  <c r="F29" i="2"/>
  <c r="O29" i="2"/>
  <c r="P29" i="2" s="1"/>
  <c r="Q29" i="2" s="1"/>
  <c r="F25" i="2"/>
  <c r="O25" i="2"/>
  <c r="P25" i="2" s="1"/>
  <c r="Q25" i="2" s="1"/>
  <c r="F21" i="2"/>
  <c r="O21" i="2"/>
  <c r="P21" i="2" s="1"/>
  <c r="Q21" i="2" s="1"/>
  <c r="F17" i="2"/>
  <c r="O17" i="2"/>
  <c r="P17" i="2" s="1"/>
  <c r="Q17" i="2" s="1"/>
  <c r="F13" i="2"/>
  <c r="O13" i="2"/>
  <c r="P13" i="2" s="1"/>
  <c r="Q13" i="2" s="1"/>
  <c r="F9" i="2"/>
  <c r="O9" i="2"/>
  <c r="P9" i="2" s="1"/>
  <c r="Q9" i="2" s="1"/>
  <c r="F5" i="2"/>
  <c r="O5" i="2"/>
  <c r="P5" i="2" s="1"/>
  <c r="Q5" i="2" s="1"/>
  <c r="L8" i="2"/>
  <c r="M8" i="2" s="1"/>
  <c r="AC87" i="1"/>
  <c r="AC95" i="1"/>
  <c r="AC103" i="1"/>
  <c r="AC111" i="1"/>
  <c r="AC119" i="1"/>
  <c r="AC127" i="1"/>
  <c r="AC135" i="1"/>
  <c r="AC86" i="1"/>
  <c r="AC102" i="1"/>
  <c r="AC134" i="1"/>
  <c r="AC150" i="1"/>
  <c r="AC198" i="1"/>
  <c r="AC214" i="1"/>
  <c r="AC254" i="1"/>
  <c r="AC179" i="1"/>
  <c r="AC195" i="1"/>
  <c r="AC211" i="1"/>
  <c r="AC227" i="1"/>
  <c r="AC84" i="1"/>
  <c r="T52" i="1"/>
  <c r="P181" i="1"/>
  <c r="W181" i="1" s="1"/>
  <c r="S228" i="1"/>
  <c r="Z228" i="1" s="1"/>
  <c r="S185" i="1"/>
  <c r="Z185" i="1" s="1"/>
  <c r="Q245" i="1"/>
  <c r="X245" i="1" s="1"/>
  <c r="U244" i="1"/>
  <c r="X244" i="1" s="1"/>
  <c r="S244" i="1"/>
  <c r="P245" i="1"/>
  <c r="T244" i="1"/>
  <c r="T168" i="1"/>
  <c r="L77" i="2"/>
  <c r="M77" i="2" s="1"/>
  <c r="L75" i="2"/>
  <c r="M75" i="2" s="1"/>
  <c r="L73" i="2"/>
  <c r="M73" i="2" s="1"/>
  <c r="L71" i="2"/>
  <c r="M71" i="2" s="1"/>
  <c r="L69" i="2"/>
  <c r="M69" i="2" s="1"/>
  <c r="L67" i="2"/>
  <c r="M67" i="2" s="1"/>
  <c r="L65" i="2"/>
  <c r="M65" i="2" s="1"/>
  <c r="L63" i="2"/>
  <c r="M63" i="2" s="1"/>
  <c r="L61" i="2"/>
  <c r="M61" i="2" s="1"/>
  <c r="G4" i="2"/>
  <c r="I4" i="2" s="1"/>
  <c r="L59" i="2"/>
  <c r="M59" i="2" s="1"/>
  <c r="L57" i="2"/>
  <c r="M57" i="2" s="1"/>
  <c r="L55" i="2"/>
  <c r="M55" i="2" s="1"/>
  <c r="L53" i="2"/>
  <c r="M53" i="2" s="1"/>
  <c r="L51" i="2"/>
  <c r="M51" i="2" s="1"/>
  <c r="L49" i="2"/>
  <c r="M49" i="2" s="1"/>
  <c r="L47" i="2"/>
  <c r="M47" i="2" s="1"/>
  <c r="L45" i="2"/>
  <c r="M45" i="2" s="1"/>
  <c r="L43" i="2"/>
  <c r="M43" i="2" s="1"/>
  <c r="L41" i="2"/>
  <c r="M41" i="2" s="1"/>
  <c r="L39" i="2"/>
  <c r="M39" i="2" s="1"/>
  <c r="L37" i="2"/>
  <c r="M37" i="2" s="1"/>
  <c r="L35" i="2"/>
  <c r="M35" i="2" s="1"/>
  <c r="L33" i="2"/>
  <c r="M33" i="2" s="1"/>
  <c r="L31" i="2"/>
  <c r="M31" i="2" s="1"/>
  <c r="L29" i="2"/>
  <c r="M29" i="2" s="1"/>
  <c r="L27" i="2"/>
  <c r="M27" i="2" s="1"/>
  <c r="L25" i="2"/>
  <c r="M25" i="2" s="1"/>
  <c r="L23" i="2"/>
  <c r="M23" i="2" s="1"/>
  <c r="L21" i="2"/>
  <c r="M21" i="2" s="1"/>
  <c r="L19" i="2"/>
  <c r="M19" i="2" s="1"/>
  <c r="L17" i="2"/>
  <c r="M17" i="2" s="1"/>
  <c r="L15" i="2"/>
  <c r="M15" i="2" s="1"/>
  <c r="L13" i="2"/>
  <c r="M13" i="2" s="1"/>
  <c r="L11" i="2"/>
  <c r="M11" i="2" s="1"/>
  <c r="L9" i="2"/>
  <c r="M9" i="2" s="1"/>
  <c r="L7" i="2"/>
  <c r="M7" i="2" s="1"/>
  <c r="L5" i="2"/>
  <c r="M5" i="2" s="1"/>
  <c r="L182" i="2"/>
  <c r="M182" i="2" s="1"/>
  <c r="L180" i="2"/>
  <c r="M180" i="2" s="1"/>
  <c r="L178" i="2"/>
  <c r="M178" i="2" s="1"/>
  <c r="L176" i="2"/>
  <c r="M176" i="2" s="1"/>
  <c r="L174" i="2"/>
  <c r="M174" i="2" s="1"/>
  <c r="L172" i="2"/>
  <c r="M172" i="2" s="1"/>
  <c r="L170" i="2"/>
  <c r="M170" i="2" s="1"/>
  <c r="L168" i="2"/>
  <c r="M168" i="2" s="1"/>
  <c r="L166" i="2"/>
  <c r="M166" i="2" s="1"/>
  <c r="L164" i="2"/>
  <c r="M164" i="2" s="1"/>
  <c r="L162" i="2"/>
  <c r="M162" i="2" s="1"/>
  <c r="L160" i="2"/>
  <c r="M160" i="2" s="1"/>
  <c r="L158" i="2"/>
  <c r="M158" i="2" s="1"/>
  <c r="L156" i="2"/>
  <c r="M156" i="2" s="1"/>
  <c r="L154" i="2"/>
  <c r="M154" i="2" s="1"/>
  <c r="L152" i="2"/>
  <c r="M152" i="2" s="1"/>
  <c r="L150" i="2"/>
  <c r="M150" i="2" s="1"/>
  <c r="L148" i="2"/>
  <c r="M148" i="2" s="1"/>
  <c r="L146" i="2"/>
  <c r="M146" i="2" s="1"/>
  <c r="L144" i="2"/>
  <c r="M144" i="2" s="1"/>
  <c r="L142" i="2"/>
  <c r="M142" i="2" s="1"/>
  <c r="L140" i="2"/>
  <c r="M140" i="2" s="1"/>
  <c r="L138" i="2"/>
  <c r="M138" i="2" s="1"/>
  <c r="L136" i="2"/>
  <c r="M136" i="2" s="1"/>
  <c r="L134" i="2"/>
  <c r="M134" i="2" s="1"/>
  <c r="L132" i="2"/>
  <c r="M132" i="2" s="1"/>
  <c r="L130" i="2"/>
  <c r="M130" i="2" s="1"/>
  <c r="L128" i="2"/>
  <c r="M128" i="2" s="1"/>
  <c r="L126" i="2"/>
  <c r="M126" i="2" s="1"/>
  <c r="L124" i="2"/>
  <c r="M124" i="2" s="1"/>
  <c r="L122" i="2"/>
  <c r="M122" i="2" s="1"/>
  <c r="L120" i="2"/>
  <c r="M120" i="2" s="1"/>
  <c r="L118" i="2"/>
  <c r="M118" i="2" s="1"/>
  <c r="L116" i="2"/>
  <c r="M116" i="2" s="1"/>
  <c r="L114" i="2"/>
  <c r="M114" i="2" s="1"/>
  <c r="L112" i="2"/>
  <c r="M112" i="2" s="1"/>
  <c r="L110" i="2"/>
  <c r="M110" i="2" s="1"/>
  <c r="L108" i="2"/>
  <c r="M108" i="2" s="1"/>
  <c r="L106" i="2"/>
  <c r="M106" i="2" s="1"/>
  <c r="L104" i="2"/>
  <c r="M104" i="2" s="1"/>
  <c r="L102" i="2"/>
  <c r="M102" i="2" s="1"/>
  <c r="L100" i="2"/>
  <c r="M100" i="2" s="1"/>
  <c r="L98" i="2"/>
  <c r="M98" i="2" s="1"/>
  <c r="L96" i="2"/>
  <c r="M96" i="2" s="1"/>
  <c r="L94" i="2"/>
  <c r="M94" i="2" s="1"/>
  <c r="L92" i="2"/>
  <c r="M92" i="2" s="1"/>
  <c r="L90" i="2"/>
  <c r="M90" i="2" s="1"/>
  <c r="L88" i="2"/>
  <c r="M88" i="2" s="1"/>
  <c r="G161" i="2"/>
  <c r="G159" i="2"/>
  <c r="G153" i="2"/>
  <c r="G151" i="2"/>
  <c r="G137" i="2"/>
  <c r="G135" i="2"/>
  <c r="G113" i="2"/>
  <c r="G111" i="2"/>
  <c r="G105" i="2"/>
  <c r="G103" i="2"/>
  <c r="G89" i="2"/>
  <c r="G87" i="2"/>
  <c r="G65" i="2"/>
  <c r="G63" i="2"/>
  <c r="G57" i="2"/>
  <c r="G55" i="2"/>
  <c r="G41" i="2"/>
  <c r="G39" i="2"/>
  <c r="G17" i="2"/>
  <c r="G15" i="2"/>
  <c r="G9" i="2"/>
  <c r="G7" i="2"/>
  <c r="L86" i="2"/>
  <c r="M86" i="2" s="1"/>
  <c r="L84" i="2"/>
  <c r="M84" i="2" s="1"/>
  <c r="L82" i="2"/>
  <c r="M82" i="2" s="1"/>
  <c r="L80" i="2"/>
  <c r="M80" i="2" s="1"/>
  <c r="L78" i="2"/>
  <c r="M78" i="2" s="1"/>
  <c r="L76" i="2"/>
  <c r="M76" i="2" s="1"/>
  <c r="L74" i="2"/>
  <c r="M74" i="2" s="1"/>
  <c r="L72" i="2"/>
  <c r="M72" i="2" s="1"/>
  <c r="L70" i="2"/>
  <c r="M70" i="2" s="1"/>
  <c r="L68" i="2"/>
  <c r="M68" i="2" s="1"/>
  <c r="L66" i="2"/>
  <c r="M66" i="2" s="1"/>
  <c r="L64" i="2"/>
  <c r="M64" i="2" s="1"/>
  <c r="L62" i="2"/>
  <c r="M62" i="2" s="1"/>
  <c r="L60" i="2"/>
  <c r="M60" i="2" s="1"/>
  <c r="L58" i="2"/>
  <c r="M58" i="2" s="1"/>
  <c r="L56" i="2"/>
  <c r="M56" i="2" s="1"/>
  <c r="L54" i="2"/>
  <c r="M54" i="2" s="1"/>
  <c r="L52" i="2"/>
  <c r="M52" i="2" s="1"/>
  <c r="L50" i="2"/>
  <c r="M50" i="2" s="1"/>
  <c r="L48" i="2"/>
  <c r="M48" i="2" s="1"/>
  <c r="L46" i="2"/>
  <c r="M46" i="2" s="1"/>
  <c r="L44" i="2"/>
  <c r="M44" i="2" s="1"/>
  <c r="L42" i="2"/>
  <c r="M42" i="2" s="1"/>
  <c r="L40" i="2"/>
  <c r="M40" i="2" s="1"/>
  <c r="L38" i="2"/>
  <c r="M38" i="2" s="1"/>
  <c r="L36" i="2"/>
  <c r="M36" i="2" s="1"/>
  <c r="L34" i="2"/>
  <c r="M34" i="2" s="1"/>
  <c r="L32" i="2"/>
  <c r="M32" i="2" s="1"/>
  <c r="L30" i="2"/>
  <c r="M30" i="2" s="1"/>
  <c r="L28" i="2"/>
  <c r="M28" i="2" s="1"/>
  <c r="L26" i="2"/>
  <c r="M26" i="2" s="1"/>
  <c r="L24" i="2"/>
  <c r="M24" i="2" s="1"/>
  <c r="L22" i="2"/>
  <c r="M22" i="2" s="1"/>
  <c r="L20" i="2"/>
  <c r="M20" i="2" s="1"/>
  <c r="L18" i="2"/>
  <c r="M18" i="2" s="1"/>
  <c r="L16" i="2"/>
  <c r="M16" i="2" s="1"/>
  <c r="L14" i="2"/>
  <c r="M14" i="2" s="1"/>
  <c r="L12" i="2"/>
  <c r="M12" i="2" s="1"/>
  <c r="L10" i="2"/>
  <c r="M10" i="2" s="1"/>
  <c r="U7" i="1"/>
  <c r="S7" i="1"/>
  <c r="Q7" i="1"/>
  <c r="T7" i="1"/>
  <c r="P7" i="1"/>
  <c r="R244" i="1"/>
  <c r="Y78" i="1" l="1"/>
  <c r="AC79" i="1"/>
  <c r="Z78" i="1"/>
  <c r="AC78" i="1"/>
  <c r="G92" i="2"/>
  <c r="I92" i="2" s="1"/>
  <c r="G44" i="2"/>
  <c r="I44" i="2" s="1"/>
  <c r="X164" i="1"/>
  <c r="AC250" i="1"/>
  <c r="AA92" i="1"/>
  <c r="AA232" i="1"/>
  <c r="AC186" i="1"/>
  <c r="G76" i="2"/>
  <c r="I76" i="2" s="1"/>
  <c r="G124" i="2"/>
  <c r="I124" i="2" s="1"/>
  <c r="G148" i="2"/>
  <c r="I148" i="2" s="1"/>
  <c r="G172" i="2"/>
  <c r="I172" i="2" s="1"/>
  <c r="X140" i="1"/>
  <c r="AB164" i="1"/>
  <c r="AC120" i="1"/>
  <c r="AA94" i="1"/>
  <c r="AA118" i="1"/>
  <c r="AA142" i="1"/>
  <c r="AA210" i="1"/>
  <c r="AA166" i="1"/>
  <c r="AA236" i="1"/>
  <c r="W164" i="1"/>
  <c r="W188" i="1"/>
  <c r="X246" i="1"/>
  <c r="G164" i="2"/>
  <c r="I164" i="2" s="1"/>
  <c r="Y241" i="1"/>
  <c r="Y251" i="1"/>
  <c r="W206" i="1"/>
  <c r="Z140" i="1"/>
  <c r="AA140" i="1"/>
  <c r="AA164" i="1"/>
  <c r="W140" i="1"/>
  <c r="W94" i="1"/>
  <c r="AC246" i="1"/>
  <c r="G100" i="2"/>
  <c r="I100" i="2" s="1"/>
  <c r="Y141" i="1"/>
  <c r="Y149" i="1"/>
  <c r="Y157" i="1"/>
  <c r="Y181" i="1"/>
  <c r="Y92" i="1"/>
  <c r="Y100" i="1"/>
  <c r="Y116" i="1"/>
  <c r="Y124" i="1"/>
  <c r="Y140" i="1"/>
  <c r="Y148" i="1"/>
  <c r="Y164" i="1"/>
  <c r="Z236" i="1"/>
  <c r="Y245" i="1"/>
  <c r="Y253" i="1"/>
  <c r="AC170" i="1"/>
  <c r="AC140" i="1"/>
  <c r="X166" i="1"/>
  <c r="X182" i="1"/>
  <c r="Z227" i="1"/>
  <c r="Y250" i="1"/>
  <c r="X250" i="1"/>
  <c r="Y172" i="1"/>
  <c r="W189" i="1"/>
  <c r="Z246" i="1"/>
  <c r="Z254" i="1"/>
  <c r="AA96" i="1"/>
  <c r="AA120" i="1"/>
  <c r="AA144" i="1"/>
  <c r="AA214" i="1"/>
  <c r="W232" i="1"/>
  <c r="AA170" i="1"/>
  <c r="W166" i="1"/>
  <c r="W118" i="1"/>
  <c r="G140" i="2"/>
  <c r="I140" i="2" s="1"/>
  <c r="AC234" i="1"/>
  <c r="Z116" i="1"/>
  <c r="Z164" i="1"/>
  <c r="AA116" i="1"/>
  <c r="G52" i="2"/>
  <c r="I52" i="2" s="1"/>
  <c r="AC116" i="1"/>
  <c r="AC182" i="1"/>
  <c r="AC96" i="1"/>
  <c r="AC101" i="1"/>
  <c r="G10" i="2"/>
  <c r="I10" i="2" s="1"/>
  <c r="G34" i="2"/>
  <c r="I34" i="2" s="1"/>
  <c r="G58" i="2"/>
  <c r="I58" i="2" s="1"/>
  <c r="G82" i="2"/>
  <c r="I82" i="2" s="1"/>
  <c r="G106" i="2"/>
  <c r="I106" i="2" s="1"/>
  <c r="G130" i="2"/>
  <c r="I130" i="2" s="1"/>
  <c r="G154" i="2"/>
  <c r="I154" i="2" s="1"/>
  <c r="G178" i="2"/>
  <c r="I178" i="2" s="1"/>
  <c r="Z94" i="1"/>
  <c r="Z118" i="1"/>
  <c r="Z142" i="1"/>
  <c r="Z166" i="1"/>
  <c r="Z182" i="1"/>
  <c r="Z190" i="1"/>
  <c r="AC206" i="1"/>
  <c r="W85" i="1"/>
  <c r="W93" i="1"/>
  <c r="W101" i="1"/>
  <c r="W109" i="1"/>
  <c r="W117" i="1"/>
  <c r="W125" i="1"/>
  <c r="W133" i="1"/>
  <c r="W141" i="1"/>
  <c r="W149" i="1"/>
  <c r="W157" i="1"/>
  <c r="W165" i="1"/>
  <c r="Z212" i="1"/>
  <c r="W246" i="1"/>
  <c r="W254" i="1"/>
  <c r="X168" i="1"/>
  <c r="X184" i="1"/>
  <c r="X216" i="1"/>
  <c r="AC240" i="1"/>
  <c r="Y199" i="1"/>
  <c r="AA98" i="1"/>
  <c r="AA122" i="1"/>
  <c r="AA146" i="1"/>
  <c r="AA172" i="1"/>
  <c r="W100" i="1"/>
  <c r="G20" i="2"/>
  <c r="I20" i="2" s="1"/>
  <c r="Z210" i="1"/>
  <c r="X254" i="1"/>
  <c r="G5" i="2"/>
  <c r="I5" i="2" s="1"/>
  <c r="AC210" i="1"/>
  <c r="AC100" i="1"/>
  <c r="AC166" i="1"/>
  <c r="AC93" i="1"/>
  <c r="AC190" i="1"/>
  <c r="AA246" i="1"/>
  <c r="AA254" i="1"/>
  <c r="X92" i="1"/>
  <c r="X142" i="1"/>
  <c r="AC168" i="1"/>
  <c r="AC184" i="1"/>
  <c r="X206" i="1"/>
  <c r="AC216" i="1"/>
  <c r="W253" i="1"/>
  <c r="Y182" i="1"/>
  <c r="Y190" i="1"/>
  <c r="Y206" i="1"/>
  <c r="Y214" i="1"/>
  <c r="Y230" i="1"/>
  <c r="Y238" i="1"/>
  <c r="AA100" i="1"/>
  <c r="AA124" i="1"/>
  <c r="AA222" i="1"/>
  <c r="W90" i="1"/>
  <c r="AA148" i="1"/>
  <c r="AA174" i="1"/>
  <c r="AA200" i="1"/>
  <c r="W210" i="1"/>
  <c r="W194" i="1"/>
  <c r="W234" i="1"/>
  <c r="W144" i="1"/>
  <c r="W84" i="1"/>
  <c r="W116" i="1"/>
  <c r="W182" i="1"/>
  <c r="G68" i="2"/>
  <c r="I68" i="2" s="1"/>
  <c r="Y244" i="1"/>
  <c r="Z92" i="1"/>
  <c r="AA206" i="1"/>
  <c r="G28" i="2"/>
  <c r="I28" i="2" s="1"/>
  <c r="Y188" i="1"/>
  <c r="AA168" i="1"/>
  <c r="AC85" i="1"/>
  <c r="Y94" i="1"/>
  <c r="Y102" i="1"/>
  <c r="Y118" i="1"/>
  <c r="Y126" i="1"/>
  <c r="Y142" i="1"/>
  <c r="Y150" i="1"/>
  <c r="Y166" i="1"/>
  <c r="Y205" i="1"/>
  <c r="Z230" i="1"/>
  <c r="Z238" i="1"/>
  <c r="AC122" i="1"/>
  <c r="G12" i="2"/>
  <c r="I12" i="2" s="1"/>
  <c r="G36" i="2"/>
  <c r="I36" i="2" s="1"/>
  <c r="G60" i="2"/>
  <c r="I60" i="2" s="1"/>
  <c r="G84" i="2"/>
  <c r="I84" i="2" s="1"/>
  <c r="G108" i="2"/>
  <c r="I108" i="2" s="1"/>
  <c r="G132" i="2"/>
  <c r="I132" i="2" s="1"/>
  <c r="G156" i="2"/>
  <c r="I156" i="2" s="1"/>
  <c r="G180" i="2"/>
  <c r="I180" i="2" s="1"/>
  <c r="Z93" i="1"/>
  <c r="X144" i="1"/>
  <c r="AB168" i="1"/>
  <c r="AB184" i="1"/>
  <c r="Z207" i="1"/>
  <c r="Y174" i="1"/>
  <c r="AA78" i="1"/>
  <c r="AA102" i="1"/>
  <c r="AA126" i="1"/>
  <c r="W104" i="1"/>
  <c r="AA150" i="1"/>
  <c r="AA176" i="1"/>
  <c r="W208" i="1"/>
  <c r="W102" i="1"/>
  <c r="W134" i="1"/>
  <c r="W198" i="1"/>
  <c r="G116" i="2"/>
  <c r="I116" i="2" s="1"/>
  <c r="W230" i="1"/>
  <c r="AC243" i="1"/>
  <c r="AC146" i="1"/>
  <c r="Z96" i="1"/>
  <c r="Z120" i="1"/>
  <c r="Z144" i="1"/>
  <c r="Z168" i="1"/>
  <c r="Z184" i="1"/>
  <c r="Z206" i="1"/>
  <c r="Z214" i="1"/>
  <c r="X78" i="1"/>
  <c r="X94" i="1"/>
  <c r="AC144" i="1"/>
  <c r="X170" i="1"/>
  <c r="X186" i="1"/>
  <c r="X208" i="1"/>
  <c r="Z243" i="1"/>
  <c r="Y254" i="1"/>
  <c r="W175" i="1"/>
  <c r="AA183" i="1"/>
  <c r="AA191" i="1"/>
  <c r="AA199" i="1"/>
  <c r="AA207" i="1"/>
  <c r="AA215" i="1"/>
  <c r="AA223" i="1"/>
  <c r="Z245" i="1"/>
  <c r="AA128" i="1"/>
  <c r="AA230" i="1"/>
  <c r="AA152" i="1"/>
  <c r="AA208" i="1"/>
  <c r="W242" i="1"/>
  <c r="W172" i="1"/>
  <c r="W120" i="1"/>
  <c r="Y212" i="1"/>
  <c r="AC230" i="1"/>
  <c r="W245" i="1"/>
  <c r="AC118" i="1"/>
  <c r="AC124" i="1"/>
  <c r="AC142" i="1"/>
  <c r="AA79" i="1"/>
  <c r="AA87" i="1"/>
  <c r="AA95" i="1"/>
  <c r="AA103" i="1"/>
  <c r="AA111" i="1"/>
  <c r="AA119" i="1"/>
  <c r="AA127" i="1"/>
  <c r="AA135" i="1"/>
  <c r="AA143" i="1"/>
  <c r="AA151" i="1"/>
  <c r="AA159" i="1"/>
  <c r="AA167" i="1"/>
  <c r="X96" i="1"/>
  <c r="X116" i="1"/>
  <c r="X172" i="1"/>
  <c r="X188" i="1"/>
  <c r="AC208" i="1"/>
  <c r="X230" i="1"/>
  <c r="AC172" i="1"/>
  <c r="Y184" i="1"/>
  <c r="Y192" i="1"/>
  <c r="Y208" i="1"/>
  <c r="Y216" i="1"/>
  <c r="Y232" i="1"/>
  <c r="Y240" i="1"/>
  <c r="AA234" i="1"/>
  <c r="AA212" i="1"/>
  <c r="W82" i="1"/>
  <c r="W162" i="1"/>
  <c r="Y236" i="1"/>
  <c r="AA244" i="1"/>
  <c r="Y96" i="1"/>
  <c r="Y120" i="1"/>
  <c r="Y144" i="1"/>
  <c r="Y168" i="1"/>
  <c r="Z232" i="1"/>
  <c r="Z240" i="1"/>
  <c r="AC113" i="1"/>
  <c r="Z81" i="1"/>
  <c r="Z97" i="1"/>
  <c r="X118" i="1"/>
  <c r="X146" i="1"/>
  <c r="X174" i="1"/>
  <c r="Z199" i="1"/>
  <c r="X232" i="1"/>
  <c r="Y246" i="1"/>
  <c r="Y176" i="1"/>
  <c r="Z250" i="1"/>
  <c r="AA84" i="1"/>
  <c r="AA108" i="1"/>
  <c r="AA132" i="1"/>
  <c r="AA238" i="1"/>
  <c r="W142" i="1"/>
  <c r="AA156" i="1"/>
  <c r="AA182" i="1"/>
  <c r="AA216" i="1"/>
  <c r="W98" i="1"/>
  <c r="W78" i="1"/>
  <c r="W92" i="1"/>
  <c r="W154" i="1"/>
  <c r="W176" i="1"/>
  <c r="W238" i="1"/>
  <c r="Z209" i="1"/>
  <c r="Z217" i="1"/>
  <c r="AA231" i="1"/>
  <c r="AA239" i="1"/>
  <c r="Y201" i="1"/>
  <c r="Y231" i="1"/>
  <c r="Y83" i="1"/>
  <c r="Y91" i="1"/>
  <c r="Y99" i="1"/>
  <c r="Y107" i="1"/>
  <c r="Y115" i="1"/>
  <c r="Y123" i="1"/>
  <c r="Y131" i="1"/>
  <c r="Y139" i="1"/>
  <c r="Y147" i="1"/>
  <c r="Y155" i="1"/>
  <c r="Y163" i="1"/>
  <c r="Y171" i="1"/>
  <c r="Y179" i="1"/>
  <c r="Y187" i="1"/>
  <c r="AC163" i="1"/>
  <c r="X79" i="1"/>
  <c r="X87" i="1"/>
  <c r="X95" i="1"/>
  <c r="X103" i="1"/>
  <c r="X111" i="1"/>
  <c r="X119" i="1"/>
  <c r="X127" i="1"/>
  <c r="X135" i="1"/>
  <c r="X143" i="1"/>
  <c r="AB145" i="1"/>
  <c r="AC145" i="1"/>
  <c r="X151" i="1"/>
  <c r="AB153" i="1"/>
  <c r="AC153" i="1"/>
  <c r="X159" i="1"/>
  <c r="AB161" i="1"/>
  <c r="AC161" i="1"/>
  <c r="X167" i="1"/>
  <c r="AB169" i="1"/>
  <c r="AC169" i="1"/>
  <c r="X175" i="1"/>
  <c r="AB177" i="1"/>
  <c r="AC177" i="1"/>
  <c r="X183" i="1"/>
  <c r="AB185" i="1"/>
  <c r="AC185" i="1"/>
  <c r="X191" i="1"/>
  <c r="AC155" i="1"/>
  <c r="AC131" i="1"/>
  <c r="AC99" i="1"/>
  <c r="W83" i="1"/>
  <c r="AA85" i="1"/>
  <c r="W91" i="1"/>
  <c r="AA93" i="1"/>
  <c r="W99" i="1"/>
  <c r="AA101" i="1"/>
  <c r="W107" i="1"/>
  <c r="AA109" i="1"/>
  <c r="W115" i="1"/>
  <c r="AA117" i="1"/>
  <c r="W123" i="1"/>
  <c r="AA125" i="1"/>
  <c r="W131" i="1"/>
  <c r="AA133" i="1"/>
  <c r="W139" i="1"/>
  <c r="AA141" i="1"/>
  <c r="W147" i="1"/>
  <c r="AA149" i="1"/>
  <c r="W155" i="1"/>
  <c r="AA157" i="1"/>
  <c r="W163" i="1"/>
  <c r="AA165" i="1"/>
  <c r="X197" i="1"/>
  <c r="X205" i="1"/>
  <c r="X213" i="1"/>
  <c r="X221" i="1"/>
  <c r="AB229" i="1"/>
  <c r="AC229" i="1"/>
  <c r="X235" i="1"/>
  <c r="AB237" i="1"/>
  <c r="AC237" i="1"/>
  <c r="X243" i="1"/>
  <c r="AC137" i="1"/>
  <c r="AC105" i="1"/>
  <c r="Z101" i="1"/>
  <c r="Z105" i="1"/>
  <c r="Z109" i="1"/>
  <c r="Z113" i="1"/>
  <c r="Z117" i="1"/>
  <c r="Z121" i="1"/>
  <c r="Z125" i="1"/>
  <c r="Z131" i="1"/>
  <c r="Z133" i="1"/>
  <c r="Z139" i="1"/>
  <c r="Z141" i="1"/>
  <c r="Z147" i="1"/>
  <c r="Z149" i="1"/>
  <c r="Z153" i="1"/>
  <c r="Z159" i="1"/>
  <c r="Z161" i="1"/>
  <c r="Z167" i="1"/>
  <c r="Z169" i="1"/>
  <c r="Z173" i="1"/>
  <c r="Z177" i="1"/>
  <c r="Z183" i="1"/>
  <c r="AC183" i="1"/>
  <c r="W173" i="1"/>
  <c r="AA175" i="1"/>
  <c r="AA181" i="1"/>
  <c r="W187" i="1"/>
  <c r="AA189" i="1"/>
  <c r="W195" i="1"/>
  <c r="AA197" i="1"/>
  <c r="W203" i="1"/>
  <c r="AA205" i="1"/>
  <c r="W211" i="1"/>
  <c r="AA213" i="1"/>
  <c r="W219" i="1"/>
  <c r="AA221" i="1"/>
  <c r="W227" i="1"/>
  <c r="AA229" i="1"/>
  <c r="W235" i="1"/>
  <c r="AA237" i="1"/>
  <c r="W243" i="1"/>
  <c r="X247" i="1"/>
  <c r="AB249" i="1"/>
  <c r="AC249" i="1"/>
  <c r="X255" i="1"/>
  <c r="AB257" i="1"/>
  <c r="AC257" i="1"/>
  <c r="Y235" i="1"/>
  <c r="Y85" i="1"/>
  <c r="Y93" i="1"/>
  <c r="Y101" i="1"/>
  <c r="Y109" i="1"/>
  <c r="Y117" i="1"/>
  <c r="Y125" i="1"/>
  <c r="Y133" i="1"/>
  <c r="Y189" i="1"/>
  <c r="Y203" i="1"/>
  <c r="Y223" i="1"/>
  <c r="Y237" i="1"/>
  <c r="Z247" i="1"/>
  <c r="AC107" i="1"/>
  <c r="AB193" i="1"/>
  <c r="AC193" i="1"/>
  <c r="AB217" i="1"/>
  <c r="AC217" i="1"/>
  <c r="AB225" i="1"/>
  <c r="AC225" i="1"/>
  <c r="G11" i="2"/>
  <c r="G19" i="2"/>
  <c r="G27" i="2"/>
  <c r="I27" i="2" s="1"/>
  <c r="G35" i="2"/>
  <c r="I35" i="2" s="1"/>
  <c r="G43" i="2"/>
  <c r="I43" i="2" s="1"/>
  <c r="G51" i="2"/>
  <c r="I51" i="2" s="1"/>
  <c r="G59" i="2"/>
  <c r="G67" i="2"/>
  <c r="I67" i="2" s="1"/>
  <c r="G75" i="2"/>
  <c r="G83" i="2"/>
  <c r="G91" i="2"/>
  <c r="G99" i="2"/>
  <c r="I99" i="2" s="1"/>
  <c r="G107" i="2"/>
  <c r="G115" i="2"/>
  <c r="G123" i="2"/>
  <c r="G131" i="2"/>
  <c r="I131" i="2" s="1"/>
  <c r="G139" i="2"/>
  <c r="I139" i="2" s="1"/>
  <c r="G147" i="2"/>
  <c r="I147" i="2" s="1"/>
  <c r="G155" i="2"/>
  <c r="G163" i="2"/>
  <c r="I163" i="2" s="1"/>
  <c r="G171" i="2"/>
  <c r="G179" i="2"/>
  <c r="Z244" i="1"/>
  <c r="AC147" i="1"/>
  <c r="AC239" i="1"/>
  <c r="G6" i="2"/>
  <c r="I6" i="2" s="1"/>
  <c r="G14" i="2"/>
  <c r="I14" i="2" s="1"/>
  <c r="G22" i="2"/>
  <c r="I22" i="2" s="1"/>
  <c r="G30" i="2"/>
  <c r="I30" i="2" s="1"/>
  <c r="G38" i="2"/>
  <c r="I38" i="2" s="1"/>
  <c r="G46" i="2"/>
  <c r="I46" i="2" s="1"/>
  <c r="G54" i="2"/>
  <c r="I54" i="2" s="1"/>
  <c r="G62" i="2"/>
  <c r="I62" i="2" s="1"/>
  <c r="G70" i="2"/>
  <c r="I70" i="2" s="1"/>
  <c r="G78" i="2"/>
  <c r="I78" i="2" s="1"/>
  <c r="G86" i="2"/>
  <c r="I86" i="2" s="1"/>
  <c r="G94" i="2"/>
  <c r="I94" i="2" s="1"/>
  <c r="G102" i="2"/>
  <c r="I102" i="2" s="1"/>
  <c r="G110" i="2"/>
  <c r="I110" i="2" s="1"/>
  <c r="G118" i="2"/>
  <c r="I118" i="2" s="1"/>
  <c r="G126" i="2"/>
  <c r="I126" i="2" s="1"/>
  <c r="G134" i="2"/>
  <c r="I134" i="2" s="1"/>
  <c r="G142" i="2"/>
  <c r="I142" i="2" s="1"/>
  <c r="G150" i="2"/>
  <c r="I150" i="2" s="1"/>
  <c r="G158" i="2"/>
  <c r="I158" i="2" s="1"/>
  <c r="G166" i="2"/>
  <c r="I166" i="2" s="1"/>
  <c r="G174" i="2"/>
  <c r="I174" i="2" s="1"/>
  <c r="G182" i="2"/>
  <c r="I182" i="2" s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AC123" i="1"/>
  <c r="AC91" i="1"/>
  <c r="W81" i="1"/>
  <c r="AA83" i="1"/>
  <c r="W89" i="1"/>
  <c r="AA91" i="1"/>
  <c r="W97" i="1"/>
  <c r="AA99" i="1"/>
  <c r="W105" i="1"/>
  <c r="AA107" i="1"/>
  <c r="W113" i="1"/>
  <c r="AA115" i="1"/>
  <c r="W121" i="1"/>
  <c r="AA123" i="1"/>
  <c r="W129" i="1"/>
  <c r="AA131" i="1"/>
  <c r="W137" i="1"/>
  <c r="AA139" i="1"/>
  <c r="W145" i="1"/>
  <c r="AA147" i="1"/>
  <c r="W153" i="1"/>
  <c r="AA155" i="1"/>
  <c r="W161" i="1"/>
  <c r="AA163" i="1"/>
  <c r="W169" i="1"/>
  <c r="X195" i="1"/>
  <c r="AB197" i="1"/>
  <c r="AC197" i="1"/>
  <c r="X203" i="1"/>
  <c r="AB205" i="1"/>
  <c r="AC205" i="1"/>
  <c r="X211" i="1"/>
  <c r="AB213" i="1"/>
  <c r="AC213" i="1"/>
  <c r="X219" i="1"/>
  <c r="AB221" i="1"/>
  <c r="AC221" i="1"/>
  <c r="X227" i="1"/>
  <c r="X233" i="1"/>
  <c r="X241" i="1"/>
  <c r="AC129" i="1"/>
  <c r="AC97" i="1"/>
  <c r="G8" i="2"/>
  <c r="I8" i="2" s="1"/>
  <c r="G16" i="2"/>
  <c r="I16" i="2" s="1"/>
  <c r="G24" i="2"/>
  <c r="I24" i="2" s="1"/>
  <c r="G32" i="2"/>
  <c r="I32" i="2" s="1"/>
  <c r="G40" i="2"/>
  <c r="I40" i="2" s="1"/>
  <c r="G48" i="2"/>
  <c r="I48" i="2" s="1"/>
  <c r="G56" i="2"/>
  <c r="I56" i="2" s="1"/>
  <c r="G64" i="2"/>
  <c r="I64" i="2" s="1"/>
  <c r="G72" i="2"/>
  <c r="I72" i="2" s="1"/>
  <c r="G80" i="2"/>
  <c r="I80" i="2" s="1"/>
  <c r="G88" i="2"/>
  <c r="I88" i="2" s="1"/>
  <c r="G96" i="2"/>
  <c r="I96" i="2" s="1"/>
  <c r="G104" i="2"/>
  <c r="I104" i="2" s="1"/>
  <c r="G112" i="2"/>
  <c r="I112" i="2" s="1"/>
  <c r="G120" i="2"/>
  <c r="I120" i="2" s="1"/>
  <c r="G128" i="2"/>
  <c r="I128" i="2" s="1"/>
  <c r="G136" i="2"/>
  <c r="I136" i="2" s="1"/>
  <c r="G144" i="2"/>
  <c r="I144" i="2" s="1"/>
  <c r="G152" i="2"/>
  <c r="I152" i="2" s="1"/>
  <c r="G160" i="2"/>
  <c r="I160" i="2" s="1"/>
  <c r="G168" i="2"/>
  <c r="I168" i="2" s="1"/>
  <c r="G176" i="2"/>
  <c r="I176" i="2" s="1"/>
  <c r="Z79" i="1"/>
  <c r="Z83" i="1"/>
  <c r="Z87" i="1"/>
  <c r="Z91" i="1"/>
  <c r="Z95" i="1"/>
  <c r="Z187" i="1"/>
  <c r="Z195" i="1"/>
  <c r="Z197" i="1"/>
  <c r="Z203" i="1"/>
  <c r="Z205" i="1"/>
  <c r="Z211" i="1"/>
  <c r="Z213" i="1"/>
  <c r="Z219" i="1"/>
  <c r="Z223" i="1"/>
  <c r="Z225" i="1"/>
  <c r="Z231" i="1"/>
  <c r="Z235" i="1"/>
  <c r="Z239" i="1"/>
  <c r="Z241" i="1"/>
  <c r="W251" i="1"/>
  <c r="AC231" i="1"/>
  <c r="AC167" i="1"/>
  <c r="W171" i="1"/>
  <c r="AA173" i="1"/>
  <c r="W179" i="1"/>
  <c r="W185" i="1"/>
  <c r="AA187" i="1"/>
  <c r="W193" i="1"/>
  <c r="AA195" i="1"/>
  <c r="W201" i="1"/>
  <c r="AA203" i="1"/>
  <c r="W209" i="1"/>
  <c r="AA211" i="1"/>
  <c r="W217" i="1"/>
  <c r="AA219" i="1"/>
  <c r="W225" i="1"/>
  <c r="AA227" i="1"/>
  <c r="W233" i="1"/>
  <c r="AA235" i="1"/>
  <c r="W241" i="1"/>
  <c r="AA243" i="1"/>
  <c r="Y191" i="1"/>
  <c r="Y221" i="1"/>
  <c r="Y79" i="1"/>
  <c r="Y87" i="1"/>
  <c r="Y95" i="1"/>
  <c r="Y103" i="1"/>
  <c r="Y111" i="1"/>
  <c r="Y119" i="1"/>
  <c r="Y127" i="1"/>
  <c r="Y135" i="1"/>
  <c r="Y143" i="1"/>
  <c r="Y151" i="1"/>
  <c r="Y159" i="1"/>
  <c r="Y167" i="1"/>
  <c r="Y175" i="1"/>
  <c r="Y183" i="1"/>
  <c r="Y193" i="1"/>
  <c r="Y207" i="1"/>
  <c r="Y225" i="1"/>
  <c r="Y239" i="1"/>
  <c r="Z249" i="1"/>
  <c r="AC171" i="1"/>
  <c r="AC139" i="1"/>
  <c r="AB201" i="1"/>
  <c r="AC201" i="1"/>
  <c r="AB209" i="1"/>
  <c r="AC209" i="1"/>
  <c r="G13" i="2"/>
  <c r="I13" i="2" s="1"/>
  <c r="G21" i="2"/>
  <c r="I21" i="2" s="1"/>
  <c r="G29" i="2"/>
  <c r="I29" i="2" s="1"/>
  <c r="G37" i="2"/>
  <c r="G45" i="2"/>
  <c r="G53" i="2"/>
  <c r="I53" i="2" s="1"/>
  <c r="G61" i="2"/>
  <c r="G69" i="2"/>
  <c r="G77" i="2"/>
  <c r="G85" i="2"/>
  <c r="I85" i="2" s="1"/>
  <c r="G93" i="2"/>
  <c r="G101" i="2"/>
  <c r="I101" i="2" s="1"/>
  <c r="G109" i="2"/>
  <c r="I109" i="2" s="1"/>
  <c r="G117" i="2"/>
  <c r="I117" i="2" s="1"/>
  <c r="G125" i="2"/>
  <c r="I125" i="2" s="1"/>
  <c r="G133" i="2"/>
  <c r="I133" i="2" s="1"/>
  <c r="G141" i="2"/>
  <c r="G149" i="2"/>
  <c r="I149" i="2" s="1"/>
  <c r="G157" i="2"/>
  <c r="G165" i="2"/>
  <c r="G173" i="2"/>
  <c r="G181" i="2"/>
  <c r="I181" i="2" s="1"/>
  <c r="AB244" i="1"/>
  <c r="AC244" i="1"/>
  <c r="X83" i="1"/>
  <c r="X91" i="1"/>
  <c r="X99" i="1"/>
  <c r="X107" i="1"/>
  <c r="X115" i="1"/>
  <c r="X123" i="1"/>
  <c r="X131" i="1"/>
  <c r="X139" i="1"/>
  <c r="AB141" i="1"/>
  <c r="AC141" i="1"/>
  <c r="X147" i="1"/>
  <c r="AB149" i="1"/>
  <c r="AC149" i="1"/>
  <c r="X155" i="1"/>
  <c r="AB157" i="1"/>
  <c r="AC157" i="1"/>
  <c r="X163" i="1"/>
  <c r="AB165" i="1"/>
  <c r="AC165" i="1"/>
  <c r="X171" i="1"/>
  <c r="AB173" i="1"/>
  <c r="AC173" i="1"/>
  <c r="X179" i="1"/>
  <c r="AB181" i="1"/>
  <c r="AC181" i="1"/>
  <c r="X187" i="1"/>
  <c r="AB189" i="1"/>
  <c r="AC189" i="1"/>
  <c r="AC251" i="1"/>
  <c r="AC187" i="1"/>
  <c r="AC115" i="1"/>
  <c r="AC83" i="1"/>
  <c r="W79" i="1"/>
  <c r="AA81" i="1"/>
  <c r="W87" i="1"/>
  <c r="AA89" i="1"/>
  <c r="W95" i="1"/>
  <c r="AA97" i="1"/>
  <c r="W103" i="1"/>
  <c r="AA105" i="1"/>
  <c r="W111" i="1"/>
  <c r="AA113" i="1"/>
  <c r="W119" i="1"/>
  <c r="AA121" i="1"/>
  <c r="W127" i="1"/>
  <c r="AA129" i="1"/>
  <c r="W135" i="1"/>
  <c r="AA137" i="1"/>
  <c r="W143" i="1"/>
  <c r="AA145" i="1"/>
  <c r="W151" i="1"/>
  <c r="AA153" i="1"/>
  <c r="W159" i="1"/>
  <c r="AA161" i="1"/>
  <c r="W167" i="1"/>
  <c r="X193" i="1"/>
  <c r="X201" i="1"/>
  <c r="X209" i="1"/>
  <c r="X217" i="1"/>
  <c r="X225" i="1"/>
  <c r="X231" i="1"/>
  <c r="AB233" i="1"/>
  <c r="AC233" i="1"/>
  <c r="X239" i="1"/>
  <c r="AB241" i="1"/>
  <c r="AC241" i="1"/>
  <c r="AC121" i="1"/>
  <c r="AC89" i="1"/>
  <c r="Z99" i="1"/>
  <c r="Z103" i="1"/>
  <c r="Z107" i="1"/>
  <c r="Z111" i="1"/>
  <c r="Z115" i="1"/>
  <c r="Z119" i="1"/>
  <c r="Z123" i="1"/>
  <c r="Z127" i="1"/>
  <c r="Z129" i="1"/>
  <c r="Z135" i="1"/>
  <c r="Z137" i="1"/>
  <c r="Z143" i="1"/>
  <c r="Z145" i="1"/>
  <c r="Z151" i="1"/>
  <c r="Z155" i="1"/>
  <c r="Z157" i="1"/>
  <c r="Z163" i="1"/>
  <c r="Z165" i="1"/>
  <c r="Z171" i="1"/>
  <c r="Z175" i="1"/>
  <c r="Z179" i="1"/>
  <c r="Z181" i="1"/>
  <c r="AA251" i="1"/>
  <c r="AC215" i="1"/>
  <c r="AC151" i="1"/>
  <c r="AA171" i="1"/>
  <c r="W177" i="1"/>
  <c r="AA179" i="1"/>
  <c r="W183" i="1"/>
  <c r="AA185" i="1"/>
  <c r="W191" i="1"/>
  <c r="AA193" i="1"/>
  <c r="W199" i="1"/>
  <c r="AA201" i="1"/>
  <c r="W207" i="1"/>
  <c r="AA209" i="1"/>
  <c r="W215" i="1"/>
  <c r="AA217" i="1"/>
  <c r="W223" i="1"/>
  <c r="AA225" i="1"/>
  <c r="W231" i="1"/>
  <c r="AA233" i="1"/>
  <c r="W239" i="1"/>
  <c r="AA241" i="1"/>
  <c r="AB245" i="1"/>
  <c r="AC245" i="1"/>
  <c r="X251" i="1"/>
  <c r="AB253" i="1"/>
  <c r="AC253" i="1"/>
  <c r="Y195" i="1"/>
  <c r="Y211" i="1"/>
  <c r="Y227" i="1"/>
  <c r="W244" i="1"/>
  <c r="Y81" i="1"/>
  <c r="Y89" i="1"/>
  <c r="Y97" i="1"/>
  <c r="Y105" i="1"/>
  <c r="Y113" i="1"/>
  <c r="Y121" i="1"/>
  <c r="Y129" i="1"/>
  <c r="Y137" i="1"/>
  <c r="Y145" i="1"/>
  <c r="Y153" i="1"/>
  <c r="Y161" i="1"/>
  <c r="Y169" i="1"/>
  <c r="Y177" i="1"/>
  <c r="Y185" i="1"/>
  <c r="Y197" i="1"/>
  <c r="Y213" i="1"/>
  <c r="Y229" i="1"/>
  <c r="Y243" i="1"/>
  <c r="Z251" i="1"/>
  <c r="I9" i="2"/>
  <c r="I17" i="2"/>
  <c r="I25" i="2"/>
  <c r="I33" i="2"/>
  <c r="I37" i="2"/>
  <c r="I41" i="2"/>
  <c r="I45" i="2"/>
  <c r="I49" i="2"/>
  <c r="I57" i="2"/>
  <c r="I61" i="2"/>
  <c r="I65" i="2"/>
  <c r="I69" i="2"/>
  <c r="I73" i="2"/>
  <c r="I77" i="2"/>
  <c r="I81" i="2"/>
  <c r="I89" i="2"/>
  <c r="I93" i="2"/>
  <c r="I97" i="2"/>
  <c r="I105" i="2"/>
  <c r="I113" i="2"/>
  <c r="I121" i="2"/>
  <c r="I129" i="2"/>
  <c r="I137" i="2"/>
  <c r="I141" i="2"/>
  <c r="I145" i="2"/>
  <c r="I153" i="2"/>
  <c r="I157" i="2"/>
  <c r="I161" i="2"/>
  <c r="I165" i="2"/>
  <c r="I169" i="2"/>
  <c r="I173" i="2"/>
  <c r="I177" i="2"/>
  <c r="I7" i="2"/>
  <c r="I11" i="2"/>
  <c r="I15" i="2"/>
  <c r="I19" i="2"/>
  <c r="I23" i="2"/>
  <c r="I31" i="2"/>
  <c r="I39" i="2"/>
  <c r="I47" i="2"/>
  <c r="I55" i="2"/>
  <c r="I59" i="2"/>
  <c r="I63" i="2"/>
  <c r="I71" i="2"/>
  <c r="I75" i="2"/>
  <c r="I79" i="2"/>
  <c r="I83" i="2"/>
  <c r="I87" i="2"/>
  <c r="I91" i="2"/>
  <c r="I95" i="2"/>
  <c r="I103" i="2"/>
  <c r="I107" i="2"/>
  <c r="I111" i="2"/>
  <c r="I115" i="2"/>
  <c r="I119" i="2"/>
  <c r="I123" i="2"/>
  <c r="I127" i="2"/>
  <c r="I135" i="2"/>
  <c r="I143" i="2"/>
  <c r="I151" i="2"/>
  <c r="I155" i="2"/>
  <c r="I159" i="2"/>
  <c r="I167" i="2"/>
  <c r="I171" i="2"/>
  <c r="I175" i="2"/>
  <c r="I179" i="2"/>
</calcChain>
</file>

<file path=xl/sharedStrings.xml><?xml version="1.0" encoding="utf-8"?>
<sst xmlns="http://schemas.openxmlformats.org/spreadsheetml/2006/main" count="777" uniqueCount="309">
  <si>
    <t>12月 2014</t>
  </si>
  <si>
    <t>11月 2014</t>
  </si>
  <si>
    <t>10月 2014</t>
  </si>
  <si>
    <t>9月 2014</t>
  </si>
  <si>
    <t>8月 2014</t>
  </si>
  <si>
    <t>7月 2014</t>
  </si>
  <si>
    <t>6月 2014</t>
  </si>
  <si>
    <t>5月 2014</t>
  </si>
  <si>
    <t>4月 2014</t>
  </si>
  <si>
    <t>3月 2014</t>
  </si>
  <si>
    <t>2月 2014</t>
  </si>
  <si>
    <t>1月 2014</t>
  </si>
  <si>
    <t>12月 2013</t>
  </si>
  <si>
    <t>11月 2013</t>
  </si>
  <si>
    <t>10月 2013</t>
  </si>
  <si>
    <t>9月 2013</t>
  </si>
  <si>
    <t>8月 2013</t>
  </si>
  <si>
    <t>7月 2013</t>
  </si>
  <si>
    <t>6月 2013</t>
  </si>
  <si>
    <t>5月 2013</t>
  </si>
  <si>
    <t>4月 2013</t>
  </si>
  <si>
    <t>3月 2013</t>
  </si>
  <si>
    <t>2月 2013</t>
  </si>
  <si>
    <t>1月 2013</t>
  </si>
  <si>
    <t>12月 2012</t>
  </si>
  <si>
    <t>11月 2012</t>
  </si>
  <si>
    <t>10月 2012</t>
  </si>
  <si>
    <t>9月 2012</t>
  </si>
  <si>
    <t>8月 2012</t>
  </si>
  <si>
    <t>7月 2012</t>
  </si>
  <si>
    <t>6月 2012</t>
  </si>
  <si>
    <t>5月 2012</t>
  </si>
  <si>
    <t>4月 2012</t>
  </si>
  <si>
    <t>3月 2012</t>
  </si>
  <si>
    <t>2月 2012</t>
  </si>
  <si>
    <t>1月 2012</t>
  </si>
  <si>
    <t>12月 2011</t>
  </si>
  <si>
    <t>11月 2011</t>
  </si>
  <si>
    <t>10月 2011</t>
  </si>
  <si>
    <t>9月 2011</t>
  </si>
  <si>
    <t>8月 2011</t>
  </si>
  <si>
    <t>7月 2011</t>
  </si>
  <si>
    <t>6月 2011</t>
  </si>
  <si>
    <t>5月 2011</t>
  </si>
  <si>
    <t>4月 2011</t>
  </si>
  <si>
    <t>3月 2011</t>
  </si>
  <si>
    <t>2月 2011</t>
  </si>
  <si>
    <t>1月 2011</t>
  </si>
  <si>
    <t>12月 2010</t>
  </si>
  <si>
    <t>11月 2010</t>
  </si>
  <si>
    <t>DATE</t>
  </si>
  <si>
    <t>CNY</t>
    <phoneticPr fontId="1" type="noConversion"/>
  </si>
  <si>
    <t>USD</t>
    <phoneticPr fontId="1" type="noConversion"/>
  </si>
  <si>
    <t>EUR</t>
    <phoneticPr fontId="1" type="noConversion"/>
  </si>
  <si>
    <t>JPY</t>
    <phoneticPr fontId="1" type="noConversion"/>
  </si>
  <si>
    <t>KRW</t>
    <phoneticPr fontId="1" type="noConversion"/>
  </si>
  <si>
    <t>GBP</t>
    <phoneticPr fontId="1" type="noConversion"/>
  </si>
  <si>
    <t>CHF，月均中点</t>
    <phoneticPr fontId="1" type="noConversion"/>
  </si>
  <si>
    <t>10月 2010</t>
  </si>
  <si>
    <t>9月 2010</t>
  </si>
  <si>
    <t>8月 2010</t>
  </si>
  <si>
    <t>7月 2010</t>
  </si>
  <si>
    <t>6月 2010</t>
  </si>
  <si>
    <t>5月 2010</t>
  </si>
  <si>
    <t>4月 2010</t>
  </si>
  <si>
    <t>3月 2010</t>
  </si>
  <si>
    <t>2月 2010</t>
  </si>
  <si>
    <t>1月 2010</t>
  </si>
  <si>
    <t>12月 2009</t>
  </si>
  <si>
    <t>11月 2009</t>
  </si>
  <si>
    <t>10月 2009</t>
  </si>
  <si>
    <t>9月 2009</t>
  </si>
  <si>
    <t>8月 2009</t>
  </si>
  <si>
    <t>7月 2009</t>
  </si>
  <si>
    <t>6月 2009</t>
  </si>
  <si>
    <t>5月 2009</t>
  </si>
  <si>
    <t>4月 2009</t>
  </si>
  <si>
    <t>3月 2009</t>
  </si>
  <si>
    <t>2月 2009</t>
  </si>
  <si>
    <t>1月 2009</t>
  </si>
  <si>
    <t>12月 2008</t>
  </si>
  <si>
    <t>11月 2008</t>
  </si>
  <si>
    <t>10月 2008</t>
  </si>
  <si>
    <t>9月 2008</t>
  </si>
  <si>
    <t>8月 2008</t>
  </si>
  <si>
    <t>7月 2008</t>
  </si>
  <si>
    <t>6月 2008</t>
  </si>
  <si>
    <t>5月 2008</t>
  </si>
  <si>
    <t>4月 2008</t>
  </si>
  <si>
    <t>3月 2008</t>
  </si>
  <si>
    <t>2月 2008</t>
  </si>
  <si>
    <t>1月 2008</t>
  </si>
  <si>
    <t>12月 2007</t>
  </si>
  <si>
    <t>11月 2007</t>
  </si>
  <si>
    <t>10月 2007</t>
  </si>
  <si>
    <t>9月 2007</t>
  </si>
  <si>
    <t>8月 2007</t>
  </si>
  <si>
    <t>7月 2007</t>
  </si>
  <si>
    <t>6月 2007</t>
  </si>
  <si>
    <t>5月 2007</t>
  </si>
  <si>
    <t>4月 2007</t>
  </si>
  <si>
    <t>3月 2007</t>
  </si>
  <si>
    <t>2月 2007</t>
  </si>
  <si>
    <t>1月 2007</t>
  </si>
  <si>
    <t>12月 2006</t>
  </si>
  <si>
    <t>11月 2006</t>
  </si>
  <si>
    <t>10月 2006</t>
  </si>
  <si>
    <t>9月 2006</t>
  </si>
  <si>
    <t>8月 2006</t>
  </si>
  <si>
    <t>7月 2006</t>
  </si>
  <si>
    <t>6月 2006</t>
  </si>
  <si>
    <t>5月 2006</t>
  </si>
  <si>
    <t>4月 2006</t>
  </si>
  <si>
    <t>3月 2006</t>
  </si>
  <si>
    <t>2月 2006</t>
  </si>
  <si>
    <t>1月 2006</t>
  </si>
  <si>
    <t>12月 2005</t>
  </si>
  <si>
    <t>11月 2005</t>
  </si>
  <si>
    <t>10月 2005</t>
  </si>
  <si>
    <t>9月 2005</t>
  </si>
  <si>
    <t>8月 2005</t>
  </si>
  <si>
    <t>7月 2005</t>
  </si>
  <si>
    <t>6月 2005</t>
  </si>
  <si>
    <t>5月 2005</t>
  </si>
  <si>
    <t>4月 2005</t>
  </si>
  <si>
    <t>3月 2005</t>
  </si>
  <si>
    <t>2月 2005</t>
  </si>
  <si>
    <t>1月 2005</t>
  </si>
  <si>
    <t>12月 2004</t>
  </si>
  <si>
    <t>11月 2004</t>
  </si>
  <si>
    <t>10月 2004</t>
  </si>
  <si>
    <t>9月 2004</t>
  </si>
  <si>
    <t>8月 2004</t>
  </si>
  <si>
    <t>7月 2004</t>
  </si>
  <si>
    <t>6月 2004</t>
  </si>
  <si>
    <t>5月 2004</t>
  </si>
  <si>
    <t>4月 2004</t>
  </si>
  <si>
    <t>3月 2004</t>
  </si>
  <si>
    <t>2月 2004</t>
  </si>
  <si>
    <t>1月 2004</t>
  </si>
  <si>
    <t>12月 2003</t>
  </si>
  <si>
    <t>11月 2003</t>
  </si>
  <si>
    <t>10月 2003</t>
  </si>
  <si>
    <t>9月 2003</t>
  </si>
  <si>
    <t>8月 2003</t>
  </si>
  <si>
    <t>7月 2003</t>
  </si>
  <si>
    <t>6月 2003</t>
  </si>
  <si>
    <t>5月 2003</t>
  </si>
  <si>
    <t>4月 2003</t>
  </si>
  <si>
    <t>3月 2003</t>
  </si>
  <si>
    <t>2月 2003</t>
  </si>
  <si>
    <t>1月 2003</t>
  </si>
  <si>
    <t>12月 2002</t>
  </si>
  <si>
    <t>11月 2002</t>
  </si>
  <si>
    <t>10月 2002</t>
  </si>
  <si>
    <t>9月 2002</t>
  </si>
  <si>
    <t>8月 2002</t>
  </si>
  <si>
    <t>7月 2002</t>
  </si>
  <si>
    <t>6月 2002</t>
  </si>
  <si>
    <t>5月 2002</t>
  </si>
  <si>
    <t>4月 2002</t>
  </si>
  <si>
    <t>3月 2002</t>
  </si>
  <si>
    <t>2月 2002</t>
  </si>
  <si>
    <t>1月 2002</t>
  </si>
  <si>
    <t>12月 2001</t>
  </si>
  <si>
    <t>11月 2001</t>
  </si>
  <si>
    <t>10月 2001</t>
  </si>
  <si>
    <t>9月 2001</t>
  </si>
  <si>
    <t>8月 2001</t>
  </si>
  <si>
    <t>7月 2001</t>
  </si>
  <si>
    <t>6月 2001</t>
  </si>
  <si>
    <t>5月 2001</t>
  </si>
  <si>
    <t>4月 2001</t>
  </si>
  <si>
    <t>3月 2001</t>
  </si>
  <si>
    <t>2月 2001</t>
  </si>
  <si>
    <t>1月 2001</t>
  </si>
  <si>
    <t>12月 2000</t>
  </si>
  <si>
    <t>11月 2000</t>
  </si>
  <si>
    <t>10月 2000</t>
  </si>
  <si>
    <t>9月 2000</t>
  </si>
  <si>
    <t>8月 2000</t>
  </si>
  <si>
    <t>7月 2000</t>
  </si>
  <si>
    <t>6月 2000</t>
  </si>
  <si>
    <t>5月 2000</t>
  </si>
  <si>
    <t>4月 2000</t>
  </si>
  <si>
    <t>3月 2000</t>
  </si>
  <si>
    <t>2月 2000</t>
  </si>
  <si>
    <t>1月 2000</t>
  </si>
  <si>
    <t>12月 1999</t>
  </si>
  <si>
    <t>11月 1999</t>
  </si>
  <si>
    <t>10月 1999</t>
  </si>
  <si>
    <t>9月 1999</t>
  </si>
  <si>
    <t>8月 1999</t>
  </si>
  <si>
    <t>7月 1999</t>
  </si>
  <si>
    <t>6月 1999</t>
  </si>
  <si>
    <t>5月 1999</t>
  </si>
  <si>
    <t>4月 1999</t>
  </si>
  <si>
    <t>3月 1999</t>
  </si>
  <si>
    <t>2月 1999</t>
  </si>
  <si>
    <t>1月 1999</t>
  </si>
  <si>
    <t>12月 1998</t>
  </si>
  <si>
    <t>11月 1998</t>
  </si>
  <si>
    <t>10月 1998</t>
  </si>
  <si>
    <t>9月 1998</t>
  </si>
  <si>
    <t>8月 1998</t>
  </si>
  <si>
    <t>7月 1998</t>
  </si>
  <si>
    <t>6月 1998</t>
  </si>
  <si>
    <t>5月 1998</t>
  </si>
  <si>
    <t>4月 1998</t>
  </si>
  <si>
    <t>3月 1998</t>
  </si>
  <si>
    <t>2月 1998</t>
  </si>
  <si>
    <t>1月 1998</t>
  </si>
  <si>
    <t>12月 1997</t>
  </si>
  <si>
    <t>11月 1997</t>
  </si>
  <si>
    <t>10月 1997</t>
  </si>
  <si>
    <t>9月 1997</t>
  </si>
  <si>
    <t>8月 1997</t>
  </si>
  <si>
    <t>7月 1997</t>
  </si>
  <si>
    <t>6月 1997</t>
  </si>
  <si>
    <t>5月 1997</t>
  </si>
  <si>
    <t>4月 1997</t>
  </si>
  <si>
    <t>3月 1997</t>
  </si>
  <si>
    <t>2月 1997</t>
  </si>
  <si>
    <t>1月 1997</t>
  </si>
  <si>
    <t>12月 1996</t>
  </si>
  <si>
    <t>11月 1996</t>
  </si>
  <si>
    <t>10月 1996</t>
  </si>
  <si>
    <t>9月 1996</t>
  </si>
  <si>
    <t>8月 1996</t>
  </si>
  <si>
    <t>7月 1996</t>
  </si>
  <si>
    <t>6月 1996</t>
  </si>
  <si>
    <t>5月 1996</t>
  </si>
  <si>
    <t>4月 1996</t>
  </si>
  <si>
    <t>3月 1996</t>
  </si>
  <si>
    <t>2月 1996</t>
  </si>
  <si>
    <t>1月 1996</t>
  </si>
  <si>
    <t>12月 1995</t>
  </si>
  <si>
    <t>11月 1995</t>
  </si>
  <si>
    <t>10月 1995</t>
  </si>
  <si>
    <t>9月 1995</t>
  </si>
  <si>
    <t>8月 1995</t>
  </si>
  <si>
    <t>7月 1995</t>
  </si>
  <si>
    <t>6月 1995</t>
  </si>
  <si>
    <t>5月 1995</t>
  </si>
  <si>
    <t>4月 1995</t>
  </si>
  <si>
    <t>3月 1995</t>
  </si>
  <si>
    <t>2月 1995</t>
  </si>
  <si>
    <t>1月 1995</t>
  </si>
  <si>
    <t>12月 1994</t>
  </si>
  <si>
    <t>11月 1994</t>
  </si>
  <si>
    <t>10月 1994</t>
  </si>
  <si>
    <t>9月 1994</t>
  </si>
  <si>
    <t>8月 1994</t>
  </si>
  <si>
    <t>7月 1994</t>
  </si>
  <si>
    <t>6月 1994</t>
  </si>
  <si>
    <t>5月 1994</t>
  </si>
  <si>
    <t>4月 1994</t>
  </si>
  <si>
    <t>3月 1994</t>
  </si>
  <si>
    <t>2月 1994</t>
  </si>
  <si>
    <t>1月 1994</t>
  </si>
  <si>
    <t>12月 1993</t>
  </si>
  <si>
    <t>11月 1993</t>
  </si>
  <si>
    <t>10月 1993</t>
  </si>
  <si>
    <t>-</t>
  </si>
  <si>
    <t>log</t>
    <phoneticPr fontId="1" type="noConversion"/>
  </si>
  <si>
    <t>dlog</t>
    <phoneticPr fontId="1" type="noConversion"/>
  </si>
  <si>
    <t>中国外汇储备（亿美元）</t>
    <phoneticPr fontId="1" type="noConversion"/>
  </si>
  <si>
    <t>CNY/USD</t>
    <phoneticPr fontId="1" type="noConversion"/>
  </si>
  <si>
    <t>基础货币</t>
  </si>
  <si>
    <t>人民银行官网</t>
    <phoneticPr fontId="1" type="noConversion"/>
  </si>
  <si>
    <t xml:space="preserve">人民银行官网-央行储备货币 Base currency/Monetary Base 指处于流通界为社会公众所持有的现金及银行体系准备金（包括法定存款准备金和超额准备金）的总和 </t>
    <phoneticPr fontId="1" type="noConversion"/>
  </si>
  <si>
    <t>平均数</t>
    <phoneticPr fontId="1" type="noConversion"/>
  </si>
  <si>
    <t>dlogrmb</t>
    <phoneticPr fontId="1" type="noConversion"/>
  </si>
  <si>
    <t>demp</t>
    <phoneticPr fontId="1" type="noConversion"/>
  </si>
  <si>
    <t>rmb计价外汇储备</t>
    <phoneticPr fontId="1" type="noConversion"/>
  </si>
  <si>
    <t>占基础货币比</t>
    <phoneticPr fontId="1" type="noConversion"/>
  </si>
  <si>
    <t>d（res/mb）</t>
    <phoneticPr fontId="1" type="noConversion"/>
  </si>
  <si>
    <t>res/mb</t>
  </si>
  <si>
    <t>res</t>
    <phoneticPr fontId="1" type="noConversion"/>
  </si>
  <si>
    <t>logres</t>
    <phoneticPr fontId="1" type="noConversion"/>
  </si>
  <si>
    <t>dlogres</t>
    <phoneticPr fontId="1" type="noConversion"/>
  </si>
  <si>
    <t>INR</t>
    <phoneticPr fontId="1" type="noConversion"/>
  </si>
  <si>
    <t>EMP</t>
    <phoneticPr fontId="1" type="noConversion"/>
  </si>
  <si>
    <t>DATE</t>
    <phoneticPr fontId="1" type="noConversion"/>
  </si>
  <si>
    <t>C</t>
  </si>
  <si>
    <t>USD</t>
  </si>
  <si>
    <t>EUR</t>
  </si>
  <si>
    <t>JPY</t>
  </si>
  <si>
    <t>KRW</t>
  </si>
  <si>
    <t>EMP</t>
  </si>
  <si>
    <t>Obs</t>
    <phoneticPr fontId="1" type="noConversion"/>
  </si>
  <si>
    <t>R2b</t>
    <phoneticPr fontId="1" type="noConversion"/>
  </si>
  <si>
    <t>全</t>
    <phoneticPr fontId="1" type="noConversion"/>
  </si>
  <si>
    <t>2000M02 2005M05</t>
    <phoneticPr fontId="1" type="noConversion"/>
  </si>
  <si>
    <t>2005M06 2008M06</t>
    <phoneticPr fontId="1" type="noConversion"/>
  </si>
  <si>
    <t>GBP</t>
  </si>
  <si>
    <t>GBP</t>
    <phoneticPr fontId="1" type="noConversion"/>
  </si>
  <si>
    <t>2008m07 2010m07</t>
    <phoneticPr fontId="1" type="noConversion"/>
  </si>
  <si>
    <t>2010m08 2011m12</t>
    <phoneticPr fontId="1" type="noConversion"/>
  </si>
  <si>
    <t>2012m01 2014m12</t>
    <phoneticPr fontId="1" type="noConversion"/>
  </si>
  <si>
    <t>2012m01 2013m01</t>
  </si>
  <si>
    <t>2012m01 2013m01</t>
    <phoneticPr fontId="1" type="noConversion"/>
  </si>
  <si>
    <t>2014m01 2014m12</t>
  </si>
  <si>
    <t>2013m02 2013m12</t>
  </si>
  <si>
    <t>dres</t>
    <phoneticPr fontId="1" type="noConversion"/>
  </si>
  <si>
    <t>dres/mb</t>
    <phoneticPr fontId="1" type="noConversion"/>
  </si>
  <si>
    <t>CNY</t>
  </si>
  <si>
    <t>INR</t>
  </si>
  <si>
    <t>GBP约束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</si>
</sst>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 "/>
    <numFmt numFmtId="165" formatCode="0.0000;[Red]0.0000"/>
    <numFmt numFmtId="166" formatCode="0.0000_ 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6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Alignment="1"/>
    <xf numFmtId="17" fontId="0" fillId="0" borderId="0" xfId="0" applyNumberFormat="1">
      <alignment vertical="center"/>
    </xf>
    <xf numFmtId="165" fontId="2" fillId="0" borderId="0" xfId="0" applyNumberFormat="1" applyFont="1" applyAlignment="1">
      <alignment horizontal="right" vertical="center"/>
    </xf>
    <xf numFmtId="16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166" fontId="0" fillId="2" borderId="0" xfId="0" applyNumberFormat="1" applyFill="1">
      <alignment vertical="center"/>
    </xf>
    <xf numFmtId="166" fontId="0" fillId="3" borderId="0" xfId="0" applyNumberFormat="1" applyFill="1">
      <alignment vertical="center"/>
    </xf>
    <xf numFmtId="166" fontId="0" fillId="0" borderId="0" xfId="0" applyNumberFormat="1" applyFill="1">
      <alignment vertical="center"/>
    </xf>
    <xf numFmtId="166" fontId="0" fillId="6" borderId="0" xfId="0" applyNumberFormat="1" applyFill="1">
      <alignment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7"/>
  <sheetViews>
    <sheetView tabSelected="1" zoomScale="125" workbookViewId="0">
      <pane xSplit="1" ySplit="77" topLeftCell="B78" activePane="bottomRight" state="frozen"/>
      <selection pane="topRight" activeCell="B1" sqref="B1"/>
      <selection pane="bottomLeft" activeCell="A78" sqref="A78"/>
      <selection pane="bottomRight" activeCell="F27" sqref="F27"/>
    </sheetView>
  </sheetViews>
  <sheetFormatPr baseColWidth="10" defaultColWidth="8.83203125" defaultRowHeight="15"/>
  <cols>
    <col min="1" max="1" width="12.6640625" customWidth="1"/>
    <col min="9" max="22" width="9" customWidth="1"/>
    <col min="23" max="23" width="14.5" customWidth="1"/>
  </cols>
  <sheetData>
    <row r="1" spans="1:38">
      <c r="A1" t="s">
        <v>57</v>
      </c>
      <c r="K1" t="s">
        <v>264</v>
      </c>
      <c r="S1" t="s">
        <v>265</v>
      </c>
    </row>
    <row r="2" spans="1:38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281</v>
      </c>
      <c r="I2" s="2"/>
      <c r="J2" s="2"/>
      <c r="K2" s="2"/>
      <c r="L2" s="2"/>
      <c r="M2" s="2"/>
      <c r="N2" s="2"/>
      <c r="O2" s="2"/>
      <c r="P2" s="9" t="s">
        <v>306</v>
      </c>
      <c r="Q2" s="9" t="s">
        <v>285</v>
      </c>
      <c r="R2" s="9" t="s">
        <v>286</v>
      </c>
      <c r="S2" s="9" t="s">
        <v>287</v>
      </c>
      <c r="T2" s="9" t="s">
        <v>288</v>
      </c>
      <c r="U2" s="9" t="s">
        <v>295</v>
      </c>
      <c r="V2" s="9" t="s">
        <v>307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281</v>
      </c>
    </row>
    <row r="3" spans="1:38">
      <c r="A3" t="s">
        <v>262</v>
      </c>
      <c r="B3">
        <v>3.8973</v>
      </c>
      <c r="C3">
        <v>0.69299999999999995</v>
      </c>
      <c r="D3" t="s">
        <v>263</v>
      </c>
      <c r="E3">
        <v>74.180000000000007</v>
      </c>
      <c r="F3">
        <v>545.95899999999995</v>
      </c>
      <c r="G3">
        <v>0.46229999999999999</v>
      </c>
      <c r="W3" s="3"/>
    </row>
    <row r="4" spans="1:38">
      <c r="A4" t="s">
        <v>261</v>
      </c>
      <c r="B4">
        <v>3.8687</v>
      </c>
      <c r="C4">
        <v>0.66759999999999997</v>
      </c>
      <c r="D4" t="s">
        <v>263</v>
      </c>
      <c r="E4">
        <v>71.989999999999995</v>
      </c>
      <c r="F4">
        <v>538.80600000000004</v>
      </c>
      <c r="G4">
        <v>0.45900000000000002</v>
      </c>
      <c r="W4" s="3"/>
    </row>
    <row r="5" spans="1:38">
      <c r="A5" t="s">
        <v>260</v>
      </c>
      <c r="B5">
        <v>3.9710000000000001</v>
      </c>
      <c r="C5">
        <v>0.68379999999999996</v>
      </c>
      <c r="D5" t="s">
        <v>263</v>
      </c>
      <c r="E5">
        <v>75.180000000000007</v>
      </c>
      <c r="F5">
        <v>553.36</v>
      </c>
      <c r="G5">
        <v>0.45760000000000001</v>
      </c>
      <c r="W5" s="3"/>
    </row>
    <row r="6" spans="1:38">
      <c r="A6" t="s">
        <v>259</v>
      </c>
      <c r="B6">
        <v>5.5974000000000004</v>
      </c>
      <c r="C6">
        <v>0.67959999999999998</v>
      </c>
      <c r="D6" t="s">
        <v>263</v>
      </c>
      <c r="E6">
        <v>75.61</v>
      </c>
      <c r="F6">
        <v>550.76499999999999</v>
      </c>
      <c r="G6">
        <v>0.45679999999999998</v>
      </c>
      <c r="I6">
        <f t="shared" ref="I6:I69" si="0">LOG(B6)</f>
        <v>0.74798634345944115</v>
      </c>
      <c r="J6">
        <f t="shared" ref="J6:J69" si="1">LOG(C6)</f>
        <v>-0.16774662980299201</v>
      </c>
      <c r="K6" t="e">
        <f t="shared" ref="K6:K69" si="2">LOG(D6)</f>
        <v>#VALUE!</v>
      </c>
      <c r="L6">
        <f t="shared" ref="L6:L69" si="3">LOG(E6)</f>
        <v>1.8785792380622193</v>
      </c>
      <c r="M6">
        <f t="shared" ref="M6:M69" si="4">LOG(F6)</f>
        <v>2.7409663339272412</v>
      </c>
      <c r="N6">
        <f t="shared" ref="N6:N69" si="5">LOG(G6)</f>
        <v>-0.34027390476220837</v>
      </c>
      <c r="W6" s="3"/>
    </row>
    <row r="7" spans="1:38">
      <c r="A7" t="s">
        <v>258</v>
      </c>
      <c r="B7">
        <v>5.9752999999999998</v>
      </c>
      <c r="C7">
        <v>0.68659999999999999</v>
      </c>
      <c r="D7" t="s">
        <v>263</v>
      </c>
      <c r="E7">
        <v>72.92</v>
      </c>
      <c r="F7">
        <v>555.82299999999998</v>
      </c>
      <c r="G7">
        <v>0.46200000000000002</v>
      </c>
      <c r="I7">
        <f t="shared" si="0"/>
        <v>0.77635971465345455</v>
      </c>
      <c r="J7">
        <f t="shared" si="1"/>
        <v>-0.1632962009102687</v>
      </c>
      <c r="K7" t="e">
        <f t="shared" si="2"/>
        <v>#VALUE!</v>
      </c>
      <c r="L7">
        <f t="shared" si="3"/>
        <v>1.8628466599829387</v>
      </c>
      <c r="M7">
        <f t="shared" si="4"/>
        <v>2.744936513953431</v>
      </c>
      <c r="N7">
        <f t="shared" si="5"/>
        <v>-0.33535802444387447</v>
      </c>
      <c r="P7">
        <f>I7-I6</f>
        <v>2.8373371194013397E-2</v>
      </c>
      <c r="Q7">
        <f>J7-J6</f>
        <v>4.4504288927233182E-3</v>
      </c>
      <c r="R7">
        <v>0</v>
      </c>
      <c r="S7">
        <f>L7-L6</f>
        <v>-1.5732578079280524E-2</v>
      </c>
      <c r="T7">
        <f>M7-M6</f>
        <v>3.9701800261897624E-3</v>
      </c>
      <c r="U7">
        <f>N7-N6</f>
        <v>4.9158803183338984E-3</v>
      </c>
      <c r="W7" s="3"/>
    </row>
    <row r="8" spans="1:38">
      <c r="A8" t="s">
        <v>257</v>
      </c>
      <c r="B8">
        <v>6.0883000000000003</v>
      </c>
      <c r="C8">
        <v>0.6996</v>
      </c>
      <c r="D8" t="s">
        <v>263</v>
      </c>
      <c r="E8">
        <v>73.569999999999993</v>
      </c>
      <c r="F8">
        <v>564.90200000000004</v>
      </c>
      <c r="G8">
        <v>0.46800000000000003</v>
      </c>
      <c r="I8">
        <f t="shared" si="0"/>
        <v>0.78449604408028084</v>
      </c>
      <c r="J8">
        <f t="shared" si="1"/>
        <v>-0.15515019919336109</v>
      </c>
      <c r="K8" t="e">
        <f t="shared" si="2"/>
        <v>#VALUE!</v>
      </c>
      <c r="L8">
        <f t="shared" si="3"/>
        <v>1.8667007560424991</v>
      </c>
      <c r="M8">
        <f t="shared" si="4"/>
        <v>2.7519731123313464</v>
      </c>
      <c r="N8">
        <f t="shared" si="5"/>
        <v>-0.32975414692587596</v>
      </c>
      <c r="P8">
        <f t="shared" ref="P8:P71" si="6">I8-I7</f>
        <v>8.1363294268262942E-3</v>
      </c>
      <c r="Q8">
        <f t="shared" ref="Q8:Q71" si="7">J8-J7</f>
        <v>8.1460017169076027E-3</v>
      </c>
      <c r="R8">
        <v>0</v>
      </c>
      <c r="S8">
        <f t="shared" ref="S8:S71" si="8">L8-L7</f>
        <v>3.8540960595603302E-3</v>
      </c>
      <c r="T8">
        <f t="shared" ref="T8:T71" si="9">M8-M7</f>
        <v>7.0365983779154817E-3</v>
      </c>
      <c r="U8">
        <f t="shared" ref="U8:U71" si="10">N8-N7</f>
        <v>5.6038775179985123E-3</v>
      </c>
      <c r="W8" s="3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t="s">
        <v>256</v>
      </c>
      <c r="B9">
        <v>6.0590000000000002</v>
      </c>
      <c r="C9">
        <v>0.69650000000000001</v>
      </c>
      <c r="D9" t="s">
        <v>263</v>
      </c>
      <c r="E9">
        <v>72.010000000000005</v>
      </c>
      <c r="F9">
        <v>563.20899999999995</v>
      </c>
      <c r="G9">
        <v>0.4718</v>
      </c>
      <c r="I9">
        <f t="shared" si="0"/>
        <v>0.78240095249652986</v>
      </c>
      <c r="J9">
        <f t="shared" si="1"/>
        <v>-0.1570788792400177</v>
      </c>
      <c r="K9" t="e">
        <f t="shared" si="2"/>
        <v>#VALUE!</v>
      </c>
      <c r="L9">
        <f t="shared" si="3"/>
        <v>1.8573928109209012</v>
      </c>
      <c r="M9">
        <f t="shared" si="4"/>
        <v>2.7506695861537773</v>
      </c>
      <c r="N9">
        <f t="shared" si="5"/>
        <v>-0.32624206345042334</v>
      </c>
      <c r="P9">
        <f t="shared" si="6"/>
        <v>-2.0950915837509854E-3</v>
      </c>
      <c r="Q9">
        <f t="shared" si="7"/>
        <v>-1.9286800466566112E-3</v>
      </c>
      <c r="R9">
        <v>0</v>
      </c>
      <c r="S9">
        <f t="shared" si="8"/>
        <v>-9.3079451215978271E-3</v>
      </c>
      <c r="T9">
        <f t="shared" si="9"/>
        <v>-1.3035261775691254E-3</v>
      </c>
      <c r="U9">
        <f t="shared" si="10"/>
        <v>3.5120834754526209E-3</v>
      </c>
      <c r="W9" s="3"/>
    </row>
    <row r="10" spans="1:38">
      <c r="A10" t="s">
        <v>255</v>
      </c>
      <c r="B10">
        <v>6.1304999999999996</v>
      </c>
      <c r="C10">
        <v>0.70760000000000001</v>
      </c>
      <c r="D10" t="s">
        <v>263</v>
      </c>
      <c r="E10">
        <v>73.48</v>
      </c>
      <c r="F10">
        <v>570.71400000000006</v>
      </c>
      <c r="G10">
        <v>0.47089999999999999</v>
      </c>
      <c r="I10">
        <f t="shared" si="0"/>
        <v>0.78749589676727472</v>
      </c>
      <c r="J10">
        <f t="shared" si="1"/>
        <v>-0.15021217576231449</v>
      </c>
      <c r="K10" t="e">
        <f t="shared" si="2"/>
        <v>#VALUE!</v>
      </c>
      <c r="L10">
        <f t="shared" si="3"/>
        <v>1.8661691476337707</v>
      </c>
      <c r="M10">
        <f t="shared" si="4"/>
        <v>2.7564185262166845</v>
      </c>
      <c r="N10">
        <f t="shared" si="5"/>
        <v>-0.32707130955727753</v>
      </c>
      <c r="P10">
        <f t="shared" si="6"/>
        <v>5.0949442707448611E-3</v>
      </c>
      <c r="Q10">
        <f t="shared" si="7"/>
        <v>6.8667034777032121E-3</v>
      </c>
      <c r="R10">
        <v>0</v>
      </c>
      <c r="S10">
        <f t="shared" si="8"/>
        <v>8.7763367128694814E-3</v>
      </c>
      <c r="T10">
        <f t="shared" si="9"/>
        <v>5.7489400629071596E-3</v>
      </c>
      <c r="U10">
        <f t="shared" si="10"/>
        <v>-8.2924610685419786E-4</v>
      </c>
      <c r="W10" s="3"/>
    </row>
    <row r="11" spans="1:38">
      <c r="A11" t="s">
        <v>254</v>
      </c>
      <c r="B11">
        <v>6.3029999999999999</v>
      </c>
      <c r="C11">
        <v>0.72809999999999997</v>
      </c>
      <c r="D11" t="s">
        <v>263</v>
      </c>
      <c r="E11">
        <v>74.66</v>
      </c>
      <c r="F11">
        <v>587.29999999999995</v>
      </c>
      <c r="G11">
        <v>0.4773</v>
      </c>
      <c r="I11">
        <f t="shared" si="0"/>
        <v>0.79954730712561506</v>
      </c>
      <c r="J11">
        <f t="shared" si="1"/>
        <v>-0.13780896894840283</v>
      </c>
      <c r="K11" t="e">
        <f t="shared" si="2"/>
        <v>#VALUE!</v>
      </c>
      <c r="L11">
        <f t="shared" si="3"/>
        <v>1.8730879855902858</v>
      </c>
      <c r="M11">
        <f t="shared" si="4"/>
        <v>2.7688600008429569</v>
      </c>
      <c r="N11">
        <f t="shared" si="5"/>
        <v>-0.32120856563375605</v>
      </c>
      <c r="P11">
        <f t="shared" si="6"/>
        <v>1.2051410358340342E-2</v>
      </c>
      <c r="Q11">
        <f t="shared" si="7"/>
        <v>1.240320681391166E-2</v>
      </c>
      <c r="R11">
        <v>0</v>
      </c>
      <c r="S11">
        <f t="shared" si="8"/>
        <v>6.9188379565150449E-3</v>
      </c>
      <c r="T11">
        <f t="shared" si="9"/>
        <v>1.2441474626272431E-2</v>
      </c>
      <c r="U11">
        <f t="shared" si="10"/>
        <v>5.8627439235214851E-3</v>
      </c>
      <c r="W11" s="3"/>
    </row>
    <row r="12" spans="1:38">
      <c r="A12" t="s">
        <v>253</v>
      </c>
      <c r="B12">
        <v>6.5148999999999999</v>
      </c>
      <c r="C12">
        <v>0.75419999999999998</v>
      </c>
      <c r="D12" t="s">
        <v>263</v>
      </c>
      <c r="E12">
        <v>74.319999999999993</v>
      </c>
      <c r="F12">
        <v>606.98</v>
      </c>
      <c r="G12">
        <v>0.48799999999999999</v>
      </c>
      <c r="I12">
        <f t="shared" si="0"/>
        <v>0.81390775392711501</v>
      </c>
      <c r="J12">
        <f t="shared" si="1"/>
        <v>-0.12251347193039863</v>
      </c>
      <c r="K12" t="e">
        <f t="shared" si="2"/>
        <v>#VALUE!</v>
      </c>
      <c r="L12">
        <f t="shared" si="3"/>
        <v>1.8711057009855854</v>
      </c>
      <c r="M12">
        <f t="shared" si="4"/>
        <v>2.7831743813013916</v>
      </c>
      <c r="N12">
        <f t="shared" si="5"/>
        <v>-0.31158017799728938</v>
      </c>
      <c r="P12">
        <f t="shared" si="6"/>
        <v>1.4360446801499949E-2</v>
      </c>
      <c r="Q12">
        <f t="shared" si="7"/>
        <v>1.52954970180042E-2</v>
      </c>
      <c r="R12">
        <v>0</v>
      </c>
      <c r="S12">
        <f t="shared" si="8"/>
        <v>-1.9822846047004017E-3</v>
      </c>
      <c r="T12">
        <f t="shared" si="9"/>
        <v>1.4314380458434695E-2</v>
      </c>
      <c r="U12">
        <f t="shared" si="10"/>
        <v>9.6283876364666732E-3</v>
      </c>
      <c r="W12" s="3"/>
    </row>
    <row r="13" spans="1:38">
      <c r="A13" t="s">
        <v>252</v>
      </c>
      <c r="B13">
        <v>6.5194999999999999</v>
      </c>
      <c r="C13">
        <v>0.75929999999999997</v>
      </c>
      <c r="D13" t="s">
        <v>263</v>
      </c>
      <c r="E13">
        <v>75.83</v>
      </c>
      <c r="F13">
        <v>610.05100000000004</v>
      </c>
      <c r="G13">
        <v>0.49230000000000002</v>
      </c>
      <c r="I13">
        <f t="shared" si="0"/>
        <v>0.81421428966327369</v>
      </c>
      <c r="J13">
        <f t="shared" si="1"/>
        <v>-0.11958660012208334</v>
      </c>
      <c r="K13" t="e">
        <f t="shared" si="2"/>
        <v>#VALUE!</v>
      </c>
      <c r="L13">
        <f t="shared" si="3"/>
        <v>1.8798410559865626</v>
      </c>
      <c r="M13">
        <f t="shared" si="4"/>
        <v>2.7853661433595001</v>
      </c>
      <c r="N13">
        <f t="shared" si="5"/>
        <v>-0.30777016422724435</v>
      </c>
      <c r="P13">
        <f t="shared" si="6"/>
        <v>3.0653573615868623E-4</v>
      </c>
      <c r="Q13">
        <f t="shared" si="7"/>
        <v>2.9268718083152873E-3</v>
      </c>
      <c r="R13">
        <v>0</v>
      </c>
      <c r="S13">
        <f t="shared" si="8"/>
        <v>8.7353550009772185E-3</v>
      </c>
      <c r="T13">
        <f t="shared" si="9"/>
        <v>2.1917620581084485E-3</v>
      </c>
      <c r="U13">
        <f t="shared" si="10"/>
        <v>3.8100137700450287E-3</v>
      </c>
      <c r="W13" s="3"/>
    </row>
    <row r="14" spans="1:38">
      <c r="A14" t="s">
        <v>251</v>
      </c>
      <c r="B14">
        <v>6.6169000000000002</v>
      </c>
      <c r="C14">
        <v>0.77500000000000002</v>
      </c>
      <c r="D14" t="s">
        <v>263</v>
      </c>
      <c r="E14">
        <v>76.55</v>
      </c>
      <c r="F14">
        <v>620.44399999999996</v>
      </c>
      <c r="G14">
        <v>0.49490000000000001</v>
      </c>
      <c r="I14">
        <f t="shared" si="0"/>
        <v>0.82065457128008346</v>
      </c>
      <c r="J14">
        <f t="shared" si="1"/>
        <v>-0.1106982974936897</v>
      </c>
      <c r="K14" t="e">
        <f t="shared" si="2"/>
        <v>#VALUE!</v>
      </c>
      <c r="L14">
        <f t="shared" si="3"/>
        <v>1.8839451950342798</v>
      </c>
      <c r="M14">
        <f t="shared" si="4"/>
        <v>2.7927025890764692</v>
      </c>
      <c r="N14">
        <f t="shared" si="5"/>
        <v>-0.30548254618884374</v>
      </c>
      <c r="P14">
        <f t="shared" si="6"/>
        <v>6.4402816168097621E-3</v>
      </c>
      <c r="Q14">
        <f t="shared" si="7"/>
        <v>8.8883026283936434E-3</v>
      </c>
      <c r="R14">
        <v>0</v>
      </c>
      <c r="S14">
        <f t="shared" si="8"/>
        <v>4.1041390477172257E-3</v>
      </c>
      <c r="T14">
        <f t="shared" si="9"/>
        <v>7.33644571696912E-3</v>
      </c>
      <c r="U14">
        <f t="shared" si="10"/>
        <v>2.2876180384006073E-3</v>
      </c>
      <c r="W14" s="3"/>
    </row>
    <row r="15" spans="1:38">
      <c r="A15" t="s">
        <v>250</v>
      </c>
      <c r="B15">
        <v>6.7454999999999998</v>
      </c>
      <c r="C15">
        <v>0.79090000000000005</v>
      </c>
      <c r="D15" t="s">
        <v>263</v>
      </c>
      <c r="E15">
        <v>77.790000000000006</v>
      </c>
      <c r="F15">
        <v>631.51900000000001</v>
      </c>
      <c r="G15">
        <v>0.49230000000000002</v>
      </c>
      <c r="I15">
        <f t="shared" si="0"/>
        <v>0.82901414662362316</v>
      </c>
      <c r="J15">
        <f t="shared" si="1"/>
        <v>-0.10187842445889232</v>
      </c>
      <c r="K15" t="e">
        <f t="shared" si="2"/>
        <v>#VALUE!</v>
      </c>
      <c r="L15">
        <f t="shared" si="3"/>
        <v>1.8909237714890139</v>
      </c>
      <c r="M15">
        <f t="shared" si="4"/>
        <v>2.8003864213537808</v>
      </c>
      <c r="N15">
        <f t="shared" si="5"/>
        <v>-0.30777016422724435</v>
      </c>
      <c r="P15">
        <f t="shared" si="6"/>
        <v>8.3595753435397047E-3</v>
      </c>
      <c r="Q15">
        <f t="shared" si="7"/>
        <v>8.8198730347973792E-3</v>
      </c>
      <c r="R15">
        <v>0</v>
      </c>
      <c r="S15">
        <f t="shared" si="8"/>
        <v>6.9785764547340978E-3</v>
      </c>
      <c r="T15">
        <f t="shared" si="9"/>
        <v>7.6838322773116197E-3</v>
      </c>
      <c r="U15">
        <f t="shared" si="10"/>
        <v>-2.2876180384006073E-3</v>
      </c>
      <c r="W15" s="3"/>
    </row>
    <row r="16" spans="1:38">
      <c r="A16" t="s">
        <v>249</v>
      </c>
      <c r="B16">
        <v>6.5617999999999999</v>
      </c>
      <c r="C16">
        <v>0.77049999999999996</v>
      </c>
      <c r="D16" t="s">
        <v>263</v>
      </c>
      <c r="E16">
        <v>75.569999999999993</v>
      </c>
      <c r="F16">
        <v>613.43200000000002</v>
      </c>
      <c r="G16">
        <v>0.48580000000000001</v>
      </c>
      <c r="I16">
        <f t="shared" si="0"/>
        <v>0.81702298919844818</v>
      </c>
      <c r="J16">
        <f t="shared" si="1"/>
        <v>-0.11322735694556191</v>
      </c>
      <c r="K16" t="e">
        <f t="shared" si="2"/>
        <v>#VALUE!</v>
      </c>
      <c r="L16">
        <f t="shared" si="3"/>
        <v>1.8783494222177755</v>
      </c>
      <c r="M16">
        <f t="shared" si="4"/>
        <v>2.7877664274353995</v>
      </c>
      <c r="N16">
        <f t="shared" si="5"/>
        <v>-0.31354248953088826</v>
      </c>
      <c r="P16">
        <f t="shared" si="6"/>
        <v>-1.1991157425174981E-2</v>
      </c>
      <c r="Q16">
        <f t="shared" si="7"/>
        <v>-1.1348932486669586E-2</v>
      </c>
      <c r="R16">
        <v>0</v>
      </c>
      <c r="S16">
        <f t="shared" si="8"/>
        <v>-1.2574349271238461E-2</v>
      </c>
      <c r="T16">
        <f t="shared" si="9"/>
        <v>-1.2619993918381311E-2</v>
      </c>
      <c r="U16">
        <f t="shared" si="10"/>
        <v>-5.7723253036439104E-3</v>
      </c>
      <c r="W16" s="3"/>
    </row>
    <row r="17" spans="1:23">
      <c r="A17" t="s">
        <v>248</v>
      </c>
      <c r="B17">
        <v>6.3803999999999998</v>
      </c>
      <c r="C17">
        <v>0.75239999999999996</v>
      </c>
      <c r="D17" t="s">
        <v>263</v>
      </c>
      <c r="E17">
        <v>75.37</v>
      </c>
      <c r="F17">
        <v>595.49</v>
      </c>
      <c r="G17">
        <v>0.48280000000000001</v>
      </c>
      <c r="I17">
        <f t="shared" si="0"/>
        <v>0.80484790636180337</v>
      </c>
      <c r="J17">
        <f t="shared" si="1"/>
        <v>-0.12355121312165876</v>
      </c>
      <c r="K17" t="e">
        <f t="shared" si="2"/>
        <v>#VALUE!</v>
      </c>
      <c r="L17">
        <f t="shared" si="3"/>
        <v>1.8771985152717898</v>
      </c>
      <c r="M17">
        <f t="shared" si="4"/>
        <v>2.774874472819159</v>
      </c>
      <c r="N17">
        <f t="shared" si="5"/>
        <v>-0.31623273857468837</v>
      </c>
      <c r="P17">
        <f t="shared" si="6"/>
        <v>-1.2175082836644813E-2</v>
      </c>
      <c r="Q17">
        <f t="shared" si="7"/>
        <v>-1.0323856176096852E-2</v>
      </c>
      <c r="R17">
        <v>0</v>
      </c>
      <c r="S17">
        <f t="shared" si="8"/>
        <v>-1.1509069459856303E-3</v>
      </c>
      <c r="T17">
        <f t="shared" si="9"/>
        <v>-1.2891954616240486E-2</v>
      </c>
      <c r="U17">
        <f t="shared" si="10"/>
        <v>-2.6902490438001081E-3</v>
      </c>
      <c r="W17" s="3"/>
    </row>
    <row r="18" spans="1:23">
      <c r="A18" t="s">
        <v>247</v>
      </c>
      <c r="B18">
        <v>6.5557999999999996</v>
      </c>
      <c r="C18">
        <v>0.77669999999999995</v>
      </c>
      <c r="D18" t="s">
        <v>263</v>
      </c>
      <c r="E18">
        <v>77.430000000000007</v>
      </c>
      <c r="F18">
        <v>614.10299999999995</v>
      </c>
      <c r="G18">
        <v>0.49349999999999999</v>
      </c>
      <c r="I18">
        <f t="shared" si="0"/>
        <v>0.81662569593243273</v>
      </c>
      <c r="J18">
        <f t="shared" si="1"/>
        <v>-0.10974669484546556</v>
      </c>
      <c r="K18" t="e">
        <f t="shared" si="2"/>
        <v>#VALUE!</v>
      </c>
      <c r="L18">
        <f t="shared" si="3"/>
        <v>1.8889092592635313</v>
      </c>
      <c r="M18">
        <f t="shared" si="4"/>
        <v>2.7882412189914554</v>
      </c>
      <c r="N18">
        <f t="shared" si="5"/>
        <v>-0.30671284299434448</v>
      </c>
      <c r="P18">
        <f t="shared" si="6"/>
        <v>1.177778957062936E-2</v>
      </c>
      <c r="Q18">
        <f t="shared" si="7"/>
        <v>1.3804518276193195E-2</v>
      </c>
      <c r="R18">
        <v>0</v>
      </c>
      <c r="S18">
        <f t="shared" si="8"/>
        <v>1.1710743991741435E-2</v>
      </c>
      <c r="T18">
        <f t="shared" si="9"/>
        <v>1.3366746172296384E-2</v>
      </c>
      <c r="U18">
        <f t="shared" si="10"/>
        <v>9.5198955803438845E-3</v>
      </c>
      <c r="W18" s="3"/>
    </row>
    <row r="19" spans="1:23">
      <c r="A19" t="s">
        <v>246</v>
      </c>
      <c r="B19">
        <v>6.6519000000000004</v>
      </c>
      <c r="C19">
        <v>0.78859999999999997</v>
      </c>
      <c r="D19" t="s">
        <v>263</v>
      </c>
      <c r="E19">
        <v>77.36</v>
      </c>
      <c r="F19">
        <v>623.85500000000002</v>
      </c>
      <c r="G19">
        <v>0.50109999999999999</v>
      </c>
      <c r="I19">
        <f t="shared" si="0"/>
        <v>0.82294571171786157</v>
      </c>
      <c r="J19">
        <f t="shared" si="1"/>
        <v>-0.10314322726279564</v>
      </c>
      <c r="K19" t="e">
        <f t="shared" si="2"/>
        <v>#VALUE!</v>
      </c>
      <c r="L19">
        <f t="shared" si="3"/>
        <v>1.8885164610749452</v>
      </c>
      <c r="M19">
        <f t="shared" si="4"/>
        <v>2.7950836601671205</v>
      </c>
      <c r="N19">
        <f t="shared" si="5"/>
        <v>-0.30007559725752331</v>
      </c>
      <c r="P19">
        <f t="shared" si="6"/>
        <v>6.3200157854288452E-3</v>
      </c>
      <c r="Q19">
        <f t="shared" si="7"/>
        <v>6.6034675826699279E-3</v>
      </c>
      <c r="R19">
        <v>0</v>
      </c>
      <c r="S19">
        <f t="shared" si="8"/>
        <v>-3.9279818858606319E-4</v>
      </c>
      <c r="T19">
        <f t="shared" si="9"/>
        <v>6.842441175665126E-3</v>
      </c>
      <c r="U19">
        <f t="shared" si="10"/>
        <v>6.6372457368211735E-3</v>
      </c>
      <c r="W19" s="3"/>
    </row>
    <row r="20" spans="1:23">
      <c r="A20" t="s">
        <v>245</v>
      </c>
      <c r="B20">
        <v>7.2060000000000004</v>
      </c>
      <c r="C20">
        <v>0.85509999999999997</v>
      </c>
      <c r="D20" t="s">
        <v>263</v>
      </c>
      <c r="E20">
        <v>77.25</v>
      </c>
      <c r="F20">
        <v>665.26300000000003</v>
      </c>
      <c r="G20">
        <v>0.5343</v>
      </c>
      <c r="I20">
        <f t="shared" si="0"/>
        <v>0.85769425778654973</v>
      </c>
      <c r="J20">
        <f t="shared" si="1"/>
        <v>-6.7983093565798694E-2</v>
      </c>
      <c r="K20" t="e">
        <f t="shared" si="2"/>
        <v>#VALUE!</v>
      </c>
      <c r="L20">
        <f t="shared" si="3"/>
        <v>1.8878984880968723</v>
      </c>
      <c r="M20">
        <f t="shared" si="4"/>
        <v>2.8229933699173029</v>
      </c>
      <c r="N20">
        <f t="shared" si="5"/>
        <v>-0.27221482581709405</v>
      </c>
      <c r="P20">
        <f t="shared" si="6"/>
        <v>3.4748546068688158E-2</v>
      </c>
      <c r="Q20">
        <f t="shared" si="7"/>
        <v>3.5160133696996942E-2</v>
      </c>
      <c r="R20">
        <v>0</v>
      </c>
      <c r="S20">
        <f t="shared" si="8"/>
        <v>-6.1797297807286711E-4</v>
      </c>
      <c r="T20">
        <f t="shared" si="9"/>
        <v>2.7909709750182365E-2</v>
      </c>
      <c r="U20">
        <f t="shared" si="10"/>
        <v>2.7860771440429255E-2</v>
      </c>
      <c r="W20" s="3"/>
    </row>
    <row r="21" spans="1:23">
      <c r="A21" t="s">
        <v>244</v>
      </c>
      <c r="B21">
        <v>7.4020000000000001</v>
      </c>
      <c r="C21">
        <v>0.87890000000000001</v>
      </c>
      <c r="D21" t="s">
        <v>263</v>
      </c>
      <c r="E21">
        <v>73.58</v>
      </c>
      <c r="F21">
        <v>674.13300000000004</v>
      </c>
      <c r="G21">
        <v>0.54659999999999997</v>
      </c>
      <c r="I21">
        <f t="shared" si="0"/>
        <v>0.86934908075909301</v>
      </c>
      <c r="J21">
        <f t="shared" si="1"/>
        <v>-5.6060535527783562E-2</v>
      </c>
      <c r="K21" t="e">
        <f t="shared" si="2"/>
        <v>#VALUE!</v>
      </c>
      <c r="L21">
        <f t="shared" si="3"/>
        <v>1.8667597834951082</v>
      </c>
      <c r="M21">
        <f t="shared" si="4"/>
        <v>2.8287455871404465</v>
      </c>
      <c r="N21">
        <f t="shared" si="5"/>
        <v>-0.26233037264335812</v>
      </c>
      <c r="P21">
        <f t="shared" si="6"/>
        <v>1.1654822972543277E-2</v>
      </c>
      <c r="Q21">
        <f t="shared" si="7"/>
        <v>1.1922558038015132E-2</v>
      </c>
      <c r="R21">
        <v>0</v>
      </c>
      <c r="S21">
        <f t="shared" si="8"/>
        <v>-2.1138704601764147E-2</v>
      </c>
      <c r="T21">
        <f t="shared" si="9"/>
        <v>5.7522172231436741E-3</v>
      </c>
      <c r="U21">
        <f t="shared" si="10"/>
        <v>9.8844531737359298E-3</v>
      </c>
      <c r="W21" s="3"/>
    </row>
    <row r="22" spans="1:23">
      <c r="A22" t="s">
        <v>243</v>
      </c>
      <c r="B22">
        <v>7.1151</v>
      </c>
      <c r="C22">
        <v>0.85609999999999997</v>
      </c>
      <c r="D22" t="s">
        <v>263</v>
      </c>
      <c r="E22">
        <v>72.75</v>
      </c>
      <c r="F22">
        <v>651.697</v>
      </c>
      <c r="G22">
        <v>0.53920000000000001</v>
      </c>
      <c r="I22">
        <f t="shared" si="0"/>
        <v>0.85218100830547483</v>
      </c>
      <c r="J22">
        <f t="shared" si="1"/>
        <v>-6.7475502949457714E-2</v>
      </c>
      <c r="K22" t="e">
        <f t="shared" si="2"/>
        <v>#VALUE!</v>
      </c>
      <c r="L22">
        <f t="shared" si="3"/>
        <v>1.8618329976579449</v>
      </c>
      <c r="M22">
        <f t="shared" si="4"/>
        <v>2.8140457217836237</v>
      </c>
      <c r="N22">
        <f t="shared" si="5"/>
        <v>-0.26825011647273661</v>
      </c>
      <c r="P22">
        <f t="shared" si="6"/>
        <v>-1.7168072453618177E-2</v>
      </c>
      <c r="Q22">
        <f t="shared" si="7"/>
        <v>-1.1414967421674152E-2</v>
      </c>
      <c r="R22">
        <v>0</v>
      </c>
      <c r="S22">
        <f t="shared" si="8"/>
        <v>-4.9267858371633277E-3</v>
      </c>
      <c r="T22">
        <f t="shared" si="9"/>
        <v>-1.4699865356822883E-2</v>
      </c>
      <c r="U22">
        <f t="shared" si="10"/>
        <v>-5.9197438293784876E-3</v>
      </c>
      <c r="W22" s="3"/>
    </row>
    <row r="23" spans="1:23">
      <c r="A23" t="s">
        <v>242</v>
      </c>
      <c r="B23">
        <v>7.1738</v>
      </c>
      <c r="C23">
        <v>0.86429999999999996</v>
      </c>
      <c r="D23" t="s">
        <v>263</v>
      </c>
      <c r="E23">
        <v>73.05</v>
      </c>
      <c r="F23">
        <v>657.83399999999995</v>
      </c>
      <c r="G23">
        <v>0.54159999999999997</v>
      </c>
      <c r="I23">
        <f t="shared" si="0"/>
        <v>0.85574926471419521</v>
      </c>
      <c r="J23">
        <f t="shared" si="1"/>
        <v>-6.3335486999924626E-2</v>
      </c>
      <c r="K23" t="e">
        <f t="shared" si="2"/>
        <v>#VALUE!</v>
      </c>
      <c r="L23">
        <f t="shared" si="3"/>
        <v>1.8636202202703156</v>
      </c>
      <c r="M23">
        <f t="shared" si="4"/>
        <v>2.818116316137802</v>
      </c>
      <c r="N23">
        <f t="shared" si="5"/>
        <v>-0.2663213443229121</v>
      </c>
      <c r="P23">
        <f t="shared" si="6"/>
        <v>3.5682564087203827E-3</v>
      </c>
      <c r="Q23">
        <f t="shared" si="7"/>
        <v>4.1400159495330879E-3</v>
      </c>
      <c r="R23">
        <v>0</v>
      </c>
      <c r="S23">
        <f t="shared" si="8"/>
        <v>1.7872226123707424E-3</v>
      </c>
      <c r="T23">
        <f t="shared" si="9"/>
        <v>4.0705943541783363E-3</v>
      </c>
      <c r="U23">
        <f t="shared" si="10"/>
        <v>1.9287721498245092E-3</v>
      </c>
      <c r="W23" s="3"/>
    </row>
    <row r="24" spans="1:23">
      <c r="A24" t="s">
        <v>241</v>
      </c>
      <c r="B24">
        <v>7.1852</v>
      </c>
      <c r="C24">
        <v>0.86560000000000004</v>
      </c>
      <c r="D24" t="s">
        <v>263</v>
      </c>
      <c r="E24">
        <v>75.62</v>
      </c>
      <c r="F24">
        <v>655.38199999999995</v>
      </c>
      <c r="G24">
        <v>0.54249999999999998</v>
      </c>
      <c r="I24">
        <f t="shared" si="0"/>
        <v>0.85643886122285562</v>
      </c>
      <c r="J24">
        <f t="shared" si="1"/>
        <v>-6.2682752237505759E-2</v>
      </c>
      <c r="K24" t="e">
        <f t="shared" si="2"/>
        <v>#VALUE!</v>
      </c>
      <c r="L24">
        <f t="shared" si="3"/>
        <v>1.8786366730265169</v>
      </c>
      <c r="M24">
        <f t="shared" si="4"/>
        <v>2.8164945093563603</v>
      </c>
      <c r="N24">
        <f t="shared" si="5"/>
        <v>-0.26560025747943289</v>
      </c>
      <c r="P24">
        <f t="shared" si="6"/>
        <v>6.8959650866040612E-4</v>
      </c>
      <c r="Q24">
        <f t="shared" si="7"/>
        <v>6.5273476241886619E-4</v>
      </c>
      <c r="R24">
        <v>0</v>
      </c>
      <c r="S24">
        <f t="shared" si="8"/>
        <v>1.5016452756201337E-2</v>
      </c>
      <c r="T24">
        <f t="shared" si="9"/>
        <v>-1.6218067814417481E-3</v>
      </c>
      <c r="U24">
        <f t="shared" si="10"/>
        <v>7.2108684347921281E-4</v>
      </c>
      <c r="W24" s="3"/>
    </row>
    <row r="25" spans="1:23">
      <c r="A25" t="s">
        <v>240</v>
      </c>
      <c r="B25">
        <v>6.9435000000000002</v>
      </c>
      <c r="C25">
        <v>0.8357</v>
      </c>
      <c r="D25" t="s">
        <v>263</v>
      </c>
      <c r="E25">
        <v>79.290000000000006</v>
      </c>
      <c r="F25">
        <v>642.87099999999998</v>
      </c>
      <c r="G25">
        <v>0.53320000000000001</v>
      </c>
      <c r="I25">
        <f t="shared" si="0"/>
        <v>0.84157843983849201</v>
      </c>
      <c r="J25">
        <f t="shared" si="1"/>
        <v>-7.7949597832826192E-2</v>
      </c>
      <c r="K25" t="e">
        <f t="shared" si="2"/>
        <v>#VALUE!</v>
      </c>
      <c r="L25">
        <f t="shared" si="3"/>
        <v>1.8992184178513729</v>
      </c>
      <c r="M25">
        <f t="shared" si="4"/>
        <v>2.8081238351190247</v>
      </c>
      <c r="N25">
        <f t="shared" si="5"/>
        <v>-0.27310985925817838</v>
      </c>
      <c r="P25">
        <f t="shared" si="6"/>
        <v>-1.4860421384363609E-2</v>
      </c>
      <c r="Q25">
        <f t="shared" si="7"/>
        <v>-1.5266845595320433E-2</v>
      </c>
      <c r="R25">
        <v>0</v>
      </c>
      <c r="S25">
        <f t="shared" si="8"/>
        <v>2.0581744824855974E-2</v>
      </c>
      <c r="T25">
        <f t="shared" si="9"/>
        <v>-8.370674237335507E-3</v>
      </c>
      <c r="U25">
        <f t="shared" si="10"/>
        <v>-7.5096017787454894E-3</v>
      </c>
      <c r="W25" s="3"/>
    </row>
    <row r="26" spans="1:23">
      <c r="A26" t="s">
        <v>239</v>
      </c>
      <c r="B26">
        <v>7.0111999999999997</v>
      </c>
      <c r="C26">
        <v>0.84279999999999999</v>
      </c>
      <c r="D26" t="s">
        <v>263</v>
      </c>
      <c r="E26">
        <v>84.62</v>
      </c>
      <c r="F26">
        <v>650.63099999999997</v>
      </c>
      <c r="G26">
        <v>0.5403</v>
      </c>
      <c r="I26">
        <f t="shared" si="0"/>
        <v>0.8457923558806113</v>
      </c>
      <c r="J26">
        <f t="shared" si="1"/>
        <v>-7.4275473063937419E-2</v>
      </c>
      <c r="K26" t="e">
        <f t="shared" si="2"/>
        <v>#VALUE!</v>
      </c>
      <c r="L26">
        <f t="shared" si="3"/>
        <v>1.927473020995276</v>
      </c>
      <c r="M26">
        <f t="shared" si="4"/>
        <v>2.8133347518573033</v>
      </c>
      <c r="N26">
        <f t="shared" si="5"/>
        <v>-0.26736503246080423</v>
      </c>
      <c r="P26">
        <f t="shared" si="6"/>
        <v>4.2139160421192923E-3</v>
      </c>
      <c r="Q26">
        <f t="shared" si="7"/>
        <v>3.6741247688887729E-3</v>
      </c>
      <c r="R26">
        <v>0</v>
      </c>
      <c r="S26">
        <f t="shared" si="8"/>
        <v>2.8254603143903045E-2</v>
      </c>
      <c r="T26">
        <f t="shared" si="9"/>
        <v>5.2109167382785593E-3</v>
      </c>
      <c r="U26">
        <f t="shared" si="10"/>
        <v>5.7448267973741474E-3</v>
      </c>
      <c r="W26" s="3"/>
    </row>
    <row r="27" spans="1:23">
      <c r="A27" t="s">
        <v>238</v>
      </c>
      <c r="B27">
        <v>7.2648999999999999</v>
      </c>
      <c r="C27">
        <v>0.87370000000000003</v>
      </c>
      <c r="D27" t="s">
        <v>263</v>
      </c>
      <c r="E27">
        <v>88.03</v>
      </c>
      <c r="F27">
        <v>670.322</v>
      </c>
      <c r="G27">
        <v>0.55359999999999998</v>
      </c>
      <c r="I27">
        <f t="shared" si="0"/>
        <v>0.86122964069225261</v>
      </c>
      <c r="J27">
        <f t="shared" si="1"/>
        <v>-5.8637664288238855E-2</v>
      </c>
      <c r="K27" t="e">
        <f t="shared" si="2"/>
        <v>#VALUE!</v>
      </c>
      <c r="L27">
        <f t="shared" si="3"/>
        <v>1.9446307018562783</v>
      </c>
      <c r="M27">
        <f t="shared" si="4"/>
        <v>2.8262834731932354</v>
      </c>
      <c r="N27">
        <f t="shared" si="5"/>
        <v>-0.25680391855129864</v>
      </c>
      <c r="P27">
        <f t="shared" si="6"/>
        <v>1.5437284811641305E-2</v>
      </c>
      <c r="Q27">
        <f t="shared" si="7"/>
        <v>1.5637808775698564E-2</v>
      </c>
      <c r="R27">
        <v>0</v>
      </c>
      <c r="S27">
        <f t="shared" si="8"/>
        <v>1.7157680861002333E-2</v>
      </c>
      <c r="T27">
        <f t="shared" si="9"/>
        <v>1.2948721335932056E-2</v>
      </c>
      <c r="U27">
        <f t="shared" si="10"/>
        <v>1.0561113909505593E-2</v>
      </c>
      <c r="W27" s="3"/>
    </row>
    <row r="28" spans="1:23">
      <c r="A28" t="s">
        <v>237</v>
      </c>
      <c r="B28">
        <v>7.2727000000000004</v>
      </c>
      <c r="C28">
        <v>0.87480000000000002</v>
      </c>
      <c r="D28" t="s">
        <v>263</v>
      </c>
      <c r="E28">
        <v>89.14</v>
      </c>
      <c r="F28">
        <v>673.42700000000002</v>
      </c>
      <c r="G28">
        <v>0.56030000000000002</v>
      </c>
      <c r="I28">
        <f t="shared" si="0"/>
        <v>0.86169567322635776</v>
      </c>
      <c r="J28">
        <f t="shared" si="1"/>
        <v>-5.8091225634400535E-2</v>
      </c>
      <c r="K28" t="e">
        <f t="shared" si="2"/>
        <v>#VALUE!</v>
      </c>
      <c r="L28">
        <f t="shared" si="3"/>
        <v>1.9500726297501576</v>
      </c>
      <c r="M28">
        <f t="shared" si="4"/>
        <v>2.8282905247576555</v>
      </c>
      <c r="N28">
        <f t="shared" si="5"/>
        <v>-0.25157937753243159</v>
      </c>
      <c r="P28">
        <f t="shared" si="6"/>
        <v>4.6603253410515411E-4</v>
      </c>
      <c r="Q28">
        <f t="shared" si="7"/>
        <v>5.4643865383832008E-4</v>
      </c>
      <c r="R28">
        <v>0</v>
      </c>
      <c r="S28">
        <f t="shared" si="8"/>
        <v>5.441927893879317E-3</v>
      </c>
      <c r="T28">
        <f t="shared" si="9"/>
        <v>2.0070515644201592E-3</v>
      </c>
      <c r="U28">
        <f t="shared" si="10"/>
        <v>5.224541018867046E-3</v>
      </c>
      <c r="W28" s="3"/>
    </row>
    <row r="29" spans="1:23">
      <c r="A29" t="s">
        <v>236</v>
      </c>
      <c r="B29">
        <v>7.1506999999999996</v>
      </c>
      <c r="C29">
        <v>0.8599</v>
      </c>
      <c r="D29" t="s">
        <v>263</v>
      </c>
      <c r="E29">
        <v>87.68</v>
      </c>
      <c r="F29">
        <v>663.51800000000003</v>
      </c>
      <c r="G29">
        <v>0.5585</v>
      </c>
      <c r="I29">
        <f t="shared" si="0"/>
        <v>0.85434855806078469</v>
      </c>
      <c r="J29">
        <f t="shared" si="1"/>
        <v>-6.5552051051029944E-2</v>
      </c>
      <c r="K29" t="e">
        <f t="shared" si="2"/>
        <v>#VALUE!</v>
      </c>
      <c r="L29">
        <f t="shared" si="3"/>
        <v>1.942900541140294</v>
      </c>
      <c r="M29">
        <f t="shared" si="4"/>
        <v>2.8218527089557504</v>
      </c>
      <c r="N29">
        <f t="shared" si="5"/>
        <v>-0.25297682254837212</v>
      </c>
      <c r="P29">
        <f t="shared" si="6"/>
        <v>-7.3471151655730704E-3</v>
      </c>
      <c r="Q29">
        <f t="shared" si="7"/>
        <v>-7.4608254166294088E-3</v>
      </c>
      <c r="R29">
        <v>0</v>
      </c>
      <c r="S29">
        <f t="shared" si="8"/>
        <v>-7.172088609863625E-3</v>
      </c>
      <c r="T29">
        <f t="shared" si="9"/>
        <v>-6.4378158019051668E-3</v>
      </c>
      <c r="U29">
        <f t="shared" si="10"/>
        <v>-1.3974450159405238E-3</v>
      </c>
      <c r="W29" s="3"/>
    </row>
    <row r="30" spans="1:23">
      <c r="A30" t="s">
        <v>235</v>
      </c>
      <c r="B30">
        <v>7.0445000000000002</v>
      </c>
      <c r="C30">
        <v>0.84689999999999999</v>
      </c>
      <c r="D30" t="s">
        <v>263</v>
      </c>
      <c r="E30">
        <v>89.5</v>
      </c>
      <c r="F30">
        <v>666.68899999999996</v>
      </c>
      <c r="G30">
        <v>0.55400000000000005</v>
      </c>
      <c r="I30">
        <f t="shared" si="0"/>
        <v>0.84785017346424851</v>
      </c>
      <c r="J30">
        <f t="shared" si="1"/>
        <v>-7.2167867133418218E-2</v>
      </c>
      <c r="K30" t="e">
        <f t="shared" si="2"/>
        <v>#VALUE!</v>
      </c>
      <c r="L30">
        <f t="shared" si="3"/>
        <v>1.9518230353159121</v>
      </c>
      <c r="M30">
        <f t="shared" si="4"/>
        <v>2.8239232895657747</v>
      </c>
      <c r="N30">
        <f t="shared" si="5"/>
        <v>-0.25649023527157022</v>
      </c>
      <c r="P30">
        <f t="shared" si="6"/>
        <v>-6.4983845965361775E-3</v>
      </c>
      <c r="Q30">
        <f t="shared" si="7"/>
        <v>-6.6158160823882733E-3</v>
      </c>
      <c r="R30">
        <v>0</v>
      </c>
      <c r="S30">
        <f t="shared" si="8"/>
        <v>8.9224941756180787E-3</v>
      </c>
      <c r="T30">
        <f t="shared" si="9"/>
        <v>2.0705806100242974E-3</v>
      </c>
      <c r="U30">
        <f t="shared" si="10"/>
        <v>-3.513412723198106E-3</v>
      </c>
      <c r="W30" s="3"/>
    </row>
    <row r="31" spans="1:23">
      <c r="A31" t="s">
        <v>234</v>
      </c>
      <c r="B31">
        <v>6.9565999999999999</v>
      </c>
      <c r="C31">
        <v>0.83679999999999999</v>
      </c>
      <c r="D31" t="s">
        <v>263</v>
      </c>
      <c r="E31">
        <v>88.41</v>
      </c>
      <c r="F31">
        <v>652.74400000000003</v>
      </c>
      <c r="G31">
        <v>0.54430000000000001</v>
      </c>
      <c r="I31">
        <f t="shared" si="0"/>
        <v>0.84239703242377084</v>
      </c>
      <c r="J31">
        <f t="shared" si="1"/>
        <v>-7.7378328476800984E-2</v>
      </c>
      <c r="K31" t="e">
        <f t="shared" si="2"/>
        <v>#VALUE!</v>
      </c>
      <c r="L31">
        <f t="shared" si="3"/>
        <v>1.9465013905695876</v>
      </c>
      <c r="M31">
        <f t="shared" si="4"/>
        <v>2.8147428884936532</v>
      </c>
      <c r="N31">
        <f t="shared" si="5"/>
        <v>-0.26416166568292621</v>
      </c>
      <c r="P31">
        <f t="shared" si="6"/>
        <v>-5.4531410404776715E-3</v>
      </c>
      <c r="Q31">
        <f t="shared" si="7"/>
        <v>-5.2104613433827662E-3</v>
      </c>
      <c r="R31">
        <v>0</v>
      </c>
      <c r="S31">
        <f t="shared" si="8"/>
        <v>-5.3216447463244609E-3</v>
      </c>
      <c r="T31">
        <f t="shared" si="9"/>
        <v>-9.1804010721214802E-3</v>
      </c>
      <c r="U31">
        <f t="shared" si="10"/>
        <v>-7.6714304113559839E-3</v>
      </c>
      <c r="W31" s="3"/>
    </row>
    <row r="32" spans="1:23">
      <c r="A32" t="s">
        <v>233</v>
      </c>
      <c r="B32">
        <v>6.9669999999999996</v>
      </c>
      <c r="C32">
        <v>0.83640000000000003</v>
      </c>
      <c r="D32" t="s">
        <v>263</v>
      </c>
      <c r="E32">
        <v>88.71</v>
      </c>
      <c r="F32">
        <v>653.495</v>
      </c>
      <c r="G32">
        <v>0.54749999999999999</v>
      </c>
      <c r="I32">
        <f t="shared" si="0"/>
        <v>0.84304581053456928</v>
      </c>
      <c r="J32">
        <f t="shared" si="1"/>
        <v>-7.7585975854365732E-2</v>
      </c>
      <c r="K32" t="e">
        <f t="shared" si="2"/>
        <v>#VALUE!</v>
      </c>
      <c r="L32">
        <f t="shared" si="3"/>
        <v>1.94797257924578</v>
      </c>
      <c r="M32">
        <f t="shared" si="4"/>
        <v>2.8152422690692536</v>
      </c>
      <c r="N32">
        <f t="shared" si="5"/>
        <v>-0.26161587648784407</v>
      </c>
      <c r="P32">
        <f t="shared" si="6"/>
        <v>6.487781107984425E-4</v>
      </c>
      <c r="Q32">
        <f t="shared" si="7"/>
        <v>-2.076473775647486E-4</v>
      </c>
      <c r="R32">
        <v>0</v>
      </c>
      <c r="S32">
        <f t="shared" si="8"/>
        <v>1.4711886761924475E-3</v>
      </c>
      <c r="T32">
        <f t="shared" si="9"/>
        <v>4.9938057560039439E-4</v>
      </c>
      <c r="U32">
        <f t="shared" si="10"/>
        <v>2.5457891950821376E-3</v>
      </c>
      <c r="W32" s="3"/>
    </row>
    <row r="33" spans="1:23">
      <c r="A33" t="s">
        <v>232</v>
      </c>
      <c r="B33">
        <v>6.8257000000000003</v>
      </c>
      <c r="C33">
        <v>0.81930000000000003</v>
      </c>
      <c r="D33" t="s">
        <v>263</v>
      </c>
      <c r="E33">
        <v>87.83</v>
      </c>
      <c r="F33">
        <v>639.24800000000005</v>
      </c>
      <c r="G33">
        <v>0.54100000000000004</v>
      </c>
      <c r="I33">
        <f t="shared" si="0"/>
        <v>0.83414719645247715</v>
      </c>
      <c r="J33">
        <f t="shared" si="1"/>
        <v>-8.6557045140604236E-2</v>
      </c>
      <c r="K33" t="e">
        <f t="shared" si="2"/>
        <v>#VALUE!</v>
      </c>
      <c r="L33">
        <f t="shared" si="3"/>
        <v>1.943642882752129</v>
      </c>
      <c r="M33">
        <f t="shared" si="4"/>
        <v>2.8056693779336919</v>
      </c>
      <c r="N33">
        <f t="shared" si="5"/>
        <v>-0.26680273489343054</v>
      </c>
      <c r="P33">
        <f t="shared" si="6"/>
        <v>-8.8986140820921378E-3</v>
      </c>
      <c r="Q33">
        <f t="shared" si="7"/>
        <v>-8.9710692862385033E-3</v>
      </c>
      <c r="R33">
        <v>0</v>
      </c>
      <c r="S33">
        <f t="shared" si="8"/>
        <v>-4.329696493651003E-3</v>
      </c>
      <c r="T33">
        <f t="shared" si="9"/>
        <v>-9.5728911355617008E-3</v>
      </c>
      <c r="U33">
        <f t="shared" si="10"/>
        <v>-5.1868584055864697E-3</v>
      </c>
      <c r="W33" s="3"/>
    </row>
    <row r="34" spans="1:23">
      <c r="A34" t="s">
        <v>231</v>
      </c>
      <c r="B34">
        <v>6.6391</v>
      </c>
      <c r="C34">
        <v>0.79720000000000002</v>
      </c>
      <c r="D34" t="s">
        <v>263</v>
      </c>
      <c r="E34">
        <v>84.83</v>
      </c>
      <c r="F34">
        <v>622.46900000000005</v>
      </c>
      <c r="G34">
        <v>0.52639999999999998</v>
      </c>
      <c r="I34">
        <f t="shared" si="0"/>
        <v>0.82210921016237681</v>
      </c>
      <c r="J34">
        <f t="shared" si="1"/>
        <v>-9.843270997155E-2</v>
      </c>
      <c r="K34" t="e">
        <f t="shared" si="2"/>
        <v>#VALUE!</v>
      </c>
      <c r="L34">
        <f t="shared" si="3"/>
        <v>1.9285494670016639</v>
      </c>
      <c r="M34">
        <f t="shared" si="4"/>
        <v>2.7941177277128717</v>
      </c>
      <c r="N34">
        <f t="shared" si="5"/>
        <v>-0.27868411939410093</v>
      </c>
      <c r="P34">
        <f t="shared" si="6"/>
        <v>-1.2037986290100333E-2</v>
      </c>
      <c r="Q34">
        <f t="shared" si="7"/>
        <v>-1.1875664830945765E-2</v>
      </c>
      <c r="R34">
        <v>0</v>
      </c>
      <c r="S34">
        <f t="shared" si="8"/>
        <v>-1.5093415750465189E-2</v>
      </c>
      <c r="T34">
        <f t="shared" si="9"/>
        <v>-1.1551650220820164E-2</v>
      </c>
      <c r="U34">
        <f t="shared" si="10"/>
        <v>-1.1881384500670389E-2</v>
      </c>
      <c r="W34" s="3"/>
    </row>
    <row r="35" spans="1:23">
      <c r="A35" t="s">
        <v>230</v>
      </c>
      <c r="B35">
        <v>6.6189</v>
      </c>
      <c r="C35">
        <v>0.79530000000000001</v>
      </c>
      <c r="D35" t="s">
        <v>263</v>
      </c>
      <c r="E35">
        <v>86.67</v>
      </c>
      <c r="F35">
        <v>635.51300000000003</v>
      </c>
      <c r="G35">
        <v>0.51600000000000001</v>
      </c>
      <c r="I35">
        <f t="shared" si="0"/>
        <v>0.82078581970789544</v>
      </c>
      <c r="J35">
        <f t="shared" si="1"/>
        <v>-9.9469017547244132E-2</v>
      </c>
      <c r="K35" t="e">
        <f t="shared" si="2"/>
        <v>#VALUE!</v>
      </c>
      <c r="L35">
        <f t="shared" si="3"/>
        <v>1.9378687965638595</v>
      </c>
      <c r="M35">
        <f t="shared" si="4"/>
        <v>2.8031244388719609</v>
      </c>
      <c r="N35">
        <f t="shared" si="5"/>
        <v>-0.28735029837278864</v>
      </c>
      <c r="P35">
        <f t="shared" si="6"/>
        <v>-1.3233904544813768E-3</v>
      </c>
      <c r="Q35">
        <f t="shared" si="7"/>
        <v>-1.0363075756941315E-3</v>
      </c>
      <c r="R35">
        <v>0</v>
      </c>
      <c r="S35">
        <f t="shared" si="8"/>
        <v>9.3193295621956107E-3</v>
      </c>
      <c r="T35">
        <f t="shared" si="9"/>
        <v>9.0067111590892424E-3</v>
      </c>
      <c r="U35">
        <f t="shared" si="10"/>
        <v>-8.6661789786877108E-3</v>
      </c>
      <c r="W35" s="3"/>
    </row>
    <row r="36" spans="1:23">
      <c r="A36" t="s">
        <v>229</v>
      </c>
      <c r="B36">
        <v>6.7481999999999998</v>
      </c>
      <c r="C36">
        <v>0.8115</v>
      </c>
      <c r="D36" t="s">
        <v>263</v>
      </c>
      <c r="E36">
        <v>88.61</v>
      </c>
      <c r="F36">
        <v>659.98800000000006</v>
      </c>
      <c r="G36">
        <v>0.52249999999999996</v>
      </c>
      <c r="I36">
        <f t="shared" si="0"/>
        <v>0.82918794552485675</v>
      </c>
      <c r="J36">
        <f t="shared" si="1"/>
        <v>-9.0711475837749328E-2</v>
      </c>
      <c r="K36" t="e">
        <f t="shared" si="2"/>
        <v>#VALUE!</v>
      </c>
      <c r="L36">
        <f t="shared" si="3"/>
        <v>1.9474827365569187</v>
      </c>
      <c r="M36">
        <f t="shared" si="4"/>
        <v>2.8195360392067763</v>
      </c>
      <c r="N36">
        <f t="shared" si="5"/>
        <v>-0.28191370521690839</v>
      </c>
      <c r="P36">
        <f t="shared" si="6"/>
        <v>8.4021258169613144E-3</v>
      </c>
      <c r="Q36">
        <f t="shared" si="7"/>
        <v>8.7575417094948038E-3</v>
      </c>
      <c r="R36">
        <v>0</v>
      </c>
      <c r="S36">
        <f t="shared" si="8"/>
        <v>9.6139399930592617E-3</v>
      </c>
      <c r="T36">
        <f t="shared" si="9"/>
        <v>1.6411600334815368E-2</v>
      </c>
      <c r="U36">
        <f t="shared" si="10"/>
        <v>5.4365931558802427E-3</v>
      </c>
      <c r="W36" s="3"/>
    </row>
    <row r="37" spans="1:23">
      <c r="A37" t="s">
        <v>228</v>
      </c>
      <c r="B37">
        <v>6.9086999999999996</v>
      </c>
      <c r="C37">
        <v>0.83160000000000001</v>
      </c>
      <c r="D37" t="s">
        <v>263</v>
      </c>
      <c r="E37">
        <v>89.72</v>
      </c>
      <c r="F37">
        <v>679.73400000000004</v>
      </c>
      <c r="G37">
        <v>0.53600000000000003</v>
      </c>
      <c r="I37">
        <f t="shared" si="0"/>
        <v>0.83939633450277928</v>
      </c>
      <c r="J37">
        <f t="shared" si="1"/>
        <v>-8.0085519340568428E-2</v>
      </c>
      <c r="K37" t="e">
        <f t="shared" si="2"/>
        <v>#VALUE!</v>
      </c>
      <c r="L37">
        <f t="shared" si="3"/>
        <v>1.9528892649109302</v>
      </c>
      <c r="M37">
        <f t="shared" si="4"/>
        <v>2.8323389936872814</v>
      </c>
      <c r="N37">
        <f t="shared" si="5"/>
        <v>-0.27083521030722996</v>
      </c>
      <c r="P37">
        <f t="shared" si="6"/>
        <v>1.0208388977922533E-2</v>
      </c>
      <c r="Q37">
        <f t="shared" si="7"/>
        <v>1.06259564971809E-2</v>
      </c>
      <c r="R37">
        <v>0</v>
      </c>
      <c r="S37">
        <f t="shared" si="8"/>
        <v>5.4065283540114528E-3</v>
      </c>
      <c r="T37">
        <f t="shared" si="9"/>
        <v>1.2802954480505058E-2</v>
      </c>
      <c r="U37">
        <f t="shared" si="10"/>
        <v>1.1078494909678438E-2</v>
      </c>
      <c r="W37" s="3"/>
    </row>
    <row r="38" spans="1:23">
      <c r="A38" t="s">
        <v>227</v>
      </c>
      <c r="B38">
        <v>6.7281000000000004</v>
      </c>
      <c r="C38">
        <v>0.81020000000000003</v>
      </c>
      <c r="D38" t="s">
        <v>263</v>
      </c>
      <c r="E38">
        <v>89.08</v>
      </c>
      <c r="F38">
        <v>665.84400000000005</v>
      </c>
      <c r="G38">
        <v>0.51990000000000003</v>
      </c>
      <c r="I38">
        <f t="shared" si="0"/>
        <v>0.82789243777282873</v>
      </c>
      <c r="J38">
        <f t="shared" si="1"/>
        <v>-9.1407761152430558E-2</v>
      </c>
      <c r="K38" t="e">
        <f t="shared" si="2"/>
        <v>#VALUE!</v>
      </c>
      <c r="L38">
        <f t="shared" si="3"/>
        <v>1.9497802083620006</v>
      </c>
      <c r="M38">
        <f t="shared" si="4"/>
        <v>2.8233724906191093</v>
      </c>
      <c r="N38">
        <f t="shared" si="5"/>
        <v>-0.28408018256642054</v>
      </c>
      <c r="P38">
        <f t="shared" si="6"/>
        <v>-1.1503896729950558E-2</v>
      </c>
      <c r="Q38">
        <f t="shared" si="7"/>
        <v>-1.132224181186213E-2</v>
      </c>
      <c r="R38">
        <v>0</v>
      </c>
      <c r="S38">
        <f t="shared" si="8"/>
        <v>-3.1090565489295674E-3</v>
      </c>
      <c r="T38">
        <f t="shared" si="9"/>
        <v>-8.9665030681720381E-3</v>
      </c>
      <c r="U38">
        <f t="shared" si="10"/>
        <v>-1.3244972259190579E-2</v>
      </c>
      <c r="W38" s="3"/>
    </row>
    <row r="39" spans="1:23">
      <c r="A39" t="s">
        <v>226</v>
      </c>
      <c r="B39">
        <v>6.5907999999999998</v>
      </c>
      <c r="C39">
        <v>0.79410000000000003</v>
      </c>
      <c r="D39" t="s">
        <v>263</v>
      </c>
      <c r="E39">
        <v>89.27</v>
      </c>
      <c r="F39">
        <v>657.35599999999999</v>
      </c>
      <c r="G39">
        <v>0.50049999999999994</v>
      </c>
      <c r="I39">
        <f t="shared" si="0"/>
        <v>0.8189381330308193</v>
      </c>
      <c r="J39">
        <f t="shared" si="1"/>
        <v>-0.10012480397898933</v>
      </c>
      <c r="K39" t="e">
        <f t="shared" si="2"/>
        <v>#VALUE!</v>
      </c>
      <c r="L39">
        <f t="shared" si="3"/>
        <v>1.9507055347738611</v>
      </c>
      <c r="M39">
        <f t="shared" si="4"/>
        <v>2.8178006312991246</v>
      </c>
      <c r="N39">
        <f t="shared" si="5"/>
        <v>-0.30059591818466258</v>
      </c>
      <c r="P39">
        <f t="shared" si="6"/>
        <v>-8.9543047420094224E-3</v>
      </c>
      <c r="Q39">
        <f t="shared" si="7"/>
        <v>-8.717042826558774E-3</v>
      </c>
      <c r="R39">
        <v>0</v>
      </c>
      <c r="S39">
        <f t="shared" si="8"/>
        <v>9.2532641186049425E-4</v>
      </c>
      <c r="T39">
        <f t="shared" si="9"/>
        <v>-5.5718593199847177E-3</v>
      </c>
      <c r="U39">
        <f t="shared" si="10"/>
        <v>-1.6515735618242045E-2</v>
      </c>
      <c r="W39" s="3"/>
    </row>
    <row r="40" spans="1:23">
      <c r="A40" t="s">
        <v>225</v>
      </c>
      <c r="B40">
        <v>6.508</v>
      </c>
      <c r="C40">
        <v>0.78420000000000001</v>
      </c>
      <c r="D40" t="s">
        <v>263</v>
      </c>
      <c r="E40">
        <v>87.99</v>
      </c>
      <c r="F40">
        <v>649.59299999999996</v>
      </c>
      <c r="G40">
        <v>0.47139999999999999</v>
      </c>
      <c r="I40">
        <f t="shared" si="0"/>
        <v>0.81344754426482113</v>
      </c>
      <c r="J40">
        <f t="shared" si="1"/>
        <v>-0.10557316203581206</v>
      </c>
      <c r="K40" t="e">
        <f t="shared" si="2"/>
        <v>#VALUE!</v>
      </c>
      <c r="L40">
        <f t="shared" si="3"/>
        <v>1.9444333177002147</v>
      </c>
      <c r="M40">
        <f t="shared" si="4"/>
        <v>2.8126413363104694</v>
      </c>
      <c r="N40">
        <f t="shared" si="5"/>
        <v>-0.32661042181169503</v>
      </c>
      <c r="P40">
        <f t="shared" si="6"/>
        <v>-5.4905887659981722E-3</v>
      </c>
      <c r="Q40">
        <f t="shared" si="7"/>
        <v>-5.4483580568227274E-3</v>
      </c>
      <c r="R40">
        <v>0</v>
      </c>
      <c r="S40">
        <f t="shared" si="8"/>
        <v>-6.2722170736464467E-3</v>
      </c>
      <c r="T40">
        <f t="shared" si="9"/>
        <v>-5.1592949886551942E-3</v>
      </c>
      <c r="U40">
        <f t="shared" si="10"/>
        <v>-2.6014503627032448E-2</v>
      </c>
      <c r="W40" s="3"/>
    </row>
    <row r="41" spans="1:23">
      <c r="A41" t="s">
        <v>224</v>
      </c>
      <c r="B41">
        <v>6.2412999999999998</v>
      </c>
      <c r="C41">
        <v>0.75209999999999999</v>
      </c>
      <c r="D41" t="s">
        <v>263</v>
      </c>
      <c r="E41">
        <v>85.78</v>
      </c>
      <c r="F41">
        <v>631.86500000000001</v>
      </c>
      <c r="G41">
        <v>0.45150000000000001</v>
      </c>
      <c r="I41">
        <f t="shared" si="0"/>
        <v>0.79527505827600253</v>
      </c>
      <c r="J41">
        <f t="shared" si="1"/>
        <v>-0.12372441132212106</v>
      </c>
      <c r="K41" t="e">
        <f t="shared" si="2"/>
        <v>#VALUE!</v>
      </c>
      <c r="L41">
        <f t="shared" si="3"/>
        <v>1.9333860419030544</v>
      </c>
      <c r="M41">
        <f t="shared" si="4"/>
        <v>2.8006242997731614</v>
      </c>
      <c r="N41">
        <f t="shared" si="5"/>
        <v>-0.34534224535047536</v>
      </c>
      <c r="P41">
        <f t="shared" si="6"/>
        <v>-1.8172485988818599E-2</v>
      </c>
      <c r="Q41">
        <f t="shared" si="7"/>
        <v>-1.8151249286308999E-2</v>
      </c>
      <c r="R41">
        <v>0</v>
      </c>
      <c r="S41">
        <f t="shared" si="8"/>
        <v>-1.104727579716025E-2</v>
      </c>
      <c r="T41">
        <f t="shared" si="9"/>
        <v>-1.2017036537308012E-2</v>
      </c>
      <c r="U41">
        <f t="shared" si="10"/>
        <v>-1.8731823538780334E-2</v>
      </c>
      <c r="W41" s="3"/>
    </row>
    <row r="42" spans="1:23">
      <c r="A42" t="s">
        <v>223</v>
      </c>
      <c r="B42">
        <v>5.9684999999999997</v>
      </c>
      <c r="C42">
        <v>0.71940000000000004</v>
      </c>
      <c r="D42" t="s">
        <v>263</v>
      </c>
      <c r="E42">
        <v>84.73</v>
      </c>
      <c r="F42">
        <v>612.13599999999997</v>
      </c>
      <c r="G42">
        <v>0.4335</v>
      </c>
      <c r="I42">
        <f t="shared" si="0"/>
        <v>0.77586519820206956</v>
      </c>
      <c r="J42">
        <f t="shared" si="1"/>
        <v>-0.14302956651750767</v>
      </c>
      <c r="K42" t="e">
        <f t="shared" si="2"/>
        <v>#VALUE!</v>
      </c>
      <c r="L42">
        <f t="shared" si="3"/>
        <v>1.9280372064068829</v>
      </c>
      <c r="M42">
        <f t="shared" si="4"/>
        <v>2.7868479213086963</v>
      </c>
      <c r="N42">
        <f t="shared" si="5"/>
        <v>-0.36301089818777088</v>
      </c>
      <c r="P42">
        <f t="shared" si="6"/>
        <v>-1.9409860073932972E-2</v>
      </c>
      <c r="Q42">
        <f t="shared" si="7"/>
        <v>-1.9305155195386614E-2</v>
      </c>
      <c r="R42">
        <v>0</v>
      </c>
      <c r="S42">
        <f t="shared" si="8"/>
        <v>-5.348835496171489E-3</v>
      </c>
      <c r="T42">
        <f t="shared" si="9"/>
        <v>-1.3776378464465111E-2</v>
      </c>
      <c r="U42">
        <f t="shared" si="10"/>
        <v>-1.7668652837295518E-2</v>
      </c>
      <c r="W42" s="3"/>
    </row>
    <row r="43" spans="1:23">
      <c r="A43" t="s">
        <v>222</v>
      </c>
      <c r="B43">
        <v>5.7069000000000001</v>
      </c>
      <c r="C43">
        <v>0.68810000000000004</v>
      </c>
      <c r="D43" t="s">
        <v>263</v>
      </c>
      <c r="E43">
        <v>84.59</v>
      </c>
      <c r="F43">
        <v>596.60299999999995</v>
      </c>
      <c r="G43">
        <v>0.42370000000000002</v>
      </c>
      <c r="I43">
        <f t="shared" si="0"/>
        <v>0.75640026262628646</v>
      </c>
      <c r="J43">
        <f t="shared" si="1"/>
        <v>-0.16234844215360753</v>
      </c>
      <c r="K43" t="e">
        <f t="shared" si="2"/>
        <v>#VALUE!</v>
      </c>
      <c r="L43">
        <f t="shared" si="3"/>
        <v>1.9273190249596561</v>
      </c>
      <c r="M43">
        <f t="shared" si="4"/>
        <v>2.7756854328680989</v>
      </c>
      <c r="N43">
        <f t="shared" si="5"/>
        <v>-0.37294153599901037</v>
      </c>
      <c r="P43">
        <f t="shared" si="6"/>
        <v>-1.9464935575783104E-2</v>
      </c>
      <c r="Q43">
        <f t="shared" si="7"/>
        <v>-1.9318875636099853E-2</v>
      </c>
      <c r="R43">
        <v>0</v>
      </c>
      <c r="S43">
        <f t="shared" si="8"/>
        <v>-7.1818144722679556E-4</v>
      </c>
      <c r="T43">
        <f t="shared" si="9"/>
        <v>-1.1162488440597418E-2</v>
      </c>
      <c r="U43">
        <f t="shared" si="10"/>
        <v>-9.9306378112394844E-3</v>
      </c>
      <c r="W43" s="3"/>
    </row>
    <row r="44" spans="1:23">
      <c r="A44" t="s">
        <v>221</v>
      </c>
      <c r="B44">
        <v>5.6717000000000004</v>
      </c>
      <c r="C44">
        <v>0.68369999999999997</v>
      </c>
      <c r="D44" t="s">
        <v>263</v>
      </c>
      <c r="E44">
        <v>83.92</v>
      </c>
      <c r="F44">
        <v>602.33299999999997</v>
      </c>
      <c r="G44">
        <v>0.42430000000000001</v>
      </c>
      <c r="I44">
        <f t="shared" si="0"/>
        <v>0.75371325112595189</v>
      </c>
      <c r="J44">
        <f t="shared" si="1"/>
        <v>-0.16513442009996201</v>
      </c>
      <c r="K44" t="e">
        <f t="shared" si="2"/>
        <v>#VALUE!</v>
      </c>
      <c r="L44">
        <f t="shared" si="3"/>
        <v>1.9238654751855016</v>
      </c>
      <c r="M44">
        <f t="shared" si="4"/>
        <v>2.7798366575011464</v>
      </c>
      <c r="N44">
        <f t="shared" si="5"/>
        <v>-0.37232696823338413</v>
      </c>
      <c r="P44">
        <f t="shared" si="6"/>
        <v>-2.6870115003345685E-3</v>
      </c>
      <c r="Q44">
        <f t="shared" si="7"/>
        <v>-2.7859779463544898E-3</v>
      </c>
      <c r="R44">
        <v>0</v>
      </c>
      <c r="S44">
        <f t="shared" si="8"/>
        <v>-3.453549774154574E-3</v>
      </c>
      <c r="T44">
        <f t="shared" si="9"/>
        <v>4.1512246330475122E-3</v>
      </c>
      <c r="U44">
        <f t="shared" si="10"/>
        <v>6.1456776562623938E-4</v>
      </c>
      <c r="W44" s="3"/>
    </row>
    <row r="45" spans="1:23">
      <c r="A45" t="s">
        <v>220</v>
      </c>
      <c r="B45">
        <v>5.6764999999999999</v>
      </c>
      <c r="C45">
        <v>0.68430000000000002</v>
      </c>
      <c r="D45" t="s">
        <v>263</v>
      </c>
      <c r="E45">
        <v>86.02</v>
      </c>
      <c r="F45">
        <v>611.375</v>
      </c>
      <c r="G45">
        <v>0.42020000000000002</v>
      </c>
      <c r="I45">
        <f t="shared" si="0"/>
        <v>0.75408064219016524</v>
      </c>
      <c r="J45">
        <f t="shared" si="1"/>
        <v>-0.16475346000368898</v>
      </c>
      <c r="K45" t="e">
        <f t="shared" si="2"/>
        <v>#VALUE!</v>
      </c>
      <c r="L45">
        <f t="shared" si="3"/>
        <v>1.9345994382180731</v>
      </c>
      <c r="M45">
        <f t="shared" si="4"/>
        <v>2.7863076758293386</v>
      </c>
      <c r="N45">
        <f t="shared" si="5"/>
        <v>-0.37654395193006623</v>
      </c>
      <c r="P45">
        <f t="shared" si="6"/>
        <v>3.6739106421335155E-4</v>
      </c>
      <c r="Q45">
        <f t="shared" si="7"/>
        <v>3.8096009627303085E-4</v>
      </c>
      <c r="R45">
        <v>0</v>
      </c>
      <c r="S45">
        <f t="shared" si="8"/>
        <v>1.073396303257157E-2</v>
      </c>
      <c r="T45">
        <f t="shared" si="9"/>
        <v>6.4710183281921907E-3</v>
      </c>
      <c r="U45">
        <f t="shared" si="10"/>
        <v>-4.2169836966821084E-3</v>
      </c>
      <c r="W45" s="3"/>
    </row>
    <row r="46" spans="1:23">
      <c r="A46" t="s">
        <v>219</v>
      </c>
      <c r="B46">
        <v>5.8049999999999997</v>
      </c>
      <c r="C46">
        <v>0.7</v>
      </c>
      <c r="D46" t="s">
        <v>263</v>
      </c>
      <c r="E46">
        <v>83.1</v>
      </c>
      <c r="F46">
        <v>624.43399999999997</v>
      </c>
      <c r="G46">
        <v>0.4289</v>
      </c>
      <c r="I46">
        <f t="shared" si="0"/>
        <v>0.76380222407459264</v>
      </c>
      <c r="J46">
        <f t="shared" si="1"/>
        <v>-0.15490195998574319</v>
      </c>
      <c r="K46" t="e">
        <f t="shared" si="2"/>
        <v>#VALUE!</v>
      </c>
      <c r="L46">
        <f t="shared" si="3"/>
        <v>1.919601023784111</v>
      </c>
      <c r="M46">
        <f t="shared" si="4"/>
        <v>2.7954865420687556</v>
      </c>
      <c r="N46">
        <f t="shared" si="5"/>
        <v>-0.36764395376092679</v>
      </c>
      <c r="P46">
        <f t="shared" si="6"/>
        <v>9.7215818844273993E-3</v>
      </c>
      <c r="Q46">
        <f t="shared" si="7"/>
        <v>9.8515000179457968E-3</v>
      </c>
      <c r="R46">
        <v>0</v>
      </c>
      <c r="S46">
        <f t="shared" si="8"/>
        <v>-1.4998414433962104E-2</v>
      </c>
      <c r="T46">
        <f t="shared" si="9"/>
        <v>9.178866239416994E-3</v>
      </c>
      <c r="U46">
        <f t="shared" si="10"/>
        <v>8.8999981691394447E-3</v>
      </c>
      <c r="W46" s="3"/>
    </row>
    <row r="47" spans="1:23">
      <c r="A47" t="s">
        <v>218</v>
      </c>
      <c r="B47">
        <v>5.7416999999999998</v>
      </c>
      <c r="C47">
        <v>0.6925</v>
      </c>
      <c r="D47" t="s">
        <v>263</v>
      </c>
      <c r="E47">
        <v>79.23</v>
      </c>
      <c r="F47">
        <v>615.82399999999996</v>
      </c>
      <c r="G47">
        <v>0.42109999999999997</v>
      </c>
      <c r="I47">
        <f t="shared" si="0"/>
        <v>0.75904049715591537</v>
      </c>
      <c r="J47">
        <f t="shared" si="1"/>
        <v>-0.15958022226351384</v>
      </c>
      <c r="K47" t="e">
        <f t="shared" si="2"/>
        <v>#VALUE!</v>
      </c>
      <c r="L47">
        <f t="shared" si="3"/>
        <v>1.8988896559265864</v>
      </c>
      <c r="M47">
        <f t="shared" si="4"/>
        <v>2.7894566102970564</v>
      </c>
      <c r="N47">
        <f t="shared" si="5"/>
        <v>-0.37561475857973498</v>
      </c>
      <c r="P47">
        <f t="shared" si="6"/>
        <v>-4.7617269186772671E-3</v>
      </c>
      <c r="Q47">
        <f t="shared" si="7"/>
        <v>-4.6782622777706562E-3</v>
      </c>
      <c r="R47">
        <v>0</v>
      </c>
      <c r="S47">
        <f t="shared" si="8"/>
        <v>-2.0711367857524587E-2</v>
      </c>
      <c r="T47">
        <f t="shared" si="9"/>
        <v>-6.0299317716991929E-3</v>
      </c>
      <c r="U47">
        <f t="shared" si="10"/>
        <v>-7.9708048188081859E-3</v>
      </c>
      <c r="W47" s="3"/>
    </row>
    <row r="48" spans="1:23">
      <c r="A48" t="s">
        <v>217</v>
      </c>
      <c r="B48">
        <v>5.5923999999999996</v>
      </c>
      <c r="C48">
        <v>0.67449999999999999</v>
      </c>
      <c r="D48" t="s">
        <v>263</v>
      </c>
      <c r="E48">
        <v>77.77</v>
      </c>
      <c r="F48">
        <v>600.96799999999996</v>
      </c>
      <c r="G48">
        <v>0.40329999999999999</v>
      </c>
      <c r="I48">
        <f t="shared" si="0"/>
        <v>0.74759822704019563</v>
      </c>
      <c r="J48">
        <f t="shared" si="1"/>
        <v>-0.17101804599207696</v>
      </c>
      <c r="K48" t="e">
        <f t="shared" si="2"/>
        <v>#VALUE!</v>
      </c>
      <c r="L48">
        <f t="shared" si="3"/>
        <v>1.8908120989551245</v>
      </c>
      <c r="M48">
        <f t="shared" si="4"/>
        <v>2.7788513475544612</v>
      </c>
      <c r="N48">
        <f t="shared" si="5"/>
        <v>-0.39437177799238138</v>
      </c>
      <c r="P48">
        <f t="shared" si="6"/>
        <v>-1.1442270115719744E-2</v>
      </c>
      <c r="Q48">
        <f t="shared" si="7"/>
        <v>-1.1437823728563112E-2</v>
      </c>
      <c r="R48">
        <v>0</v>
      </c>
      <c r="S48">
        <f t="shared" si="8"/>
        <v>-8.0775569714619522E-3</v>
      </c>
      <c r="T48">
        <f t="shared" si="9"/>
        <v>-1.0605262742595212E-2</v>
      </c>
      <c r="U48">
        <f t="shared" si="10"/>
        <v>-1.8757019412646403E-2</v>
      </c>
      <c r="W48" s="3"/>
    </row>
    <row r="49" spans="1:23">
      <c r="A49" t="s">
        <v>216</v>
      </c>
      <c r="B49">
        <v>5.4865000000000004</v>
      </c>
      <c r="C49">
        <v>0.66190000000000004</v>
      </c>
      <c r="D49" t="s">
        <v>263</v>
      </c>
      <c r="E49">
        <v>78.099999999999994</v>
      </c>
      <c r="F49">
        <v>593.62300000000005</v>
      </c>
      <c r="G49">
        <v>0.4128</v>
      </c>
      <c r="I49">
        <f t="shared" si="0"/>
        <v>0.73929538353574276</v>
      </c>
      <c r="J49">
        <f t="shared" si="1"/>
        <v>-0.17920761891179626</v>
      </c>
      <c r="K49" t="e">
        <f t="shared" si="2"/>
        <v>#VALUE!</v>
      </c>
      <c r="L49">
        <f t="shared" si="3"/>
        <v>1.8926510338773004</v>
      </c>
      <c r="M49">
        <f t="shared" si="4"/>
        <v>2.7735107193928932</v>
      </c>
      <c r="N49">
        <f t="shared" si="5"/>
        <v>-0.38426031138084504</v>
      </c>
      <c r="P49">
        <f t="shared" si="6"/>
        <v>-8.3028435044528726E-3</v>
      </c>
      <c r="Q49">
        <f t="shared" si="7"/>
        <v>-8.1895729197193068E-3</v>
      </c>
      <c r="R49">
        <v>0</v>
      </c>
      <c r="S49">
        <f t="shared" si="8"/>
        <v>1.8389349221759055E-3</v>
      </c>
      <c r="T49">
        <f t="shared" si="9"/>
        <v>-5.3406281615679951E-3</v>
      </c>
      <c r="U49">
        <f t="shared" si="10"/>
        <v>1.0111466611536335E-2</v>
      </c>
      <c r="W49" s="3"/>
    </row>
    <row r="50" spans="1:23">
      <c r="A50" t="s">
        <v>215</v>
      </c>
      <c r="B50">
        <v>5.6426999999999996</v>
      </c>
      <c r="C50">
        <v>0.68089999999999995</v>
      </c>
      <c r="D50" t="s">
        <v>263</v>
      </c>
      <c r="E50">
        <v>82.35</v>
      </c>
      <c r="F50">
        <v>620.04399999999998</v>
      </c>
      <c r="G50">
        <v>0.42509999999999998</v>
      </c>
      <c r="I50">
        <f t="shared" si="0"/>
        <v>0.75148696116708769</v>
      </c>
      <c r="J50">
        <f t="shared" si="1"/>
        <v>-0.16691666582165701</v>
      </c>
      <c r="K50" t="e">
        <f t="shared" si="2"/>
        <v>#VALUE!</v>
      </c>
      <c r="L50">
        <f t="shared" si="3"/>
        <v>1.915663603505773</v>
      </c>
      <c r="M50">
        <f t="shared" si="4"/>
        <v>2.7924225093033765</v>
      </c>
      <c r="N50">
        <f t="shared" si="5"/>
        <v>-0.37150889503287721</v>
      </c>
      <c r="P50">
        <f t="shared" si="6"/>
        <v>1.219157763134493E-2</v>
      </c>
      <c r="Q50">
        <f t="shared" si="7"/>
        <v>1.2290953090139251E-2</v>
      </c>
      <c r="R50">
        <v>0</v>
      </c>
      <c r="S50">
        <f t="shared" si="8"/>
        <v>2.3012569628472646E-2</v>
      </c>
      <c r="T50">
        <f t="shared" si="9"/>
        <v>1.8911789910483368E-2</v>
      </c>
      <c r="U50">
        <f t="shared" si="10"/>
        <v>1.2751416347967837E-2</v>
      </c>
      <c r="W50" s="3"/>
    </row>
    <row r="51" spans="1:23">
      <c r="A51" t="s">
        <v>214</v>
      </c>
      <c r="B51">
        <v>5.7031000000000001</v>
      </c>
      <c r="C51">
        <v>0.6885</v>
      </c>
      <c r="D51" t="s">
        <v>263</v>
      </c>
      <c r="E51">
        <v>83.34</v>
      </c>
      <c r="F51">
        <v>636.65099999999995</v>
      </c>
      <c r="G51">
        <v>0.42199999999999999</v>
      </c>
      <c r="I51">
        <f t="shared" si="0"/>
        <v>0.7561109867117819</v>
      </c>
      <c r="J51">
        <f t="shared" si="1"/>
        <v>-0.16209605540705752</v>
      </c>
      <c r="K51" t="e">
        <f t="shared" si="2"/>
        <v>#VALUE!</v>
      </c>
      <c r="L51">
        <f t="shared" si="3"/>
        <v>1.9208534961212593</v>
      </c>
      <c r="M51">
        <f t="shared" si="4"/>
        <v>2.8039014255690105</v>
      </c>
      <c r="N51">
        <f t="shared" si="5"/>
        <v>-0.37468754903832613</v>
      </c>
      <c r="P51">
        <f t="shared" si="6"/>
        <v>4.6240255446942102E-3</v>
      </c>
      <c r="Q51">
        <f t="shared" si="7"/>
        <v>4.8206104145994966E-3</v>
      </c>
      <c r="R51">
        <v>0</v>
      </c>
      <c r="S51">
        <f t="shared" si="8"/>
        <v>5.1898926154863023E-3</v>
      </c>
      <c r="T51">
        <f t="shared" si="9"/>
        <v>1.1478916265633909E-2</v>
      </c>
      <c r="U51">
        <f t="shared" si="10"/>
        <v>-3.1786540054489221E-3</v>
      </c>
      <c r="W51" s="3"/>
    </row>
    <row r="52" spans="1:23">
      <c r="A52" t="s">
        <v>213</v>
      </c>
      <c r="B52">
        <v>5.8807999999999998</v>
      </c>
      <c r="C52">
        <v>0.71020000000000005</v>
      </c>
      <c r="D52" t="s">
        <v>263</v>
      </c>
      <c r="E52">
        <v>89.04</v>
      </c>
      <c r="F52">
        <v>737.48699999999997</v>
      </c>
      <c r="G52">
        <v>0.42070000000000002</v>
      </c>
      <c r="I52">
        <f t="shared" si="0"/>
        <v>0.76943640974154537</v>
      </c>
      <c r="J52">
        <f t="shared" si="1"/>
        <v>-0.14861933203440328</v>
      </c>
      <c r="K52" t="e">
        <f t="shared" si="2"/>
        <v>#VALUE!</v>
      </c>
      <c r="L52">
        <f t="shared" si="3"/>
        <v>1.949585151326652</v>
      </c>
      <c r="M52">
        <f t="shared" si="4"/>
        <v>2.8677543692223697</v>
      </c>
      <c r="N52">
        <f t="shared" si="5"/>
        <v>-0.37602748798300362</v>
      </c>
      <c r="P52">
        <f t="shared" si="6"/>
        <v>1.3325423029763472E-2</v>
      </c>
      <c r="Q52">
        <f t="shared" si="7"/>
        <v>1.3476723372654237E-2</v>
      </c>
      <c r="R52">
        <v>0</v>
      </c>
      <c r="S52">
        <f t="shared" si="8"/>
        <v>2.873165520539267E-2</v>
      </c>
      <c r="T52">
        <f t="shared" si="9"/>
        <v>6.3852943653359251E-2</v>
      </c>
      <c r="U52">
        <f t="shared" si="10"/>
        <v>-1.3399389446774879E-3</v>
      </c>
      <c r="W52" s="3"/>
    </row>
    <row r="53" spans="1:23">
      <c r="A53" t="s">
        <v>212</v>
      </c>
      <c r="B53">
        <v>5.7541000000000002</v>
      </c>
      <c r="C53">
        <v>0.69499999999999995</v>
      </c>
      <c r="D53" t="s">
        <v>263</v>
      </c>
      <c r="E53">
        <v>90.17</v>
      </c>
      <c r="F53" s="1">
        <v>1057.2</v>
      </c>
      <c r="G53">
        <v>0.41870000000000002</v>
      </c>
      <c r="I53">
        <f t="shared" si="0"/>
        <v>0.75997740518566104</v>
      </c>
      <c r="J53">
        <f t="shared" si="1"/>
        <v>-0.15801519540988615</v>
      </c>
      <c r="K53" t="e">
        <f t="shared" si="2"/>
        <v>#VALUE!</v>
      </c>
      <c r="L53">
        <f t="shared" si="3"/>
        <v>1.9550620696750323</v>
      </c>
      <c r="M53">
        <f t="shared" si="4"/>
        <v>3.0241571544596728</v>
      </c>
      <c r="N53">
        <f t="shared" si="5"/>
        <v>-0.37809703910876952</v>
      </c>
      <c r="P53">
        <f t="shared" si="6"/>
        <v>-9.4590045558843316E-3</v>
      </c>
      <c r="Q53">
        <f t="shared" si="7"/>
        <v>-9.3958633754828713E-3</v>
      </c>
      <c r="R53">
        <v>0</v>
      </c>
      <c r="S53">
        <f t="shared" si="8"/>
        <v>5.4769183483802664E-3</v>
      </c>
      <c r="T53">
        <f t="shared" si="9"/>
        <v>0.15640278523730311</v>
      </c>
      <c r="U53">
        <f t="shared" si="10"/>
        <v>-2.0695511257659005E-3</v>
      </c>
      <c r="W53" s="3"/>
    </row>
    <row r="54" spans="1:23">
      <c r="A54" t="s">
        <v>211</v>
      </c>
      <c r="B54">
        <v>5.6185999999999998</v>
      </c>
      <c r="C54">
        <v>0.67859999999999998</v>
      </c>
      <c r="D54" t="s">
        <v>263</v>
      </c>
      <c r="E54">
        <v>87.79</v>
      </c>
      <c r="F54" s="1">
        <v>1149.07</v>
      </c>
      <c r="G54">
        <v>0.41460000000000002</v>
      </c>
      <c r="I54">
        <f t="shared" si="0"/>
        <v>0.74962811485405934</v>
      </c>
      <c r="J54">
        <f t="shared" si="1"/>
        <v>-0.16838614469090107</v>
      </c>
      <c r="K54" t="e">
        <f t="shared" si="2"/>
        <v>#VALUE!</v>
      </c>
      <c r="L54">
        <f t="shared" si="3"/>
        <v>1.9434450490250306</v>
      </c>
      <c r="M54">
        <f t="shared" si="4"/>
        <v>3.0603464862058916</v>
      </c>
      <c r="N54">
        <f t="shared" si="5"/>
        <v>-0.38237070224215791</v>
      </c>
      <c r="P54">
        <f t="shared" si="6"/>
        <v>-1.0349290331601702E-2</v>
      </c>
      <c r="Q54">
        <f t="shared" si="7"/>
        <v>-1.0370949281014924E-2</v>
      </c>
      <c r="R54">
        <v>0</v>
      </c>
      <c r="S54">
        <f t="shared" si="8"/>
        <v>-1.1617020650001697E-2</v>
      </c>
      <c r="T54">
        <f t="shared" si="9"/>
        <v>3.6189331746218745E-2</v>
      </c>
      <c r="U54">
        <f t="shared" si="10"/>
        <v>-4.2736631333883945E-3</v>
      </c>
      <c r="W54" s="3"/>
    </row>
    <row r="55" spans="1:23">
      <c r="A55" t="s">
        <v>210</v>
      </c>
      <c r="B55">
        <v>5.6566999999999998</v>
      </c>
      <c r="C55">
        <v>0.68330000000000002</v>
      </c>
      <c r="D55" t="s">
        <v>263</v>
      </c>
      <c r="E55">
        <v>85.97</v>
      </c>
      <c r="F55" s="1">
        <v>1109.81</v>
      </c>
      <c r="G55">
        <v>0.41649999999999998</v>
      </c>
      <c r="I55">
        <f t="shared" si="0"/>
        <v>0.75256314678011305</v>
      </c>
      <c r="J55">
        <f t="shared" si="1"/>
        <v>-0.16538857927731282</v>
      </c>
      <c r="K55" t="e">
        <f t="shared" si="2"/>
        <v>#VALUE!</v>
      </c>
      <c r="L55">
        <f t="shared" si="3"/>
        <v>1.9343469267382556</v>
      </c>
      <c r="M55">
        <f t="shared" si="4"/>
        <v>3.0452486337285101</v>
      </c>
      <c r="N55">
        <f t="shared" si="5"/>
        <v>-0.38038499425719363</v>
      </c>
      <c r="P55">
        <f t="shared" si="6"/>
        <v>2.9350319260537105E-3</v>
      </c>
      <c r="Q55">
        <f t="shared" si="7"/>
        <v>2.9975654135882546E-3</v>
      </c>
      <c r="R55">
        <v>0</v>
      </c>
      <c r="S55">
        <f t="shared" si="8"/>
        <v>-9.0981222867749789E-3</v>
      </c>
      <c r="T55">
        <f t="shared" si="9"/>
        <v>-1.509785247738149E-2</v>
      </c>
      <c r="U55">
        <f t="shared" si="10"/>
        <v>1.98570798496428E-3</v>
      </c>
      <c r="W55" s="3"/>
    </row>
    <row r="56" spans="1:23">
      <c r="A56" t="s">
        <v>209</v>
      </c>
      <c r="B56">
        <v>5.5572999999999997</v>
      </c>
      <c r="C56">
        <v>0.67120000000000002</v>
      </c>
      <c r="D56" t="s">
        <v>263</v>
      </c>
      <c r="E56">
        <v>86.66</v>
      </c>
      <c r="F56" s="1">
        <v>1001.52</v>
      </c>
      <c r="G56">
        <v>0.40389999999999998</v>
      </c>
      <c r="I56">
        <f t="shared" si="0"/>
        <v>0.74486384195864286</v>
      </c>
      <c r="J56">
        <f t="shared" si="1"/>
        <v>-0.17314805217935614</v>
      </c>
      <c r="K56" t="e">
        <f t="shared" si="2"/>
        <v>#VALUE!</v>
      </c>
      <c r="L56">
        <f t="shared" si="3"/>
        <v>1.9378186846983561</v>
      </c>
      <c r="M56">
        <f t="shared" si="4"/>
        <v>3.0006596264233147</v>
      </c>
      <c r="N56">
        <f t="shared" si="5"/>
        <v>-0.39372614683001178</v>
      </c>
      <c r="P56">
        <f t="shared" si="6"/>
        <v>-7.6993048214701876E-3</v>
      </c>
      <c r="Q56">
        <f t="shared" si="7"/>
        <v>-7.7594729020433184E-3</v>
      </c>
      <c r="R56">
        <v>0</v>
      </c>
      <c r="S56">
        <f t="shared" si="8"/>
        <v>3.4717579601004633E-3</v>
      </c>
      <c r="T56">
        <f t="shared" si="9"/>
        <v>-4.4589007305195327E-2</v>
      </c>
      <c r="U56">
        <f t="shared" si="10"/>
        <v>-1.3341152572818149E-2</v>
      </c>
      <c r="W56" s="3"/>
    </row>
    <row r="57" spans="1:23">
      <c r="A57" t="s">
        <v>208</v>
      </c>
      <c r="B57">
        <v>5.4993999999999996</v>
      </c>
      <c r="C57">
        <v>0.66420000000000001</v>
      </c>
      <c r="D57" t="s">
        <v>263</v>
      </c>
      <c r="E57">
        <v>87.5</v>
      </c>
      <c r="F57">
        <v>923.29100000000005</v>
      </c>
      <c r="G57">
        <v>0.39729999999999999</v>
      </c>
      <c r="I57">
        <f t="shared" si="0"/>
        <v>0.74031530932998024</v>
      </c>
      <c r="J57">
        <f t="shared" si="1"/>
        <v>-0.17770112873763355</v>
      </c>
      <c r="K57" t="e">
        <f t="shared" si="2"/>
        <v>#VALUE!</v>
      </c>
      <c r="L57">
        <f t="shared" si="3"/>
        <v>1.9420080530223132</v>
      </c>
      <c r="M57">
        <f t="shared" si="4"/>
        <v>2.9653386021918502</v>
      </c>
      <c r="N57">
        <f t="shared" si="5"/>
        <v>-0.40088143494463718</v>
      </c>
      <c r="P57">
        <f t="shared" si="6"/>
        <v>-4.548532628662616E-3</v>
      </c>
      <c r="Q57">
        <f t="shared" si="7"/>
        <v>-4.5530765582774135E-3</v>
      </c>
      <c r="R57">
        <v>0</v>
      </c>
      <c r="S57">
        <f t="shared" si="8"/>
        <v>4.18936832395711E-3</v>
      </c>
      <c r="T57">
        <f t="shared" si="9"/>
        <v>-3.5321024231464548E-2</v>
      </c>
      <c r="U57">
        <f t="shared" si="10"/>
        <v>-7.1552881146254022E-3</v>
      </c>
      <c r="W57" s="3"/>
    </row>
    <row r="58" spans="1:23">
      <c r="A58" t="s">
        <v>207</v>
      </c>
      <c r="B58">
        <v>5.5995999999999997</v>
      </c>
      <c r="C58">
        <v>0.6764</v>
      </c>
      <c r="D58" t="s">
        <v>263</v>
      </c>
      <c r="E58">
        <v>91.44</v>
      </c>
      <c r="F58">
        <v>943.04899999999998</v>
      </c>
      <c r="G58">
        <v>0.41320000000000001</v>
      </c>
      <c r="I58">
        <f t="shared" si="0"/>
        <v>0.74815700486383185</v>
      </c>
      <c r="J58">
        <f t="shared" si="1"/>
        <v>-0.16979640107429586</v>
      </c>
      <c r="K58" t="e">
        <f t="shared" si="2"/>
        <v>#VALUE!</v>
      </c>
      <c r="L58">
        <f t="shared" si="3"/>
        <v>1.9611362173872253</v>
      </c>
      <c r="M58">
        <f t="shared" si="4"/>
        <v>2.9745342588844625</v>
      </c>
      <c r="N58">
        <f t="shared" si="5"/>
        <v>-0.38383968715241701</v>
      </c>
      <c r="P58">
        <f t="shared" si="6"/>
        <v>7.8416955338516114E-3</v>
      </c>
      <c r="Q58">
        <f t="shared" si="7"/>
        <v>7.9047276633376906E-3</v>
      </c>
      <c r="R58">
        <v>0</v>
      </c>
      <c r="S58">
        <f t="shared" si="8"/>
        <v>1.9128164364912159E-2</v>
      </c>
      <c r="T58">
        <f t="shared" si="9"/>
        <v>9.1956566926123529E-3</v>
      </c>
      <c r="U58">
        <f t="shared" si="10"/>
        <v>1.7041747792220174E-2</v>
      </c>
      <c r="W58" s="3"/>
    </row>
    <row r="59" spans="1:23">
      <c r="A59" t="s">
        <v>206</v>
      </c>
      <c r="B59">
        <v>5.5327999999999999</v>
      </c>
      <c r="C59">
        <v>0.66820000000000002</v>
      </c>
      <c r="D59" t="s">
        <v>263</v>
      </c>
      <c r="E59">
        <v>93.89</v>
      </c>
      <c r="F59">
        <v>931.90800000000002</v>
      </c>
      <c r="G59">
        <v>0.40489999999999998</v>
      </c>
      <c r="I59">
        <f t="shared" si="0"/>
        <v>0.74294497159382855</v>
      </c>
      <c r="J59">
        <f t="shared" si="1"/>
        <v>-0.1750935286978875</v>
      </c>
      <c r="K59" t="e">
        <f t="shared" si="2"/>
        <v>#VALUE!</v>
      </c>
      <c r="L59">
        <f t="shared" si="3"/>
        <v>1.9726193390596234</v>
      </c>
      <c r="M59">
        <f t="shared" si="4"/>
        <v>2.9693730399671816</v>
      </c>
      <c r="N59">
        <f t="shared" si="5"/>
        <v>-0.39265222323158661</v>
      </c>
      <c r="P59">
        <f t="shared" si="6"/>
        <v>-5.2120332700033023E-3</v>
      </c>
      <c r="Q59">
        <f t="shared" si="7"/>
        <v>-5.2971276235916354E-3</v>
      </c>
      <c r="R59">
        <v>0</v>
      </c>
      <c r="S59">
        <f t="shared" si="8"/>
        <v>1.1483121672398067E-2</v>
      </c>
      <c r="T59">
        <f t="shared" si="9"/>
        <v>-5.1612189172809408E-3</v>
      </c>
      <c r="U59">
        <f t="shared" si="10"/>
        <v>-8.8125360791695972E-3</v>
      </c>
      <c r="W59" s="3"/>
    </row>
    <row r="60" spans="1:23">
      <c r="A60" t="s">
        <v>205</v>
      </c>
      <c r="B60">
        <v>5.4725000000000001</v>
      </c>
      <c r="C60">
        <v>0.66100000000000003</v>
      </c>
      <c r="D60" t="s">
        <v>263</v>
      </c>
      <c r="E60">
        <v>93.14</v>
      </c>
      <c r="F60">
        <v>852.82500000000005</v>
      </c>
      <c r="G60">
        <v>0.40210000000000001</v>
      </c>
      <c r="I60">
        <f t="shared" si="0"/>
        <v>0.73818577023996934</v>
      </c>
      <c r="J60">
        <f t="shared" si="1"/>
        <v>-0.17979854051435976</v>
      </c>
      <c r="K60" t="e">
        <f t="shared" si="2"/>
        <v>#VALUE!</v>
      </c>
      <c r="L60">
        <f t="shared" si="3"/>
        <v>1.9691362335967124</v>
      </c>
      <c r="M60">
        <f t="shared" si="4"/>
        <v>2.930859922924181</v>
      </c>
      <c r="N60">
        <f t="shared" si="5"/>
        <v>-0.3956659268970889</v>
      </c>
      <c r="P60">
        <f t="shared" si="6"/>
        <v>-4.7592013538592104E-3</v>
      </c>
      <c r="Q60">
        <f t="shared" si="7"/>
        <v>-4.7050118164722599E-3</v>
      </c>
      <c r="R60">
        <v>0</v>
      </c>
      <c r="S60">
        <f t="shared" si="8"/>
        <v>-3.4831054629109737E-3</v>
      </c>
      <c r="T60">
        <f t="shared" si="9"/>
        <v>-3.8513117043000644E-2</v>
      </c>
      <c r="U60">
        <f t="shared" si="10"/>
        <v>-3.0137036655022986E-3</v>
      </c>
      <c r="W60" s="3"/>
    </row>
    <row r="61" spans="1:23">
      <c r="A61" t="s">
        <v>204</v>
      </c>
      <c r="B61">
        <v>5.5564999999999998</v>
      </c>
      <c r="C61">
        <v>0.67110000000000003</v>
      </c>
      <c r="D61" t="s">
        <v>263</v>
      </c>
      <c r="E61">
        <v>96.97</v>
      </c>
      <c r="F61">
        <v>880.88300000000004</v>
      </c>
      <c r="G61">
        <v>0.41</v>
      </c>
      <c r="I61">
        <f t="shared" si="0"/>
        <v>0.74480131868377331</v>
      </c>
      <c r="J61">
        <f t="shared" si="1"/>
        <v>-0.17321276118370788</v>
      </c>
      <c r="K61" t="e">
        <f t="shared" si="2"/>
        <v>#VALUE!</v>
      </c>
      <c r="L61">
        <f t="shared" si="3"/>
        <v>1.986637395610154</v>
      </c>
      <c r="M61">
        <f t="shared" si="4"/>
        <v>2.9449182286972686</v>
      </c>
      <c r="N61">
        <f t="shared" si="5"/>
        <v>-0.38721614328026455</v>
      </c>
      <c r="P61">
        <f t="shared" si="6"/>
        <v>6.6155484438039647E-3</v>
      </c>
      <c r="Q61">
        <f t="shared" si="7"/>
        <v>6.5857793306518808E-3</v>
      </c>
      <c r="R61">
        <v>0</v>
      </c>
      <c r="S61">
        <f t="shared" si="8"/>
        <v>1.750116201344154E-2</v>
      </c>
      <c r="T61">
        <f t="shared" si="9"/>
        <v>1.4058305773087643E-2</v>
      </c>
      <c r="U61">
        <f t="shared" si="10"/>
        <v>8.4497836168243579E-3</v>
      </c>
      <c r="W61" s="3"/>
    </row>
    <row r="62" spans="1:23">
      <c r="A62" t="s">
        <v>203</v>
      </c>
      <c r="B62">
        <v>5.9173999999999998</v>
      </c>
      <c r="C62">
        <v>0.71479999999999999</v>
      </c>
      <c r="D62" t="s">
        <v>263</v>
      </c>
      <c r="E62">
        <v>95.92</v>
      </c>
      <c r="F62">
        <v>982.19600000000003</v>
      </c>
      <c r="G62">
        <v>0.42520000000000002</v>
      </c>
      <c r="I62">
        <f t="shared" si="0"/>
        <v>0.77213092738436462</v>
      </c>
      <c r="J62">
        <f t="shared" si="1"/>
        <v>-0.14581545616639338</v>
      </c>
      <c r="K62" t="e">
        <f t="shared" si="2"/>
        <v>#VALUE!</v>
      </c>
      <c r="L62">
        <f t="shared" si="3"/>
        <v>1.9819091700907923</v>
      </c>
      <c r="M62">
        <f t="shared" si="4"/>
        <v>2.9921981611319066</v>
      </c>
      <c r="N62">
        <f t="shared" si="5"/>
        <v>-0.37140674414874081</v>
      </c>
      <c r="P62">
        <f t="shared" si="6"/>
        <v>2.7329608700591312E-2</v>
      </c>
      <c r="Q62">
        <f t="shared" si="7"/>
        <v>2.7397305017314494E-2</v>
      </c>
      <c r="R62">
        <v>0</v>
      </c>
      <c r="S62">
        <f t="shared" si="8"/>
        <v>-4.7282255193616951E-3</v>
      </c>
      <c r="T62">
        <f t="shared" si="9"/>
        <v>4.7279932434638017E-2</v>
      </c>
      <c r="U62">
        <f t="shared" si="10"/>
        <v>1.5809399131523738E-2</v>
      </c>
      <c r="W62" s="3"/>
    </row>
    <row r="63" spans="1:23">
      <c r="A63" t="s">
        <v>202</v>
      </c>
      <c r="B63">
        <v>6.1971999999999996</v>
      </c>
      <c r="C63">
        <v>0.74870000000000003</v>
      </c>
      <c r="D63" t="s">
        <v>263</v>
      </c>
      <c r="E63">
        <v>90.05</v>
      </c>
      <c r="F63" s="1">
        <v>1001.11</v>
      </c>
      <c r="G63">
        <v>0.44190000000000002</v>
      </c>
      <c r="I63">
        <f t="shared" si="0"/>
        <v>0.79219551220499307</v>
      </c>
      <c r="J63">
        <f t="shared" si="1"/>
        <v>-0.12569216687196103</v>
      </c>
      <c r="K63" t="e">
        <f t="shared" si="2"/>
        <v>#VALUE!</v>
      </c>
      <c r="L63">
        <f t="shared" si="3"/>
        <v>1.954483717155552</v>
      </c>
      <c r="M63">
        <f t="shared" si="4"/>
        <v>3.0004817995256174</v>
      </c>
      <c r="N63">
        <f t="shared" si="5"/>
        <v>-0.35467599843770664</v>
      </c>
      <c r="P63">
        <f t="shared" si="6"/>
        <v>2.0064584820628451E-2</v>
      </c>
      <c r="Q63">
        <f t="shared" si="7"/>
        <v>2.0123289294432356E-2</v>
      </c>
      <c r="R63">
        <v>0</v>
      </c>
      <c r="S63">
        <f t="shared" si="8"/>
        <v>-2.7425452935240235E-2</v>
      </c>
      <c r="T63">
        <f t="shared" si="9"/>
        <v>8.2836383937108238E-3</v>
      </c>
      <c r="U63">
        <f t="shared" si="10"/>
        <v>1.6730745711034167E-2</v>
      </c>
      <c r="W63" s="3"/>
    </row>
    <row r="64" spans="1:23">
      <c r="A64" t="s">
        <v>201</v>
      </c>
      <c r="B64">
        <v>5.9717000000000002</v>
      </c>
      <c r="C64">
        <v>0.72140000000000004</v>
      </c>
      <c r="D64" t="s">
        <v>263</v>
      </c>
      <c r="E64">
        <v>87.03</v>
      </c>
      <c r="F64">
        <v>929.86099999999999</v>
      </c>
      <c r="G64">
        <v>0.43490000000000001</v>
      </c>
      <c r="I64">
        <f t="shared" si="0"/>
        <v>0.77609798197040902</v>
      </c>
      <c r="J64">
        <f t="shared" si="1"/>
        <v>-0.14182386201765568</v>
      </c>
      <c r="K64" t="e">
        <f t="shared" si="2"/>
        <v>#VALUE!</v>
      </c>
      <c r="L64">
        <f t="shared" si="3"/>
        <v>1.9396689835223266</v>
      </c>
      <c r="M64">
        <f t="shared" si="4"/>
        <v>2.9684180330219712</v>
      </c>
      <c r="N64">
        <f t="shared" si="5"/>
        <v>-0.36161059233466403</v>
      </c>
      <c r="P64">
        <f t="shared" si="6"/>
        <v>-1.6097530234584045E-2</v>
      </c>
      <c r="Q64">
        <f t="shared" si="7"/>
        <v>-1.6131695145694652E-2</v>
      </c>
      <c r="R64">
        <v>0</v>
      </c>
      <c r="S64">
        <f t="shared" si="8"/>
        <v>-1.4814733633225385E-2</v>
      </c>
      <c r="T64">
        <f t="shared" si="9"/>
        <v>-3.2063766503646285E-2</v>
      </c>
      <c r="U64">
        <f t="shared" si="10"/>
        <v>-6.9345938969573861E-3</v>
      </c>
      <c r="W64" s="3"/>
    </row>
    <row r="65" spans="1:37">
      <c r="A65" t="s">
        <v>200</v>
      </c>
      <c r="B65">
        <v>6.0941999999999998</v>
      </c>
      <c r="C65">
        <v>0.73619999999999997</v>
      </c>
      <c r="D65">
        <v>0.62780000000000002</v>
      </c>
      <c r="E65">
        <v>86.02</v>
      </c>
      <c r="F65">
        <v>891.03399999999999</v>
      </c>
      <c r="G65">
        <v>0.4405</v>
      </c>
      <c r="I65">
        <f t="shared" si="0"/>
        <v>0.7849167028356363</v>
      </c>
      <c r="J65">
        <f t="shared" si="1"/>
        <v>-0.13300418688935214</v>
      </c>
      <c r="K65">
        <f t="shared" si="2"/>
        <v>-0.20217868863597635</v>
      </c>
      <c r="L65">
        <f t="shared" si="3"/>
        <v>1.9345994382180731</v>
      </c>
      <c r="M65">
        <f t="shared" si="4"/>
        <v>2.9498942761251588</v>
      </c>
      <c r="N65">
        <f t="shared" si="5"/>
        <v>-0.35605408725193327</v>
      </c>
      <c r="P65">
        <f t="shared" si="6"/>
        <v>8.8187208652272808E-3</v>
      </c>
      <c r="Q65">
        <f t="shared" si="7"/>
        <v>8.8196751283035335E-3</v>
      </c>
      <c r="R65">
        <v>0</v>
      </c>
      <c r="S65">
        <f t="shared" si="8"/>
        <v>-5.0695453042535199E-3</v>
      </c>
      <c r="T65">
        <f t="shared" si="9"/>
        <v>-1.8523756896812404E-2</v>
      </c>
      <c r="U65">
        <f t="shared" si="10"/>
        <v>5.5565050827307561E-3</v>
      </c>
      <c r="W65" s="3"/>
    </row>
    <row r="66" spans="1:37">
      <c r="A66" t="s">
        <v>199</v>
      </c>
      <c r="B66">
        <v>5.9733000000000001</v>
      </c>
      <c r="C66">
        <v>0.72150000000000003</v>
      </c>
      <c r="D66">
        <v>0.62239999999999995</v>
      </c>
      <c r="E66">
        <v>81.83</v>
      </c>
      <c r="F66">
        <v>849.40099999999995</v>
      </c>
      <c r="G66">
        <v>0.4375</v>
      </c>
      <c r="I66">
        <f t="shared" si="0"/>
        <v>0.77621432708136773</v>
      </c>
      <c r="J66">
        <f t="shared" si="1"/>
        <v>-0.14176366457048697</v>
      </c>
      <c r="K66">
        <f t="shared" si="2"/>
        <v>-0.20593041601836751</v>
      </c>
      <c r="L66">
        <f t="shared" si="3"/>
        <v>1.9129125511760969</v>
      </c>
      <c r="M66">
        <f t="shared" si="4"/>
        <v>2.9291127679499587</v>
      </c>
      <c r="N66">
        <f t="shared" si="5"/>
        <v>-0.35902194264166792</v>
      </c>
      <c r="P66">
        <f t="shared" si="6"/>
        <v>-8.7023757542685765E-3</v>
      </c>
      <c r="Q66">
        <f t="shared" si="7"/>
        <v>-8.7594776811348307E-3</v>
      </c>
      <c r="R66">
        <f t="shared" ref="R66:R71" si="11">K66-K65</f>
        <v>-3.7517273823911568E-3</v>
      </c>
      <c r="S66">
        <f t="shared" si="8"/>
        <v>-2.1686887041976188E-2</v>
      </c>
      <c r="T66">
        <f t="shared" si="9"/>
        <v>-2.0781508175200081E-2</v>
      </c>
      <c r="U66">
        <f t="shared" si="10"/>
        <v>-2.9678553897346527E-3</v>
      </c>
      <c r="W66" s="3"/>
    </row>
    <row r="67" spans="1:37">
      <c r="A67" t="s">
        <v>198</v>
      </c>
      <c r="B67">
        <v>5.7930000000000001</v>
      </c>
      <c r="C67">
        <v>0.69979999999999998</v>
      </c>
      <c r="D67">
        <v>0.62570000000000003</v>
      </c>
      <c r="E67">
        <v>81.78</v>
      </c>
      <c r="F67">
        <v>832.72199999999998</v>
      </c>
      <c r="G67">
        <v>0.43099999999999999</v>
      </c>
      <c r="I67">
        <f t="shared" si="0"/>
        <v>0.76290352849905718</v>
      </c>
      <c r="J67">
        <f t="shared" si="1"/>
        <v>-0.15502606185311238</v>
      </c>
      <c r="K67">
        <f t="shared" si="2"/>
        <v>-0.20363384502247869</v>
      </c>
      <c r="L67">
        <f t="shared" si="3"/>
        <v>1.9126471062183172</v>
      </c>
      <c r="M67">
        <f t="shared" si="4"/>
        <v>2.9205000386013613</v>
      </c>
      <c r="N67">
        <f t="shared" si="5"/>
        <v>-0.36552272983926842</v>
      </c>
      <c r="P67">
        <f t="shared" si="6"/>
        <v>-1.3310798582310546E-2</v>
      </c>
      <c r="Q67">
        <f t="shared" si="7"/>
        <v>-1.3262397282625404E-2</v>
      </c>
      <c r="R67">
        <f t="shared" si="11"/>
        <v>2.2965709958888136E-3</v>
      </c>
      <c r="S67">
        <f t="shared" si="8"/>
        <v>-2.6544495777969246E-4</v>
      </c>
      <c r="T67">
        <f t="shared" si="9"/>
        <v>-8.6127293485973588E-3</v>
      </c>
      <c r="U67">
        <f t="shared" si="10"/>
        <v>-6.5007871976004994E-3</v>
      </c>
      <c r="W67" s="3"/>
    </row>
    <row r="68" spans="1:37">
      <c r="A68" t="s">
        <v>197</v>
      </c>
      <c r="B68">
        <v>5.6409000000000002</v>
      </c>
      <c r="C68">
        <v>0.68130000000000002</v>
      </c>
      <c r="D68">
        <v>0.62690000000000001</v>
      </c>
      <c r="E68">
        <v>81.540000000000006</v>
      </c>
      <c r="F68">
        <v>837.29100000000005</v>
      </c>
      <c r="G68">
        <v>0.42020000000000002</v>
      </c>
      <c r="I68">
        <f t="shared" si="0"/>
        <v>0.75134840076543274</v>
      </c>
      <c r="J68">
        <f t="shared" si="1"/>
        <v>-0.16666161106060237</v>
      </c>
      <c r="K68">
        <f t="shared" si="2"/>
        <v>-0.20280173016104111</v>
      </c>
      <c r="L68">
        <f t="shared" si="3"/>
        <v>1.9113707071161379</v>
      </c>
      <c r="M68">
        <f t="shared" si="4"/>
        <v>2.9228764230232414</v>
      </c>
      <c r="N68">
        <f t="shared" si="5"/>
        <v>-0.37654395193006623</v>
      </c>
      <c r="P68">
        <f t="shared" si="6"/>
        <v>-1.1555127733624437E-2</v>
      </c>
      <c r="Q68">
        <f t="shared" si="7"/>
        <v>-1.1635549207489992E-2</v>
      </c>
      <c r="R68">
        <f t="shared" si="11"/>
        <v>8.3211486143758284E-4</v>
      </c>
      <c r="S68">
        <f t="shared" si="8"/>
        <v>-1.2763991021793597E-3</v>
      </c>
      <c r="T68">
        <f t="shared" si="9"/>
        <v>2.3763844218800401E-3</v>
      </c>
      <c r="U68">
        <f t="shared" si="10"/>
        <v>-1.1021222090797811E-2</v>
      </c>
      <c r="W68" s="3"/>
    </row>
    <row r="69" spans="1:37">
      <c r="A69" t="s">
        <v>196</v>
      </c>
      <c r="B69">
        <v>5.5347999999999997</v>
      </c>
      <c r="C69">
        <v>0.66849999999999998</v>
      </c>
      <c r="D69">
        <v>0.62429999999999997</v>
      </c>
      <c r="E69">
        <v>80.010000000000005</v>
      </c>
      <c r="F69">
        <v>807.32500000000005</v>
      </c>
      <c r="G69">
        <v>0.41539999999999999</v>
      </c>
      <c r="I69">
        <f t="shared" si="0"/>
        <v>0.74310193226701171</v>
      </c>
      <c r="J69">
        <f t="shared" si="1"/>
        <v>-0.17489858840199685</v>
      </c>
      <c r="K69">
        <f t="shared" si="2"/>
        <v>-0.20460666506871064</v>
      </c>
      <c r="L69">
        <f t="shared" si="3"/>
        <v>1.9031442704095387</v>
      </c>
      <c r="M69">
        <f t="shared" si="4"/>
        <v>2.9070484012557927</v>
      </c>
      <c r="N69">
        <f t="shared" si="5"/>
        <v>-0.38153350780091971</v>
      </c>
      <c r="P69">
        <f t="shared" si="6"/>
        <v>-8.2464684984210335E-3</v>
      </c>
      <c r="Q69">
        <f t="shared" si="7"/>
        <v>-8.2369773413944747E-3</v>
      </c>
      <c r="R69">
        <f t="shared" si="11"/>
        <v>-1.8049349076695309E-3</v>
      </c>
      <c r="S69">
        <f t="shared" si="8"/>
        <v>-8.2264367065991717E-3</v>
      </c>
      <c r="T69">
        <f t="shared" si="9"/>
        <v>-1.5828021767448686E-2</v>
      </c>
      <c r="U69">
        <f t="shared" si="10"/>
        <v>-4.9895558708534793E-3</v>
      </c>
      <c r="W69" s="3"/>
    </row>
    <row r="70" spans="1:37">
      <c r="A70" t="s">
        <v>195</v>
      </c>
      <c r="B70">
        <v>5.4847999999999999</v>
      </c>
      <c r="C70">
        <v>0.66249999999999998</v>
      </c>
      <c r="D70">
        <v>0.62409999999999999</v>
      </c>
      <c r="E70">
        <v>80.790000000000006</v>
      </c>
      <c r="F70">
        <v>792.73400000000004</v>
      </c>
      <c r="G70">
        <v>0.41060000000000002</v>
      </c>
      <c r="I70">
        <f t="shared" ref="I70:I133" si="12">LOG(B70)</f>
        <v>0.73916079590708528</v>
      </c>
      <c r="J70">
        <f t="shared" ref="J70:J133" si="13">LOG(C70)</f>
        <v>-0.17881411739115455</v>
      </c>
      <c r="K70">
        <f t="shared" ref="K70:K133" si="14">LOG(D70)</f>
        <v>-0.20474581741911715</v>
      </c>
      <c r="L70">
        <f t="shared" ref="L70:L133" si="15">LOG(E70)</f>
        <v>1.9073576081311729</v>
      </c>
      <c r="M70">
        <f t="shared" ref="M70:M133" si="16">LOG(F70)</f>
        <v>2.8991274852852706</v>
      </c>
      <c r="N70">
        <f t="shared" ref="N70:N133" si="17">LOG(G70)</f>
        <v>-0.38658105496542688</v>
      </c>
      <c r="P70">
        <f t="shared" si="6"/>
        <v>-3.9411363599264337E-3</v>
      </c>
      <c r="Q70">
        <f t="shared" si="7"/>
        <v>-3.9155289891577016E-3</v>
      </c>
      <c r="R70">
        <f t="shared" si="11"/>
        <v>-1.3915235040651286E-4</v>
      </c>
      <c r="S70">
        <f t="shared" si="8"/>
        <v>4.213337721634236E-3</v>
      </c>
      <c r="T70">
        <f t="shared" si="9"/>
        <v>-7.9209159705220245E-3</v>
      </c>
      <c r="U70">
        <f t="shared" si="10"/>
        <v>-5.0475471645071712E-3</v>
      </c>
      <c r="W70" s="3"/>
    </row>
    <row r="71" spans="1:37">
      <c r="A71" t="s">
        <v>194</v>
      </c>
      <c r="B71">
        <v>5.3888999999999996</v>
      </c>
      <c r="C71">
        <v>0.65100000000000002</v>
      </c>
      <c r="D71">
        <v>0.62680000000000002</v>
      </c>
      <c r="E71">
        <v>78.59</v>
      </c>
      <c r="F71">
        <v>761.08699999999999</v>
      </c>
      <c r="G71">
        <v>0.4078</v>
      </c>
      <c r="I71">
        <f t="shared" si="12"/>
        <v>0.7315001246145556</v>
      </c>
      <c r="J71">
        <f t="shared" si="13"/>
        <v>-0.18641901143180803</v>
      </c>
      <c r="K71">
        <f t="shared" si="14"/>
        <v>-0.20287101220344747</v>
      </c>
      <c r="L71">
        <f t="shared" si="15"/>
        <v>1.8953672887733619</v>
      </c>
      <c r="M71">
        <f t="shared" si="16"/>
        <v>2.8814343038931969</v>
      </c>
      <c r="N71">
        <f t="shared" si="17"/>
        <v>-0.38955277855787879</v>
      </c>
      <c r="P71">
        <f t="shared" si="6"/>
        <v>-7.6606712925296749E-3</v>
      </c>
      <c r="Q71">
        <f t="shared" si="7"/>
        <v>-7.6048940406534815E-3</v>
      </c>
      <c r="R71">
        <f t="shared" si="11"/>
        <v>1.8748052156696837E-3</v>
      </c>
      <c r="S71">
        <f t="shared" si="8"/>
        <v>-1.199031935781103E-2</v>
      </c>
      <c r="T71">
        <f t="shared" si="9"/>
        <v>-1.7693181392073765E-2</v>
      </c>
      <c r="U71">
        <f t="shared" si="10"/>
        <v>-2.9717235924519025E-3</v>
      </c>
      <c r="W71" s="3"/>
    </row>
    <row r="72" spans="1:37">
      <c r="A72" t="s">
        <v>193</v>
      </c>
      <c r="B72">
        <v>5.3479000000000001</v>
      </c>
      <c r="C72">
        <v>0.64610000000000001</v>
      </c>
      <c r="D72">
        <v>0.62339999999999995</v>
      </c>
      <c r="E72">
        <v>77.099999999999994</v>
      </c>
      <c r="F72">
        <v>766.91800000000001</v>
      </c>
      <c r="G72">
        <v>0.41</v>
      </c>
      <c r="I72">
        <f t="shared" si="12"/>
        <v>0.72818327782438397</v>
      </c>
      <c r="J72">
        <f t="shared" si="13"/>
        <v>-0.18970025895983111</v>
      </c>
      <c r="K72">
        <f t="shared" si="14"/>
        <v>-0.205233202059179</v>
      </c>
      <c r="L72">
        <f t="shared" si="15"/>
        <v>1.887054378050957</v>
      </c>
      <c r="M72">
        <f t="shared" si="16"/>
        <v>2.8847489310268171</v>
      </c>
      <c r="N72">
        <f t="shared" si="17"/>
        <v>-0.38721614328026455</v>
      </c>
      <c r="P72">
        <f t="shared" ref="P72:P135" si="18">I72-I71</f>
        <v>-3.3168467901716348E-3</v>
      </c>
      <c r="Q72">
        <f t="shared" ref="Q72:Q135" si="19">J72-J71</f>
        <v>-3.2812475280230846E-3</v>
      </c>
      <c r="R72">
        <f t="shared" ref="R72:R135" si="20">K72-K71</f>
        <v>-2.362189855731528E-3</v>
      </c>
      <c r="S72">
        <f t="shared" ref="S72:S135" si="21">L72-L71</f>
        <v>-8.3129107224049203E-3</v>
      </c>
      <c r="T72">
        <f t="shared" ref="T72:T135" si="22">M72-M71</f>
        <v>3.3146271336201849E-3</v>
      </c>
      <c r="U72">
        <f t="shared" ref="U72:V135" si="23">N72-N71</f>
        <v>2.3366352776142407E-3</v>
      </c>
      <c r="W72" s="3"/>
    </row>
    <row r="73" spans="1:37">
      <c r="A73" t="s">
        <v>192</v>
      </c>
      <c r="B73">
        <v>5.4885000000000002</v>
      </c>
      <c r="C73">
        <v>0.66310000000000002</v>
      </c>
      <c r="D73">
        <v>0.62460000000000004</v>
      </c>
      <c r="E73">
        <v>75.05</v>
      </c>
      <c r="F73">
        <v>793.84900000000005</v>
      </c>
      <c r="G73">
        <v>0.4128</v>
      </c>
      <c r="I73">
        <f t="shared" si="12"/>
        <v>0.73945366854228878</v>
      </c>
      <c r="J73">
        <f t="shared" si="13"/>
        <v>-0.17842097208799113</v>
      </c>
      <c r="K73">
        <f t="shared" si="14"/>
        <v>-0.20439802010582017</v>
      </c>
      <c r="L73">
        <f t="shared" si="15"/>
        <v>1.8753506965792892</v>
      </c>
      <c r="M73">
        <f t="shared" si="16"/>
        <v>2.8997379020451142</v>
      </c>
      <c r="N73">
        <f t="shared" si="17"/>
        <v>-0.38426031138084504</v>
      </c>
      <c r="P73">
        <f t="shared" si="18"/>
        <v>1.127039071790481E-2</v>
      </c>
      <c r="Q73">
        <f t="shared" si="19"/>
        <v>1.1279286871839989E-2</v>
      </c>
      <c r="R73">
        <f t="shared" si="20"/>
        <v>8.3518195335882672E-4</v>
      </c>
      <c r="S73">
        <f t="shared" si="21"/>
        <v>-1.1703681471667782E-2</v>
      </c>
      <c r="T73">
        <f t="shared" si="22"/>
        <v>1.4988971018297104E-2</v>
      </c>
      <c r="U73">
        <f t="shared" si="23"/>
        <v>2.9558318994195032E-3</v>
      </c>
      <c r="W73" s="3"/>
    </row>
    <row r="74" spans="1:37">
      <c r="A74" t="s">
        <v>191</v>
      </c>
      <c r="B74">
        <v>5.423</v>
      </c>
      <c r="C74">
        <v>0.6552</v>
      </c>
      <c r="D74">
        <v>0.62419999999999998</v>
      </c>
      <c r="E74">
        <v>70.19</v>
      </c>
      <c r="F74">
        <v>786.65499999999997</v>
      </c>
      <c r="G74">
        <v>0.40389999999999998</v>
      </c>
      <c r="I74">
        <f t="shared" si="12"/>
        <v>0.73423960443545511</v>
      </c>
      <c r="J74">
        <f t="shared" si="13"/>
        <v>-0.18362611124763795</v>
      </c>
      <c r="K74">
        <f t="shared" si="14"/>
        <v>-0.20467623567068613</v>
      </c>
      <c r="L74">
        <f t="shared" si="15"/>
        <v>1.8462752424122131</v>
      </c>
      <c r="M74">
        <f t="shared" si="16"/>
        <v>2.8957843073946892</v>
      </c>
      <c r="N74">
        <f t="shared" si="17"/>
        <v>-0.39372614683001178</v>
      </c>
      <c r="P74">
        <f t="shared" si="18"/>
        <v>-5.2140641068336713E-3</v>
      </c>
      <c r="Q74">
        <f t="shared" si="19"/>
        <v>-5.2051391596468211E-3</v>
      </c>
      <c r="R74">
        <f t="shared" si="20"/>
        <v>-2.7821556486595789E-4</v>
      </c>
      <c r="S74">
        <f t="shared" si="21"/>
        <v>-2.9075454167076131E-2</v>
      </c>
      <c r="T74">
        <f t="shared" si="22"/>
        <v>-3.9535946504249964E-3</v>
      </c>
      <c r="U74">
        <f t="shared" si="23"/>
        <v>-9.4658354491667374E-3</v>
      </c>
      <c r="W74" s="3"/>
    </row>
    <row r="75" spans="1:37">
      <c r="A75" t="s">
        <v>190</v>
      </c>
      <c r="B75">
        <v>5.5579999999999998</v>
      </c>
      <c r="C75">
        <v>0.67149999999999999</v>
      </c>
      <c r="D75">
        <v>0.62690000000000001</v>
      </c>
      <c r="E75">
        <v>71.05</v>
      </c>
      <c r="F75">
        <v>809.28300000000002</v>
      </c>
      <c r="G75">
        <v>0.4052</v>
      </c>
      <c r="I75">
        <f t="shared" si="12"/>
        <v>0.74491854244135303</v>
      </c>
      <c r="J75">
        <f t="shared" si="13"/>
        <v>-0.17295398299526585</v>
      </c>
      <c r="K75">
        <f t="shared" si="14"/>
        <v>-0.20280173016104111</v>
      </c>
      <c r="L75">
        <f t="shared" si="15"/>
        <v>1.8515640822634885</v>
      </c>
      <c r="M75">
        <f t="shared" si="16"/>
        <v>2.9081004175904561</v>
      </c>
      <c r="N75">
        <f t="shared" si="17"/>
        <v>-0.3923305633117572</v>
      </c>
      <c r="P75">
        <f t="shared" si="18"/>
        <v>1.067893800589792E-2</v>
      </c>
      <c r="Q75">
        <f t="shared" si="19"/>
        <v>1.0672128252372098E-2</v>
      </c>
      <c r="R75">
        <f t="shared" si="20"/>
        <v>1.8745055096450192E-3</v>
      </c>
      <c r="S75">
        <f t="shared" si="21"/>
        <v>5.2888398512753731E-3</v>
      </c>
      <c r="T75">
        <f t="shared" si="22"/>
        <v>1.2316110195766949E-2</v>
      </c>
      <c r="U75">
        <f t="shared" si="23"/>
        <v>1.3955835182545839E-3</v>
      </c>
      <c r="W75" s="3"/>
    </row>
    <row r="76" spans="1:37">
      <c r="A76" t="s">
        <v>189</v>
      </c>
      <c r="B76">
        <v>5.3151000000000002</v>
      </c>
      <c r="C76">
        <v>0.64280000000000004</v>
      </c>
      <c r="D76">
        <v>0.62290000000000001</v>
      </c>
      <c r="E76">
        <v>67.319999999999993</v>
      </c>
      <c r="F76">
        <v>754.38800000000003</v>
      </c>
      <c r="G76">
        <v>0.39679999999999999</v>
      </c>
      <c r="I76">
        <f t="shared" si="12"/>
        <v>0.72551143989217348</v>
      </c>
      <c r="J76">
        <f t="shared" si="13"/>
        <v>-0.19192413190869304</v>
      </c>
      <c r="K76">
        <f t="shared" si="14"/>
        <v>-0.20558166912585901</v>
      </c>
      <c r="L76">
        <f t="shared" si="15"/>
        <v>1.8281441073037863</v>
      </c>
      <c r="M76">
        <f t="shared" si="16"/>
        <v>2.8775947714906289</v>
      </c>
      <c r="N76">
        <f t="shared" si="17"/>
        <v>-0.40142833651785897</v>
      </c>
      <c r="P76">
        <f t="shared" si="18"/>
        <v>-1.9407102549179545E-2</v>
      </c>
      <c r="Q76">
        <f t="shared" si="19"/>
        <v>-1.8970148913427187E-2</v>
      </c>
      <c r="R76">
        <f t="shared" si="20"/>
        <v>-2.7799389648179018E-3</v>
      </c>
      <c r="S76">
        <f t="shared" si="21"/>
        <v>-2.3419974959702161E-2</v>
      </c>
      <c r="T76">
        <f t="shared" si="22"/>
        <v>-3.0505646099827199E-2</v>
      </c>
      <c r="U76">
        <f t="shared" si="23"/>
        <v>-9.097773206101778E-3</v>
      </c>
      <c r="W76" s="3"/>
    </row>
    <row r="77" spans="1:37">
      <c r="A77" t="s">
        <v>188</v>
      </c>
      <c r="B77">
        <v>5.2165999999999997</v>
      </c>
      <c r="C77">
        <v>0.63129999999999997</v>
      </c>
      <c r="D77">
        <v>0.62439999999999996</v>
      </c>
      <c r="E77">
        <v>64.790000000000006</v>
      </c>
      <c r="F77">
        <v>718.99</v>
      </c>
      <c r="G77">
        <v>0.39129999999999998</v>
      </c>
      <c r="I77">
        <f t="shared" si="12"/>
        <v>0.71738753703811509</v>
      </c>
      <c r="J77">
        <f t="shared" si="13"/>
        <v>-0.19976421067264619</v>
      </c>
      <c r="K77">
        <f t="shared" si="14"/>
        <v>-0.20453710560962013</v>
      </c>
      <c r="L77">
        <f t="shared" si="15"/>
        <v>1.8115079799453266</v>
      </c>
      <c r="M77">
        <f t="shared" si="16"/>
        <v>2.8567228500838278</v>
      </c>
      <c r="N77">
        <f t="shared" si="17"/>
        <v>-0.40749015209931988</v>
      </c>
      <c r="P77">
        <f t="shared" si="18"/>
        <v>-8.1239028540583957E-3</v>
      </c>
      <c r="Q77">
        <f t="shared" si="19"/>
        <v>-7.8400787639531511E-3</v>
      </c>
      <c r="R77">
        <f t="shared" si="20"/>
        <v>1.0445635162388833E-3</v>
      </c>
      <c r="S77">
        <f t="shared" si="21"/>
        <v>-1.6636127358459651E-2</v>
      </c>
      <c r="T77">
        <f t="shared" si="22"/>
        <v>-2.0871921406801164E-2</v>
      </c>
      <c r="U77">
        <f t="shared" si="23"/>
        <v>-6.0618155814609054E-3</v>
      </c>
      <c r="W77" s="3"/>
    </row>
    <row r="78" spans="1:37">
      <c r="A78" t="s">
        <v>187</v>
      </c>
      <c r="B78">
        <v>5.2008999999999999</v>
      </c>
      <c r="C78">
        <v>0.62819999999999998</v>
      </c>
      <c r="D78">
        <v>0.62119999999999997</v>
      </c>
      <c r="E78">
        <v>66.099999999999994</v>
      </c>
      <c r="F78">
        <v>709.56100000000004</v>
      </c>
      <c r="G78">
        <v>0.38369999999999999</v>
      </c>
      <c r="H78">
        <v>27.352399999999999</v>
      </c>
      <c r="I78">
        <f t="shared" si="12"/>
        <v>0.71607850348340618</v>
      </c>
      <c r="J78">
        <f t="shared" si="13"/>
        <v>-0.20190206793751406</v>
      </c>
      <c r="K78">
        <f t="shared" si="14"/>
        <v>-0.20676855294347909</v>
      </c>
      <c r="L78">
        <f t="shared" si="15"/>
        <v>1.8202014594856402</v>
      </c>
      <c r="M78">
        <f t="shared" si="16"/>
        <v>2.850989737107974</v>
      </c>
      <c r="N78">
        <f t="shared" si="17"/>
        <v>-0.41600820080168366</v>
      </c>
      <c r="O78">
        <f>LOG(H78)</f>
        <v>1.4369954389337025</v>
      </c>
      <c r="P78">
        <f t="shared" si="18"/>
        <v>-1.3090335547089049E-3</v>
      </c>
      <c r="Q78">
        <f t="shared" si="19"/>
        <v>-2.1378572648678706E-3</v>
      </c>
      <c r="R78">
        <f t="shared" si="20"/>
        <v>-2.2314473338589658E-3</v>
      </c>
      <c r="S78">
        <f t="shared" si="21"/>
        <v>8.6934795403135201E-3</v>
      </c>
      <c r="T78">
        <f t="shared" si="22"/>
        <v>-5.7331129758537713E-3</v>
      </c>
      <c r="U78">
        <f t="shared" si="23"/>
        <v>-8.5180487023637785E-3</v>
      </c>
      <c r="V78">
        <f t="shared" si="23"/>
        <v>1.4369954389337025</v>
      </c>
      <c r="W78">
        <f>P78-$U78</f>
        <v>7.2090151476548736E-3</v>
      </c>
      <c r="X78">
        <f t="shared" ref="X78:AB78" si="24">Q78-$U78</f>
        <v>6.3801914374959079E-3</v>
      </c>
      <c r="Y78">
        <f t="shared" si="24"/>
        <v>6.2866013685048128E-3</v>
      </c>
      <c r="Z78">
        <f t="shared" si="24"/>
        <v>1.7211528242677299E-2</v>
      </c>
      <c r="AA78">
        <f t="shared" si="24"/>
        <v>2.7849357265100072E-3</v>
      </c>
      <c r="AB78">
        <f t="shared" si="24"/>
        <v>0</v>
      </c>
      <c r="AC78">
        <f>V78-$U78</f>
        <v>1.4455134876360662</v>
      </c>
    </row>
    <row r="79" spans="1:37" ht="16">
      <c r="A79" t="s">
        <v>186</v>
      </c>
      <c r="B79">
        <v>5.07</v>
      </c>
      <c r="C79">
        <v>0.61240000000000006</v>
      </c>
      <c r="D79">
        <v>0.62229999999999996</v>
      </c>
      <c r="E79">
        <v>67.05</v>
      </c>
      <c r="F79">
        <v>691.41499999999996</v>
      </c>
      <c r="G79">
        <v>0.38300000000000001</v>
      </c>
      <c r="H79">
        <v>26.707599999999999</v>
      </c>
      <c r="I79">
        <f t="shared" si="12"/>
        <v>0.70500795933333604</v>
      </c>
      <c r="J79">
        <f t="shared" si="13"/>
        <v>-0.21296481797377653</v>
      </c>
      <c r="K79">
        <f t="shared" si="14"/>
        <v>-0.20600019901552949</v>
      </c>
      <c r="L79">
        <f t="shared" si="15"/>
        <v>1.8263987821876178</v>
      </c>
      <c r="M79">
        <f t="shared" si="16"/>
        <v>2.8397387971713344</v>
      </c>
      <c r="N79">
        <f t="shared" si="17"/>
        <v>-0.41680122603137726</v>
      </c>
      <c r="O79">
        <f t="shared" ref="O79:O142" si="25">LOG(H79)</f>
        <v>1.426634863177229</v>
      </c>
      <c r="P79">
        <f t="shared" si="18"/>
        <v>-1.1070544150070138E-2</v>
      </c>
      <c r="Q79">
        <f t="shared" si="19"/>
        <v>-1.1062750036262475E-2</v>
      </c>
      <c r="R79">
        <f t="shared" si="20"/>
        <v>7.6835392794960544E-4</v>
      </c>
      <c r="S79">
        <f t="shared" si="21"/>
        <v>6.1973227019775923E-3</v>
      </c>
      <c r="T79">
        <f t="shared" si="22"/>
        <v>-1.1250939936639615E-2</v>
      </c>
      <c r="U79">
        <f t="shared" si="23"/>
        <v>-7.9302522969360023E-4</v>
      </c>
      <c r="V79">
        <f t="shared" si="23"/>
        <v>-1.0360575756473533E-2</v>
      </c>
      <c r="W79">
        <f t="shared" ref="W79:W142" si="26">P79-$U79</f>
        <v>-1.0277518920376538E-2</v>
      </c>
      <c r="X79">
        <f t="shared" ref="X79:X142" si="27">Q79-$U79</f>
        <v>-1.0269724806568875E-2</v>
      </c>
      <c r="Y79">
        <f t="shared" ref="Y79:Y142" si="28">R79-$U79</f>
        <v>1.5613791576432057E-3</v>
      </c>
      <c r="Z79">
        <f t="shared" ref="Z79:Z142" si="29">S79-$U79</f>
        <v>6.9903479316711925E-3</v>
      </c>
      <c r="AA79">
        <f t="shared" ref="AA79:AA142" si="30">T79-$U79</f>
        <v>-1.0457914706946014E-2</v>
      </c>
      <c r="AB79">
        <f t="shared" ref="AB79:AB142" si="31">U79-$U79</f>
        <v>0</v>
      </c>
      <c r="AC79">
        <f t="shared" ref="AC79:AC142" si="32">V79-$U79</f>
        <v>-9.5675505267799332E-3</v>
      </c>
      <c r="AD79" s="6"/>
      <c r="AE79" s="6"/>
      <c r="AF79" s="6"/>
      <c r="AG79" s="6"/>
      <c r="AH79" s="6"/>
      <c r="AI79" s="6"/>
      <c r="AJ79" s="6"/>
      <c r="AK79" s="6"/>
    </row>
    <row r="80" spans="1:37">
      <c r="A80" t="s">
        <v>185</v>
      </c>
      <c r="B80">
        <v>4.984</v>
      </c>
      <c r="C80">
        <v>0.60199999999999998</v>
      </c>
      <c r="D80">
        <v>0.62350000000000005</v>
      </c>
      <c r="E80">
        <v>64.11</v>
      </c>
      <c r="F80">
        <v>671.88300000000004</v>
      </c>
      <c r="G80">
        <v>0.38169999999999998</v>
      </c>
      <c r="H80">
        <v>26.238800000000001</v>
      </c>
      <c r="I80">
        <f t="shared" si="12"/>
        <v>0.69757803365111315</v>
      </c>
      <c r="J80">
        <f t="shared" si="13"/>
        <v>-0.22040350874217546</v>
      </c>
      <c r="K80">
        <f t="shared" si="14"/>
        <v>-0.20516354218543853</v>
      </c>
      <c r="L80">
        <f t="shared" si="15"/>
        <v>1.8069257768837319</v>
      </c>
      <c r="M80">
        <f t="shared" si="16"/>
        <v>2.8272936526992094</v>
      </c>
      <c r="N80">
        <f t="shared" si="17"/>
        <v>-0.41827784005090124</v>
      </c>
      <c r="O80">
        <f t="shared" si="25"/>
        <v>1.4189439692213337</v>
      </c>
      <c r="P80">
        <f t="shared" si="18"/>
        <v>-7.4299256822228932E-3</v>
      </c>
      <c r="Q80">
        <f t="shared" si="19"/>
        <v>-7.4386907683989256E-3</v>
      </c>
      <c r="R80">
        <f t="shared" si="20"/>
        <v>8.3665683009095937E-4</v>
      </c>
      <c r="S80">
        <f t="shared" si="21"/>
        <v>-1.9473005303885849E-2</v>
      </c>
      <c r="T80">
        <f t="shared" si="22"/>
        <v>-1.2445144472124969E-2</v>
      </c>
      <c r="U80">
        <f t="shared" si="23"/>
        <v>-1.4766140195239807E-3</v>
      </c>
      <c r="V80">
        <f t="shared" si="23"/>
        <v>-7.6908939558952838E-3</v>
      </c>
      <c r="W80">
        <f t="shared" si="26"/>
        <v>-5.9533116626989124E-3</v>
      </c>
      <c r="X80">
        <f t="shared" si="27"/>
        <v>-5.9620767488749449E-3</v>
      </c>
      <c r="Y80">
        <f t="shared" si="28"/>
        <v>2.3132708496149401E-3</v>
      </c>
      <c r="Z80">
        <f t="shared" si="29"/>
        <v>-1.7996391284361868E-2</v>
      </c>
      <c r="AA80">
        <f t="shared" si="30"/>
        <v>-1.0968530452600989E-2</v>
      </c>
      <c r="AB80">
        <f t="shared" si="31"/>
        <v>0</v>
      </c>
      <c r="AC80">
        <f t="shared" si="32"/>
        <v>-6.214279936371303E-3</v>
      </c>
    </row>
    <row r="81" spans="1:29">
      <c r="A81" t="s">
        <v>184</v>
      </c>
      <c r="B81">
        <v>4.9762000000000004</v>
      </c>
      <c r="C81">
        <v>0.60099999999999998</v>
      </c>
      <c r="D81">
        <v>0.63580000000000003</v>
      </c>
      <c r="E81">
        <v>63.43</v>
      </c>
      <c r="F81">
        <v>666.82100000000003</v>
      </c>
      <c r="G81">
        <v>0.38030000000000003</v>
      </c>
      <c r="H81">
        <v>26.229399999999998</v>
      </c>
      <c r="I81">
        <f t="shared" si="12"/>
        <v>0.69689782689796953</v>
      </c>
      <c r="J81">
        <f t="shared" si="13"/>
        <v>-0.22112552799726048</v>
      </c>
      <c r="K81">
        <f t="shared" si="14"/>
        <v>-0.19667947642124589</v>
      </c>
      <c r="L81">
        <f t="shared" si="15"/>
        <v>1.8022947113974637</v>
      </c>
      <c r="M81">
        <f t="shared" si="16"/>
        <v>2.8240092684812659</v>
      </c>
      <c r="N81">
        <f t="shared" si="17"/>
        <v>-0.41987367458841751</v>
      </c>
      <c r="O81">
        <f t="shared" si="25"/>
        <v>1.4187883561767249</v>
      </c>
      <c r="P81">
        <f t="shared" si="18"/>
        <v>-6.8020675314361956E-4</v>
      </c>
      <c r="Q81">
        <f t="shared" si="19"/>
        <v>-7.2201925508502685E-4</v>
      </c>
      <c r="R81">
        <f t="shared" si="20"/>
        <v>8.4840657641926387E-3</v>
      </c>
      <c r="S81">
        <f t="shared" si="21"/>
        <v>-4.6310654862682377E-3</v>
      </c>
      <c r="T81">
        <f t="shared" si="22"/>
        <v>-3.2843842179435256E-3</v>
      </c>
      <c r="U81">
        <f t="shared" si="23"/>
        <v>-1.5958345375162719E-3</v>
      </c>
      <c r="V81">
        <f t="shared" si="23"/>
        <v>-1.5561304460876002E-4</v>
      </c>
      <c r="W81">
        <f t="shared" si="26"/>
        <v>9.1562778437265235E-4</v>
      </c>
      <c r="X81">
        <f t="shared" si="27"/>
        <v>8.7381528243124507E-4</v>
      </c>
      <c r="Y81">
        <f t="shared" si="28"/>
        <v>1.0079900301708911E-2</v>
      </c>
      <c r="Z81">
        <f t="shared" si="29"/>
        <v>-3.0352309487519658E-3</v>
      </c>
      <c r="AA81">
        <f t="shared" si="30"/>
        <v>-1.6885496804272537E-3</v>
      </c>
      <c r="AB81">
        <f t="shared" si="31"/>
        <v>0</v>
      </c>
      <c r="AC81">
        <f t="shared" si="32"/>
        <v>1.4402214929075119E-3</v>
      </c>
    </row>
    <row r="82" spans="1:29">
      <c r="A82" t="s">
        <v>183</v>
      </c>
      <c r="B82">
        <v>4.8331999999999997</v>
      </c>
      <c r="C82">
        <v>0.58379999999999999</v>
      </c>
      <c r="D82">
        <v>0.64200000000000002</v>
      </c>
      <c r="E82">
        <v>63.22</v>
      </c>
      <c r="F82">
        <v>653.827</v>
      </c>
      <c r="G82">
        <v>0.38729999999999998</v>
      </c>
      <c r="H82">
        <v>25.640899999999998</v>
      </c>
      <c r="I82">
        <f t="shared" si="12"/>
        <v>0.68423476681262874</v>
      </c>
      <c r="J82">
        <f t="shared" si="13"/>
        <v>-0.23373590934800448</v>
      </c>
      <c r="K82">
        <f t="shared" si="14"/>
        <v>-0.19246497193114673</v>
      </c>
      <c r="L82">
        <f t="shared" si="15"/>
        <v>1.8008544915035609</v>
      </c>
      <c r="M82">
        <f t="shared" si="16"/>
        <v>2.815462850947462</v>
      </c>
      <c r="N82">
        <f t="shared" si="17"/>
        <v>-0.41195250301391728</v>
      </c>
      <c r="O82">
        <f t="shared" si="25"/>
        <v>1.4089332649253257</v>
      </c>
      <c r="P82">
        <f t="shared" si="18"/>
        <v>-1.2663060085340794E-2</v>
      </c>
      <c r="Q82">
        <f t="shared" si="19"/>
        <v>-1.2610381350743993E-2</v>
      </c>
      <c r="R82">
        <f t="shared" si="20"/>
        <v>4.2145044900991635E-3</v>
      </c>
      <c r="S82">
        <f t="shared" si="21"/>
        <v>-1.44021989390275E-3</v>
      </c>
      <c r="T82">
        <f t="shared" si="22"/>
        <v>-8.5464175338039183E-3</v>
      </c>
      <c r="U82">
        <f t="shared" si="23"/>
        <v>7.9211715745002298E-3</v>
      </c>
      <c r="V82">
        <f t="shared" si="23"/>
        <v>-9.8550912513992728E-3</v>
      </c>
      <c r="W82">
        <f t="shared" si="26"/>
        <v>-2.0584231659841024E-2</v>
      </c>
      <c r="X82">
        <f t="shared" si="27"/>
        <v>-2.0531552925244223E-2</v>
      </c>
      <c r="Y82">
        <f t="shared" si="28"/>
        <v>-3.7066670844010663E-3</v>
      </c>
      <c r="Z82">
        <f t="shared" si="29"/>
        <v>-9.3613914684029798E-3</v>
      </c>
      <c r="AA82">
        <f t="shared" si="30"/>
        <v>-1.6467589108304148E-2</v>
      </c>
      <c r="AB82">
        <f t="shared" si="31"/>
        <v>0</v>
      </c>
      <c r="AC82">
        <f t="shared" si="32"/>
        <v>-1.7776262825899503E-2</v>
      </c>
    </row>
    <row r="83" spans="1:29">
      <c r="A83" t="s">
        <v>182</v>
      </c>
      <c r="B83">
        <v>5.0393999999999997</v>
      </c>
      <c r="C83">
        <v>0.60880000000000001</v>
      </c>
      <c r="D83">
        <v>0.64070000000000005</v>
      </c>
      <c r="E83">
        <v>64.87</v>
      </c>
      <c r="F83">
        <v>680.66099999999994</v>
      </c>
      <c r="G83">
        <v>0.4032</v>
      </c>
      <c r="H83">
        <v>27.084199999999999</v>
      </c>
      <c r="I83">
        <f t="shared" si="12"/>
        <v>0.70237883164376136</v>
      </c>
      <c r="J83">
        <f t="shared" si="13"/>
        <v>-0.21552535623748359</v>
      </c>
      <c r="K83">
        <f t="shared" si="14"/>
        <v>-0.19334527600813942</v>
      </c>
      <c r="L83">
        <f t="shared" si="15"/>
        <v>1.8120438979302267</v>
      </c>
      <c r="M83">
        <f t="shared" si="16"/>
        <v>2.8329308674401785</v>
      </c>
      <c r="N83">
        <f t="shared" si="17"/>
        <v>-0.39447947656253113</v>
      </c>
      <c r="O83">
        <f t="shared" si="25"/>
        <v>1.4327160121323164</v>
      </c>
      <c r="P83">
        <f t="shared" si="18"/>
        <v>1.8144064831132622E-2</v>
      </c>
      <c r="Q83">
        <f t="shared" si="19"/>
        <v>1.8210553110520888E-2</v>
      </c>
      <c r="R83">
        <f t="shared" si="20"/>
        <v>-8.8030407699268842E-4</v>
      </c>
      <c r="S83">
        <f t="shared" si="21"/>
        <v>1.1189406426665771E-2</v>
      </c>
      <c r="T83">
        <f t="shared" si="22"/>
        <v>1.7468016492716565E-2</v>
      </c>
      <c r="U83">
        <f t="shared" si="23"/>
        <v>1.7473026451386153E-2</v>
      </c>
      <c r="V83">
        <f t="shared" si="23"/>
        <v>2.3782747206990695E-2</v>
      </c>
      <c r="W83">
        <f t="shared" si="26"/>
        <v>6.7103837974646918E-4</v>
      </c>
      <c r="X83">
        <f t="shared" si="27"/>
        <v>7.3752665913473514E-4</v>
      </c>
      <c r="Y83">
        <f t="shared" si="28"/>
        <v>-1.8353330528378842E-2</v>
      </c>
      <c r="Z83">
        <f t="shared" si="29"/>
        <v>-6.2836200247203822E-3</v>
      </c>
      <c r="AA83">
        <f t="shared" si="30"/>
        <v>-5.0099586695884213E-6</v>
      </c>
      <c r="AB83">
        <f t="shared" si="31"/>
        <v>0</v>
      </c>
      <c r="AC83">
        <f t="shared" si="32"/>
        <v>6.309720755604542E-3</v>
      </c>
    </row>
    <row r="84" spans="1:29">
      <c r="A84" t="s">
        <v>181</v>
      </c>
      <c r="B84">
        <v>5.0176999999999996</v>
      </c>
      <c r="C84">
        <v>0.60599999999999998</v>
      </c>
      <c r="D84">
        <v>0.64490000000000003</v>
      </c>
      <c r="E84">
        <v>65.48</v>
      </c>
      <c r="F84">
        <v>675.70100000000002</v>
      </c>
      <c r="G84">
        <v>0.4017</v>
      </c>
      <c r="H84">
        <v>27.137499999999999</v>
      </c>
      <c r="I84">
        <f t="shared" si="12"/>
        <v>0.70050469200462684</v>
      </c>
      <c r="J84">
        <f t="shared" si="13"/>
        <v>-0.21752737583371382</v>
      </c>
      <c r="K84">
        <f t="shared" si="14"/>
        <v>-0.19050762306265814</v>
      </c>
      <c r="L84">
        <f t="shared" si="15"/>
        <v>1.8161086707399039</v>
      </c>
      <c r="M84">
        <f t="shared" si="16"/>
        <v>2.8297545616571944</v>
      </c>
      <c r="N84">
        <f t="shared" si="17"/>
        <v>-0.39609816826832861</v>
      </c>
      <c r="O84">
        <f t="shared" si="25"/>
        <v>1.4335698364624765</v>
      </c>
      <c r="P84">
        <f t="shared" si="18"/>
        <v>-1.87413963913452E-3</v>
      </c>
      <c r="Q84">
        <f t="shared" si="19"/>
        <v>-2.0020195962302256E-3</v>
      </c>
      <c r="R84">
        <f t="shared" si="20"/>
        <v>2.8376529454812727E-3</v>
      </c>
      <c r="S84">
        <f t="shared" si="21"/>
        <v>4.0647728096772084E-3</v>
      </c>
      <c r="T84">
        <f t="shared" si="22"/>
        <v>-3.1763057829841124E-3</v>
      </c>
      <c r="U84">
        <f t="shared" si="23"/>
        <v>-1.6186917057974815E-3</v>
      </c>
      <c r="V84">
        <f t="shared" si="23"/>
        <v>8.5382433016012449E-4</v>
      </c>
      <c r="W84">
        <f t="shared" si="26"/>
        <v>-2.5544793333703852E-4</v>
      </c>
      <c r="X84">
        <f t="shared" si="27"/>
        <v>-3.8332789043274418E-4</v>
      </c>
      <c r="Y84">
        <f t="shared" si="28"/>
        <v>4.4563446512787541E-3</v>
      </c>
      <c r="Z84">
        <f t="shared" si="29"/>
        <v>5.6834645154746899E-3</v>
      </c>
      <c r="AA84">
        <f t="shared" si="30"/>
        <v>-1.5576140771866309E-3</v>
      </c>
      <c r="AB84">
        <f t="shared" si="31"/>
        <v>0</v>
      </c>
      <c r="AC84">
        <f t="shared" si="32"/>
        <v>2.4725160359576059E-3</v>
      </c>
    </row>
    <row r="85" spans="1:29">
      <c r="A85" t="s">
        <v>180</v>
      </c>
      <c r="B85">
        <v>4.8292999999999999</v>
      </c>
      <c r="C85">
        <v>0.58330000000000004</v>
      </c>
      <c r="D85">
        <v>0.64480000000000004</v>
      </c>
      <c r="E85">
        <v>63.05</v>
      </c>
      <c r="F85">
        <v>650.005</v>
      </c>
      <c r="G85">
        <v>0.3916</v>
      </c>
      <c r="H85">
        <v>26.648299999999999</v>
      </c>
      <c r="I85">
        <f t="shared" si="12"/>
        <v>0.68388418496085146</v>
      </c>
      <c r="J85">
        <f t="shared" si="13"/>
        <v>-0.23410802356998453</v>
      </c>
      <c r="K85">
        <f t="shared" si="14"/>
        <v>-0.19057497120296574</v>
      </c>
      <c r="L85">
        <f t="shared" si="15"/>
        <v>1.7996850909091004</v>
      </c>
      <c r="M85">
        <f t="shared" si="16"/>
        <v>2.8129166973567905</v>
      </c>
      <c r="N85">
        <f t="shared" si="17"/>
        <v>-0.40715731686889978</v>
      </c>
      <c r="O85">
        <f t="shared" si="25"/>
        <v>1.4256695088909856</v>
      </c>
      <c r="P85">
        <f t="shared" si="18"/>
        <v>-1.6620507043775379E-2</v>
      </c>
      <c r="Q85">
        <f t="shared" si="19"/>
        <v>-1.6580647736270715E-2</v>
      </c>
      <c r="R85">
        <f t="shared" si="20"/>
        <v>-6.7348140307593729E-5</v>
      </c>
      <c r="S85">
        <f t="shared" si="21"/>
        <v>-1.6423579830803448E-2</v>
      </c>
      <c r="T85">
        <f t="shared" si="22"/>
        <v>-1.6837864300403904E-2</v>
      </c>
      <c r="U85">
        <f t="shared" si="23"/>
        <v>-1.1059148600571167E-2</v>
      </c>
      <c r="V85">
        <f t="shared" si="23"/>
        <v>-7.9003275714908394E-3</v>
      </c>
      <c r="W85">
        <f t="shared" si="26"/>
        <v>-5.5613584432042118E-3</v>
      </c>
      <c r="X85">
        <f t="shared" si="27"/>
        <v>-5.521499135699548E-3</v>
      </c>
      <c r="Y85">
        <f t="shared" si="28"/>
        <v>1.0991800460263573E-2</v>
      </c>
      <c r="Z85">
        <f t="shared" si="29"/>
        <v>-5.3644312302322805E-3</v>
      </c>
      <c r="AA85">
        <f t="shared" si="30"/>
        <v>-5.7787156998327371E-3</v>
      </c>
      <c r="AB85">
        <f t="shared" si="31"/>
        <v>0</v>
      </c>
      <c r="AC85">
        <f t="shared" si="32"/>
        <v>3.1588210290803276E-3</v>
      </c>
    </row>
    <row r="86" spans="1:29">
      <c r="A86" t="s">
        <v>179</v>
      </c>
      <c r="B86">
        <v>4.7163000000000004</v>
      </c>
      <c r="C86">
        <v>0.56969999999999998</v>
      </c>
      <c r="D86">
        <v>0.65300000000000002</v>
      </c>
      <c r="E86">
        <v>60.85</v>
      </c>
      <c r="F86">
        <v>636.04700000000003</v>
      </c>
      <c r="G86">
        <v>0.39700000000000002</v>
      </c>
      <c r="H86">
        <v>26.123100000000001</v>
      </c>
      <c r="I86">
        <f t="shared" si="12"/>
        <v>0.67360142241981058</v>
      </c>
      <c r="J86">
        <f t="shared" si="13"/>
        <v>-0.24435378054332005</v>
      </c>
      <c r="K86">
        <f t="shared" si="14"/>
        <v>-0.18508681872492605</v>
      </c>
      <c r="L86">
        <f t="shared" si="15"/>
        <v>1.7842605825660838</v>
      </c>
      <c r="M86">
        <f t="shared" si="16"/>
        <v>2.8034892085516772</v>
      </c>
      <c r="N86">
        <f t="shared" si="17"/>
        <v>-0.40120949323688493</v>
      </c>
      <c r="O86">
        <f t="shared" si="25"/>
        <v>1.4170247129172779</v>
      </c>
      <c r="P86">
        <f t="shared" si="18"/>
        <v>-1.028276254104088E-2</v>
      </c>
      <c r="Q86">
        <f t="shared" si="19"/>
        <v>-1.0245756973335518E-2</v>
      </c>
      <c r="R86">
        <f t="shared" si="20"/>
        <v>5.4881524780396873E-3</v>
      </c>
      <c r="S86">
        <f t="shared" si="21"/>
        <v>-1.5424508343016674E-2</v>
      </c>
      <c r="T86">
        <f t="shared" si="22"/>
        <v>-9.4274888051133487E-3</v>
      </c>
      <c r="U86">
        <f t="shared" si="23"/>
        <v>5.9478236320148481E-3</v>
      </c>
      <c r="V86">
        <f t="shared" si="23"/>
        <v>-8.6447959737077085E-3</v>
      </c>
      <c r="W86">
        <f t="shared" si="26"/>
        <v>-1.6230586173055728E-2</v>
      </c>
      <c r="X86">
        <f t="shared" si="27"/>
        <v>-1.6193580605350366E-2</v>
      </c>
      <c r="Y86">
        <f t="shared" si="28"/>
        <v>-4.5967115397516078E-4</v>
      </c>
      <c r="Z86">
        <f t="shared" si="29"/>
        <v>-2.1372331975031522E-2</v>
      </c>
      <c r="AA86">
        <f t="shared" si="30"/>
        <v>-1.5375312437128197E-2</v>
      </c>
      <c r="AB86">
        <f t="shared" si="31"/>
        <v>0</v>
      </c>
      <c r="AC86">
        <f t="shared" si="32"/>
        <v>-1.4592619605722557E-2</v>
      </c>
    </row>
    <row r="87" spans="1:29">
      <c r="A87" t="s">
        <v>178</v>
      </c>
      <c r="B87">
        <v>4.6714000000000002</v>
      </c>
      <c r="C87">
        <v>0.56420000000000003</v>
      </c>
      <c r="D87">
        <v>0.66049999999999998</v>
      </c>
      <c r="E87">
        <v>61.18</v>
      </c>
      <c r="F87">
        <v>636.61900000000003</v>
      </c>
      <c r="G87">
        <v>0.3886</v>
      </c>
      <c r="H87">
        <v>26.143799999999999</v>
      </c>
      <c r="I87">
        <f t="shared" si="12"/>
        <v>0.66944705640254287</v>
      </c>
      <c r="J87">
        <f t="shared" si="13"/>
        <v>-0.24856691818065249</v>
      </c>
      <c r="K87">
        <f t="shared" si="14"/>
        <v>-0.180127178049454</v>
      </c>
      <c r="L87">
        <f t="shared" si="15"/>
        <v>1.7866094726486599</v>
      </c>
      <c r="M87">
        <f t="shared" si="16"/>
        <v>2.8038795960694953</v>
      </c>
      <c r="N87">
        <f t="shared" si="17"/>
        <v>-0.41049720373623627</v>
      </c>
      <c r="O87">
        <f t="shared" si="25"/>
        <v>1.4173687125134056</v>
      </c>
      <c r="P87">
        <f t="shared" si="18"/>
        <v>-4.1543660172677077E-3</v>
      </c>
      <c r="Q87">
        <f t="shared" si="19"/>
        <v>-4.2131376373324425E-3</v>
      </c>
      <c r="R87">
        <f t="shared" si="20"/>
        <v>4.9596406754720546E-3</v>
      </c>
      <c r="S87">
        <f t="shared" si="21"/>
        <v>2.348890082576105E-3</v>
      </c>
      <c r="T87">
        <f t="shared" si="22"/>
        <v>3.9038751781816927E-4</v>
      </c>
      <c r="U87">
        <f t="shared" si="23"/>
        <v>-9.2877104993513426E-3</v>
      </c>
      <c r="V87">
        <f t="shared" si="23"/>
        <v>3.4399959612763098E-4</v>
      </c>
      <c r="W87">
        <f t="shared" si="26"/>
        <v>5.1333444820836349E-3</v>
      </c>
      <c r="X87">
        <f t="shared" si="27"/>
        <v>5.0745728620189001E-3</v>
      </c>
      <c r="Y87">
        <f t="shared" si="28"/>
        <v>1.4247351174823397E-2</v>
      </c>
      <c r="Z87">
        <f t="shared" si="29"/>
        <v>1.1636600581927448E-2</v>
      </c>
      <c r="AA87">
        <f t="shared" si="30"/>
        <v>9.6780980171695119E-3</v>
      </c>
      <c r="AB87">
        <f t="shared" si="31"/>
        <v>0</v>
      </c>
      <c r="AC87">
        <f t="shared" si="32"/>
        <v>9.6317100954789736E-3</v>
      </c>
    </row>
    <row r="88" spans="1:29">
      <c r="A88" t="s">
        <v>177</v>
      </c>
      <c r="B88">
        <v>4.6538000000000004</v>
      </c>
      <c r="C88">
        <v>0.56220000000000003</v>
      </c>
      <c r="D88">
        <v>0.65769999999999995</v>
      </c>
      <c r="E88">
        <v>61.23</v>
      </c>
      <c r="F88">
        <v>649.48099999999999</v>
      </c>
      <c r="G88">
        <v>0.39450000000000002</v>
      </c>
      <c r="H88">
        <v>26.291399999999999</v>
      </c>
      <c r="I88">
        <f t="shared" si="12"/>
        <v>0.66780771527156169</v>
      </c>
      <c r="J88">
        <f t="shared" si="13"/>
        <v>-0.25010915872857808</v>
      </c>
      <c r="K88">
        <f t="shared" si="14"/>
        <v>-0.18197215814074383</v>
      </c>
      <c r="L88">
        <f t="shared" si="15"/>
        <v>1.7869642594357329</v>
      </c>
      <c r="M88">
        <f t="shared" si="16"/>
        <v>2.8125664506887209</v>
      </c>
      <c r="N88">
        <f t="shared" si="17"/>
        <v>-0.40395299245456084</v>
      </c>
      <c r="O88">
        <f t="shared" si="25"/>
        <v>1.419813712621625</v>
      </c>
      <c r="P88">
        <f t="shared" si="18"/>
        <v>-1.6393411309811867E-3</v>
      </c>
      <c r="Q88">
        <f t="shared" si="19"/>
        <v>-1.5422405479255941E-3</v>
      </c>
      <c r="R88">
        <f t="shared" si="20"/>
        <v>-1.8449800912898329E-3</v>
      </c>
      <c r="S88">
        <f t="shared" si="21"/>
        <v>3.547867870730137E-4</v>
      </c>
      <c r="T88">
        <f t="shared" si="22"/>
        <v>8.6868546192255813E-3</v>
      </c>
      <c r="U88">
        <f t="shared" si="23"/>
        <v>6.5442112816754272E-3</v>
      </c>
      <c r="V88">
        <f t="shared" si="23"/>
        <v>2.4450001082194639E-3</v>
      </c>
      <c r="W88">
        <f t="shared" si="26"/>
        <v>-8.1835524126566139E-3</v>
      </c>
      <c r="X88">
        <f t="shared" si="27"/>
        <v>-8.0864518296010213E-3</v>
      </c>
      <c r="Y88">
        <f t="shared" si="28"/>
        <v>-8.3891913729652601E-3</v>
      </c>
      <c r="Z88">
        <f t="shared" si="29"/>
        <v>-6.1894244946024135E-3</v>
      </c>
      <c r="AA88">
        <f t="shared" si="30"/>
        <v>2.1426433375501541E-3</v>
      </c>
      <c r="AB88">
        <f t="shared" si="31"/>
        <v>0</v>
      </c>
      <c r="AC88">
        <f t="shared" si="32"/>
        <v>-4.0992111734559633E-3</v>
      </c>
    </row>
    <row r="89" spans="1:29">
      <c r="A89" t="s">
        <v>176</v>
      </c>
      <c r="B89">
        <v>4.9385000000000003</v>
      </c>
      <c r="C89">
        <v>0.59660000000000002</v>
      </c>
      <c r="D89">
        <v>0.66059999999999997</v>
      </c>
      <c r="E89">
        <v>67.02</v>
      </c>
      <c r="F89">
        <v>727.23</v>
      </c>
      <c r="G89">
        <v>0.40670000000000001</v>
      </c>
      <c r="H89">
        <v>27.882200000000001</v>
      </c>
      <c r="I89">
        <f t="shared" si="12"/>
        <v>0.69359505810462352</v>
      </c>
      <c r="J89">
        <f t="shared" si="13"/>
        <v>-0.22431675097395609</v>
      </c>
      <c r="K89">
        <f t="shared" si="14"/>
        <v>-0.18006143064460461</v>
      </c>
      <c r="L89">
        <f t="shared" si="15"/>
        <v>1.8262044234992527</v>
      </c>
      <c r="M89">
        <f t="shared" si="16"/>
        <v>2.86167178628338</v>
      </c>
      <c r="N89">
        <f t="shared" si="17"/>
        <v>-0.39072582759541241</v>
      </c>
      <c r="O89">
        <f t="shared" si="25"/>
        <v>1.4453270380832588</v>
      </c>
      <c r="P89">
        <f t="shared" si="18"/>
        <v>2.5787342833061833E-2</v>
      </c>
      <c r="Q89">
        <f t="shared" si="19"/>
        <v>2.5792407754621993E-2</v>
      </c>
      <c r="R89">
        <f t="shared" si="20"/>
        <v>1.910727496139214E-3</v>
      </c>
      <c r="S89">
        <f t="shared" si="21"/>
        <v>3.9240164063519822E-2</v>
      </c>
      <c r="T89">
        <f t="shared" si="22"/>
        <v>4.9105335594659127E-2</v>
      </c>
      <c r="U89">
        <f t="shared" si="23"/>
        <v>1.3227164859148433E-2</v>
      </c>
      <c r="V89">
        <f t="shared" si="23"/>
        <v>2.5513325461633762E-2</v>
      </c>
      <c r="W89">
        <f t="shared" si="26"/>
        <v>1.25601779739134E-2</v>
      </c>
      <c r="X89">
        <f t="shared" si="27"/>
        <v>1.2565242895473561E-2</v>
      </c>
      <c r="Y89">
        <f t="shared" si="28"/>
        <v>-1.1316437363009219E-2</v>
      </c>
      <c r="Z89">
        <f t="shared" si="29"/>
        <v>2.601299920437139E-2</v>
      </c>
      <c r="AA89">
        <f t="shared" si="30"/>
        <v>3.5878170735510695E-2</v>
      </c>
      <c r="AB89">
        <f t="shared" si="31"/>
        <v>0</v>
      </c>
      <c r="AC89">
        <f t="shared" si="32"/>
        <v>1.228616060248533E-2</v>
      </c>
    </row>
    <row r="90" spans="1:29">
      <c r="A90" t="s">
        <v>175</v>
      </c>
      <c r="B90">
        <v>5.0843999999999996</v>
      </c>
      <c r="C90">
        <v>0.61419999999999997</v>
      </c>
      <c r="D90">
        <v>0.65390000000000004</v>
      </c>
      <c r="E90">
        <v>71.8</v>
      </c>
      <c r="F90">
        <v>781.74</v>
      </c>
      <c r="G90">
        <v>0.41570000000000001</v>
      </c>
      <c r="H90">
        <v>28.579799999999999</v>
      </c>
      <c r="I90">
        <f t="shared" si="12"/>
        <v>0.70623971004861441</v>
      </c>
      <c r="J90">
        <f t="shared" si="13"/>
        <v>-0.21169018789294994</v>
      </c>
      <c r="K90">
        <f t="shared" si="14"/>
        <v>-0.18448866263723582</v>
      </c>
      <c r="L90">
        <f t="shared" si="15"/>
        <v>1.8561244442423004</v>
      </c>
      <c r="M90">
        <f t="shared" si="16"/>
        <v>2.8930623344655353</v>
      </c>
      <c r="N90">
        <f t="shared" si="17"/>
        <v>-0.38121997549378522</v>
      </c>
      <c r="O90">
        <f t="shared" si="25"/>
        <v>1.4560591852946891</v>
      </c>
      <c r="P90">
        <f t="shared" si="18"/>
        <v>1.2644651943990892E-2</v>
      </c>
      <c r="Q90">
        <f t="shared" si="19"/>
        <v>1.2626563081006154E-2</v>
      </c>
      <c r="R90">
        <f t="shared" si="20"/>
        <v>-4.4272319926312032E-3</v>
      </c>
      <c r="S90">
        <f t="shared" si="21"/>
        <v>2.9920020743047671E-2</v>
      </c>
      <c r="T90">
        <f t="shared" si="22"/>
        <v>3.1390548182155253E-2</v>
      </c>
      <c r="U90">
        <f t="shared" si="23"/>
        <v>9.505852101627188E-3</v>
      </c>
      <c r="V90">
        <f t="shared" si="23"/>
        <v>1.0732147211430343E-2</v>
      </c>
      <c r="W90">
        <f t="shared" si="26"/>
        <v>3.1387998423637042E-3</v>
      </c>
      <c r="X90">
        <f t="shared" si="27"/>
        <v>3.1207109793789656E-3</v>
      </c>
      <c r="Y90">
        <f t="shared" si="28"/>
        <v>-1.3933084094258391E-2</v>
      </c>
      <c r="Z90">
        <f t="shared" si="29"/>
        <v>2.0414168641420483E-2</v>
      </c>
      <c r="AA90">
        <f t="shared" si="30"/>
        <v>2.1884696080528065E-2</v>
      </c>
      <c r="AB90">
        <f t="shared" si="31"/>
        <v>0</v>
      </c>
      <c r="AC90">
        <f t="shared" si="32"/>
        <v>1.2262951098031549E-3</v>
      </c>
    </row>
    <row r="91" spans="1:29">
      <c r="A91" t="s">
        <v>174</v>
      </c>
      <c r="B91">
        <v>4.9668999999999999</v>
      </c>
      <c r="C91">
        <v>0.6</v>
      </c>
      <c r="D91">
        <v>0.65090000000000003</v>
      </c>
      <c r="E91">
        <v>69.73</v>
      </c>
      <c r="F91">
        <v>751.11900000000003</v>
      </c>
      <c r="G91">
        <v>0.41289999999999999</v>
      </c>
      <c r="H91">
        <v>27.905000000000001</v>
      </c>
      <c r="I91">
        <f t="shared" si="12"/>
        <v>0.69608541630982446</v>
      </c>
      <c r="J91">
        <f t="shared" si="13"/>
        <v>-0.22184874961635639</v>
      </c>
      <c r="K91">
        <f t="shared" si="14"/>
        <v>-0.18648572845811687</v>
      </c>
      <c r="L91">
        <f t="shared" si="15"/>
        <v>1.8434196652049184</v>
      </c>
      <c r="M91">
        <f t="shared" si="16"/>
        <v>2.8757087478553123</v>
      </c>
      <c r="N91">
        <f t="shared" si="17"/>
        <v>-0.38415511712529787</v>
      </c>
      <c r="O91">
        <f t="shared" si="25"/>
        <v>1.4456820268526793</v>
      </c>
      <c r="P91">
        <f t="shared" si="18"/>
        <v>-1.0154293738789955E-2</v>
      </c>
      <c r="Q91">
        <f t="shared" si="19"/>
        <v>-1.0158561723406456E-2</v>
      </c>
      <c r="R91">
        <f t="shared" si="20"/>
        <v>-1.9970658208810499E-3</v>
      </c>
      <c r="S91">
        <f t="shared" si="21"/>
        <v>-1.2704779037381986E-2</v>
      </c>
      <c r="T91">
        <f t="shared" si="22"/>
        <v>-1.7353586610223015E-2</v>
      </c>
      <c r="U91">
        <f t="shared" si="23"/>
        <v>-2.93514163151265E-3</v>
      </c>
      <c r="V91">
        <f t="shared" si="23"/>
        <v>-1.0377158442009815E-2</v>
      </c>
      <c r="W91">
        <f t="shared" si="26"/>
        <v>-7.2191521072773046E-3</v>
      </c>
      <c r="X91">
        <f t="shared" si="27"/>
        <v>-7.2234200918938063E-3</v>
      </c>
      <c r="Y91">
        <f t="shared" si="28"/>
        <v>9.3807581063160006E-4</v>
      </c>
      <c r="Z91">
        <f t="shared" si="29"/>
        <v>-9.7696374058693358E-3</v>
      </c>
      <c r="AA91">
        <f t="shared" si="30"/>
        <v>-1.4418444978710365E-2</v>
      </c>
      <c r="AB91">
        <f t="shared" si="31"/>
        <v>0</v>
      </c>
      <c r="AC91">
        <f t="shared" si="32"/>
        <v>-7.4420168104971651E-3</v>
      </c>
    </row>
    <row r="92" spans="1:29">
      <c r="A92" t="s">
        <v>173</v>
      </c>
      <c r="B92">
        <v>4.8994</v>
      </c>
      <c r="C92">
        <v>0.59189999999999998</v>
      </c>
      <c r="D92">
        <v>0.6512</v>
      </c>
      <c r="E92">
        <v>71.91</v>
      </c>
      <c r="F92">
        <v>763.56399999999996</v>
      </c>
      <c r="G92">
        <v>0.40970000000000001</v>
      </c>
      <c r="H92">
        <v>27.581900000000001</v>
      </c>
      <c r="I92">
        <f t="shared" si="12"/>
        <v>0.69014289785624439</v>
      </c>
      <c r="J92">
        <f t="shared" si="13"/>
        <v>-0.2277516600281464</v>
      </c>
      <c r="K92">
        <f t="shared" si="14"/>
        <v>-0.18628560811885517</v>
      </c>
      <c r="L92">
        <f t="shared" si="15"/>
        <v>1.8567892887533162</v>
      </c>
      <c r="M92">
        <f t="shared" si="16"/>
        <v>2.8828454443812577</v>
      </c>
      <c r="N92">
        <f t="shared" si="17"/>
        <v>-0.38753403604685766</v>
      </c>
      <c r="O92">
        <f t="shared" si="25"/>
        <v>1.440624179573482</v>
      </c>
      <c r="P92">
        <f t="shared" si="18"/>
        <v>-5.9425184535800701E-3</v>
      </c>
      <c r="Q92">
        <f t="shared" si="19"/>
        <v>-5.9029104117900022E-3</v>
      </c>
      <c r="R92">
        <f t="shared" si="20"/>
        <v>2.0012033926170014E-4</v>
      </c>
      <c r="S92">
        <f t="shared" si="21"/>
        <v>1.3369623548397769E-2</v>
      </c>
      <c r="T92">
        <f t="shared" si="22"/>
        <v>7.1366965259453963E-3</v>
      </c>
      <c r="U92">
        <f t="shared" si="23"/>
        <v>-3.3789189215597815E-3</v>
      </c>
      <c r="V92">
        <f t="shared" si="23"/>
        <v>-5.0578472791973361E-3</v>
      </c>
      <c r="W92">
        <f t="shared" si="26"/>
        <v>-2.5635995320202887E-3</v>
      </c>
      <c r="X92">
        <f t="shared" si="27"/>
        <v>-2.5239914902302207E-3</v>
      </c>
      <c r="Y92">
        <f t="shared" si="28"/>
        <v>3.5790392608214816E-3</v>
      </c>
      <c r="Z92">
        <f t="shared" si="29"/>
        <v>1.674854246995755E-2</v>
      </c>
      <c r="AA92">
        <f t="shared" si="30"/>
        <v>1.0515615447505178E-2</v>
      </c>
      <c r="AB92">
        <f t="shared" si="31"/>
        <v>0</v>
      </c>
      <c r="AC92">
        <f t="shared" si="32"/>
        <v>-1.6789283576375547E-3</v>
      </c>
    </row>
    <row r="93" spans="1:29">
      <c r="A93" t="s">
        <v>172</v>
      </c>
      <c r="B93">
        <v>4.8357000000000001</v>
      </c>
      <c r="C93">
        <v>0.58420000000000005</v>
      </c>
      <c r="D93">
        <v>0.65400000000000003</v>
      </c>
      <c r="E93">
        <v>72.3</v>
      </c>
      <c r="F93">
        <v>775.274</v>
      </c>
      <c r="G93">
        <v>0.40689999999999998</v>
      </c>
      <c r="H93">
        <v>27.314399999999999</v>
      </c>
      <c r="I93">
        <f t="shared" si="12"/>
        <v>0.68445935000801883</v>
      </c>
      <c r="J93">
        <f t="shared" si="13"/>
        <v>-0.23343844736246902</v>
      </c>
      <c r="K93">
        <f t="shared" si="14"/>
        <v>-0.18442225167573273</v>
      </c>
      <c r="L93">
        <f t="shared" si="15"/>
        <v>1.8591382972945307</v>
      </c>
      <c r="M93">
        <f t="shared" si="16"/>
        <v>2.8894552194836711</v>
      </c>
      <c r="N93">
        <f t="shared" si="17"/>
        <v>-0.39051231014671478</v>
      </c>
      <c r="O93">
        <f t="shared" si="25"/>
        <v>1.4363916650537463</v>
      </c>
      <c r="P93">
        <f t="shared" si="18"/>
        <v>-5.6835478482255564E-3</v>
      </c>
      <c r="Q93">
        <f t="shared" si="19"/>
        <v>-5.6867873343226238E-3</v>
      </c>
      <c r="R93">
        <f t="shared" si="20"/>
        <v>1.8633564431224381E-3</v>
      </c>
      <c r="S93">
        <f t="shared" si="21"/>
        <v>2.3490085412145589E-3</v>
      </c>
      <c r="T93">
        <f t="shared" si="22"/>
        <v>6.609775102413451E-3</v>
      </c>
      <c r="U93">
        <f t="shared" si="23"/>
        <v>-2.9782740998571255E-3</v>
      </c>
      <c r="V93">
        <f t="shared" si="23"/>
        <v>-4.2325145197357195E-3</v>
      </c>
      <c r="W93">
        <f t="shared" si="26"/>
        <v>-2.7052737483684308E-3</v>
      </c>
      <c r="X93">
        <f t="shared" si="27"/>
        <v>-2.7085132344654983E-3</v>
      </c>
      <c r="Y93">
        <f t="shared" si="28"/>
        <v>4.8416305429795636E-3</v>
      </c>
      <c r="Z93">
        <f t="shared" si="29"/>
        <v>5.3272826410716845E-3</v>
      </c>
      <c r="AA93">
        <f t="shared" si="30"/>
        <v>9.5880492022705766E-3</v>
      </c>
      <c r="AB93">
        <f t="shared" si="31"/>
        <v>0</v>
      </c>
      <c r="AC93">
        <f t="shared" si="32"/>
        <v>-1.2542404198785939E-3</v>
      </c>
    </row>
    <row r="94" spans="1:29">
      <c r="A94" t="s">
        <v>171</v>
      </c>
      <c r="B94">
        <v>4.7247000000000003</v>
      </c>
      <c r="C94">
        <v>0.57079999999999997</v>
      </c>
      <c r="D94">
        <v>0.65200000000000002</v>
      </c>
      <c r="E94">
        <v>69.510000000000005</v>
      </c>
      <c r="F94">
        <v>740.43700000000001</v>
      </c>
      <c r="G94">
        <v>0.39979999999999999</v>
      </c>
      <c r="H94">
        <v>26.771100000000001</v>
      </c>
      <c r="I94">
        <f t="shared" si="12"/>
        <v>0.6743742377170524</v>
      </c>
      <c r="J94">
        <f t="shared" si="13"/>
        <v>-0.24351603555739068</v>
      </c>
      <c r="K94">
        <f t="shared" si="14"/>
        <v>-0.18575240426807979</v>
      </c>
      <c r="L94">
        <f t="shared" si="15"/>
        <v>1.8420472885096379</v>
      </c>
      <c r="M94">
        <f t="shared" si="16"/>
        <v>2.8694881125313505</v>
      </c>
      <c r="N94">
        <f t="shared" si="17"/>
        <v>-0.3981572102179019</v>
      </c>
      <c r="O94">
        <f t="shared" si="25"/>
        <v>1.4276662163163814</v>
      </c>
      <c r="P94">
        <f t="shared" si="18"/>
        <v>-1.0085112290966425E-2</v>
      </c>
      <c r="Q94">
        <f t="shared" si="19"/>
        <v>-1.0077588194921661E-2</v>
      </c>
      <c r="R94">
        <f t="shared" si="20"/>
        <v>-1.3301525923470614E-3</v>
      </c>
      <c r="S94">
        <f t="shared" si="21"/>
        <v>-1.7091008784892781E-2</v>
      </c>
      <c r="T94">
        <f t="shared" si="22"/>
        <v>-1.9967106952320623E-2</v>
      </c>
      <c r="U94">
        <f t="shared" si="23"/>
        <v>-7.6449000711871218E-3</v>
      </c>
      <c r="V94">
        <f t="shared" si="23"/>
        <v>-8.7254487373649159E-3</v>
      </c>
      <c r="W94">
        <f t="shared" si="26"/>
        <v>-2.440212219779303E-3</v>
      </c>
      <c r="X94">
        <f t="shared" si="27"/>
        <v>-2.4326881237345388E-3</v>
      </c>
      <c r="Y94">
        <f t="shared" si="28"/>
        <v>6.3147474788400604E-3</v>
      </c>
      <c r="Z94">
        <f t="shared" si="29"/>
        <v>-9.4461087137056587E-3</v>
      </c>
      <c r="AA94">
        <f t="shared" si="30"/>
        <v>-1.2322206881133502E-2</v>
      </c>
      <c r="AB94">
        <f t="shared" si="31"/>
        <v>0</v>
      </c>
      <c r="AC94">
        <f t="shared" si="32"/>
        <v>-1.0805486661777941E-3</v>
      </c>
    </row>
    <row r="95" spans="1:29">
      <c r="A95" t="s">
        <v>170</v>
      </c>
      <c r="B95">
        <v>4.6383999999999999</v>
      </c>
      <c r="C95">
        <v>0.56040000000000001</v>
      </c>
      <c r="D95">
        <v>0.65639999999999998</v>
      </c>
      <c r="E95">
        <v>68.56</v>
      </c>
      <c r="F95">
        <v>724.94899999999996</v>
      </c>
      <c r="G95">
        <v>0.39929999999999999</v>
      </c>
      <c r="H95">
        <v>26.3324</v>
      </c>
      <c r="I95">
        <f t="shared" si="12"/>
        <v>0.66636819801092217</v>
      </c>
      <c r="J95">
        <f t="shared" si="13"/>
        <v>-0.25150187338626301</v>
      </c>
      <c r="K95">
        <f t="shared" si="14"/>
        <v>-0.18283142761894441</v>
      </c>
      <c r="L95">
        <f t="shared" si="15"/>
        <v>1.8360708089151418</v>
      </c>
      <c r="M95">
        <f t="shared" si="16"/>
        <v>2.860307455125962</v>
      </c>
      <c r="N95">
        <f t="shared" si="17"/>
        <v>-0.39870068980566248</v>
      </c>
      <c r="O95">
        <f t="shared" si="25"/>
        <v>1.4204904435821759</v>
      </c>
      <c r="P95">
        <f t="shared" si="18"/>
        <v>-8.0060397061302302E-3</v>
      </c>
      <c r="Q95">
        <f t="shared" si="19"/>
        <v>-7.9858378288723275E-3</v>
      </c>
      <c r="R95">
        <f t="shared" si="20"/>
        <v>2.9209766491353761E-3</v>
      </c>
      <c r="S95">
        <f t="shared" si="21"/>
        <v>-5.976479594496098E-3</v>
      </c>
      <c r="T95">
        <f t="shared" si="22"/>
        <v>-9.180657405388537E-3</v>
      </c>
      <c r="U95">
        <f t="shared" si="23"/>
        <v>-5.4347958776057581E-4</v>
      </c>
      <c r="V95">
        <f t="shared" si="23"/>
        <v>-7.1757727342054434E-3</v>
      </c>
      <c r="W95">
        <f t="shared" si="26"/>
        <v>-7.4625601183696544E-3</v>
      </c>
      <c r="X95">
        <f t="shared" si="27"/>
        <v>-7.4423582411117517E-3</v>
      </c>
      <c r="Y95">
        <f t="shared" si="28"/>
        <v>3.4644562368959519E-3</v>
      </c>
      <c r="Z95">
        <f t="shared" si="29"/>
        <v>-5.4330000067355222E-3</v>
      </c>
      <c r="AA95">
        <f t="shared" si="30"/>
        <v>-8.6371778176279612E-3</v>
      </c>
      <c r="AB95">
        <f t="shared" si="31"/>
        <v>0</v>
      </c>
      <c r="AC95">
        <f t="shared" si="32"/>
        <v>-6.6322931464448676E-3</v>
      </c>
    </row>
    <row r="96" spans="1:29">
      <c r="A96" t="s">
        <v>169</v>
      </c>
      <c r="B96">
        <v>4.7118000000000002</v>
      </c>
      <c r="C96">
        <v>0.56920000000000004</v>
      </c>
      <c r="D96">
        <v>0.66080000000000005</v>
      </c>
      <c r="E96">
        <v>70.83</v>
      </c>
      <c r="F96">
        <v>740.05100000000004</v>
      </c>
      <c r="G96">
        <v>0.40210000000000001</v>
      </c>
      <c r="H96">
        <v>26.826699999999999</v>
      </c>
      <c r="I96">
        <f t="shared" si="12"/>
        <v>0.67318684783596627</v>
      </c>
      <c r="J96">
        <f t="shared" si="13"/>
        <v>-0.24473510858775324</v>
      </c>
      <c r="K96">
        <f t="shared" si="14"/>
        <v>-0.17992996568767416</v>
      </c>
      <c r="L96">
        <f t="shared" si="15"/>
        <v>1.8502172417983895</v>
      </c>
      <c r="M96">
        <f t="shared" si="16"/>
        <v>2.8692616498057992</v>
      </c>
      <c r="N96">
        <f t="shared" si="17"/>
        <v>-0.3956659268970889</v>
      </c>
      <c r="O96">
        <f t="shared" si="25"/>
        <v>1.4285672526221749</v>
      </c>
      <c r="P96">
        <f t="shared" si="18"/>
        <v>6.8186498250440986E-3</v>
      </c>
      <c r="Q96">
        <f t="shared" si="19"/>
        <v>6.7667647985097668E-3</v>
      </c>
      <c r="R96">
        <f t="shared" si="20"/>
        <v>2.9014619312702494E-3</v>
      </c>
      <c r="S96">
        <f t="shared" si="21"/>
        <v>1.4146432883247684E-2</v>
      </c>
      <c r="T96">
        <f t="shared" si="22"/>
        <v>8.9541946798372685E-3</v>
      </c>
      <c r="U96">
        <f t="shared" si="23"/>
        <v>3.0347629085735739E-3</v>
      </c>
      <c r="V96">
        <f t="shared" si="23"/>
        <v>8.0768090399989667E-3</v>
      </c>
      <c r="W96">
        <f t="shared" si="26"/>
        <v>3.7838869164705247E-3</v>
      </c>
      <c r="X96">
        <f t="shared" si="27"/>
        <v>3.7320018899361929E-3</v>
      </c>
      <c r="Y96">
        <f t="shared" si="28"/>
        <v>-1.3330097730332446E-4</v>
      </c>
      <c r="Z96">
        <f t="shared" si="29"/>
        <v>1.111166997467411E-2</v>
      </c>
      <c r="AA96">
        <f t="shared" si="30"/>
        <v>5.9194317712636946E-3</v>
      </c>
      <c r="AB96">
        <f t="shared" si="31"/>
        <v>0</v>
      </c>
      <c r="AC96">
        <f t="shared" si="32"/>
        <v>5.0420461314253928E-3</v>
      </c>
    </row>
    <row r="97" spans="1:29">
      <c r="A97" t="s">
        <v>168</v>
      </c>
      <c r="B97">
        <v>4.9287000000000001</v>
      </c>
      <c r="C97">
        <v>0.59540000000000004</v>
      </c>
      <c r="D97">
        <v>0.66</v>
      </c>
      <c r="E97">
        <v>72.25</v>
      </c>
      <c r="F97">
        <v>762.072</v>
      </c>
      <c r="G97">
        <v>0.41420000000000001</v>
      </c>
      <c r="H97">
        <v>28.055399999999999</v>
      </c>
      <c r="I97">
        <f t="shared" si="12"/>
        <v>0.69273238433251183</v>
      </c>
      <c r="J97">
        <f t="shared" si="13"/>
        <v>-0.22519116968929401</v>
      </c>
      <c r="K97">
        <f t="shared" si="14"/>
        <v>-0.18045606445813131</v>
      </c>
      <c r="L97">
        <f t="shared" si="15"/>
        <v>1.8588378514285855</v>
      </c>
      <c r="M97">
        <f t="shared" si="16"/>
        <v>2.8819960051001057</v>
      </c>
      <c r="N97">
        <f t="shared" si="17"/>
        <v>-0.38278990544256619</v>
      </c>
      <c r="O97">
        <f t="shared" si="25"/>
        <v>1.4480164650392751</v>
      </c>
      <c r="P97">
        <f t="shared" si="18"/>
        <v>1.9545536496545557E-2</v>
      </c>
      <c r="Q97">
        <f t="shared" si="19"/>
        <v>1.9543938898459234E-2</v>
      </c>
      <c r="R97">
        <f t="shared" si="20"/>
        <v>-5.2609877045714515E-4</v>
      </c>
      <c r="S97">
        <f t="shared" si="21"/>
        <v>8.6206096301959523E-3</v>
      </c>
      <c r="T97">
        <f t="shared" si="22"/>
        <v>1.2734355294306443E-2</v>
      </c>
      <c r="U97">
        <f t="shared" si="23"/>
        <v>1.2876021454522713E-2</v>
      </c>
      <c r="V97">
        <f t="shared" si="23"/>
        <v>1.9449212417100181E-2</v>
      </c>
      <c r="W97">
        <f t="shared" si="26"/>
        <v>6.6695150420228444E-3</v>
      </c>
      <c r="X97">
        <f t="shared" si="27"/>
        <v>6.6679174439365219E-3</v>
      </c>
      <c r="Y97">
        <f t="shared" si="28"/>
        <v>-1.3402120224979858E-2</v>
      </c>
      <c r="Z97">
        <f t="shared" si="29"/>
        <v>-4.2554118243267602E-3</v>
      </c>
      <c r="AA97">
        <f t="shared" si="30"/>
        <v>-1.4166616021626943E-4</v>
      </c>
      <c r="AB97">
        <f t="shared" si="31"/>
        <v>0</v>
      </c>
      <c r="AC97">
        <f t="shared" si="32"/>
        <v>6.5731909625774687E-3</v>
      </c>
    </row>
    <row r="98" spans="1:29">
      <c r="A98" t="s">
        <v>167</v>
      </c>
      <c r="B98">
        <v>5.0708000000000002</v>
      </c>
      <c r="C98">
        <v>0.61260000000000003</v>
      </c>
      <c r="D98">
        <v>0.67110000000000003</v>
      </c>
      <c r="E98">
        <v>72.66</v>
      </c>
      <c r="F98">
        <v>792.37900000000002</v>
      </c>
      <c r="G98">
        <v>0.41820000000000002</v>
      </c>
      <c r="H98">
        <v>29.1709</v>
      </c>
      <c r="I98">
        <f t="shared" si="12"/>
        <v>0.70507648165627768</v>
      </c>
      <c r="J98">
        <f t="shared" si="13"/>
        <v>-0.21282300752944611</v>
      </c>
      <c r="K98">
        <f t="shared" si="14"/>
        <v>-0.17321276118370788</v>
      </c>
      <c r="L98">
        <f t="shared" si="15"/>
        <v>1.8612953935266958</v>
      </c>
      <c r="M98">
        <f t="shared" si="16"/>
        <v>2.8989329571429194</v>
      </c>
      <c r="N98">
        <f t="shared" si="17"/>
        <v>-0.37861597151834692</v>
      </c>
      <c r="O98">
        <f t="shared" si="25"/>
        <v>1.4649498284705169</v>
      </c>
      <c r="P98">
        <f t="shared" si="18"/>
        <v>1.2344097323765846E-2</v>
      </c>
      <c r="Q98">
        <f t="shared" si="19"/>
        <v>1.2368162159847901E-2</v>
      </c>
      <c r="R98">
        <f t="shared" si="20"/>
        <v>7.2433032744234349E-3</v>
      </c>
      <c r="S98">
        <f t="shared" si="21"/>
        <v>2.4575420981103324E-3</v>
      </c>
      <c r="T98">
        <f t="shared" si="22"/>
        <v>1.6936952042813758E-2</v>
      </c>
      <c r="U98">
        <f t="shared" si="23"/>
        <v>4.1739339242192752E-3</v>
      </c>
      <c r="V98">
        <f t="shared" si="23"/>
        <v>1.6933363431241855E-2</v>
      </c>
      <c r="W98">
        <f t="shared" si="26"/>
        <v>8.1701633995465706E-3</v>
      </c>
      <c r="X98">
        <f t="shared" si="27"/>
        <v>8.1942282356286256E-3</v>
      </c>
      <c r="Y98">
        <f t="shared" si="28"/>
        <v>3.0693693502041597E-3</v>
      </c>
      <c r="Z98">
        <f t="shared" si="29"/>
        <v>-1.7163918261089428E-3</v>
      </c>
      <c r="AA98">
        <f t="shared" si="30"/>
        <v>1.2763018118594482E-2</v>
      </c>
      <c r="AB98">
        <f t="shared" si="31"/>
        <v>0</v>
      </c>
      <c r="AC98">
        <f t="shared" si="32"/>
        <v>1.2759429507022579E-2</v>
      </c>
    </row>
    <row r="99" spans="1:29">
      <c r="A99" t="s">
        <v>166</v>
      </c>
      <c r="B99">
        <v>5.0662000000000003</v>
      </c>
      <c r="C99">
        <v>0.61209999999999998</v>
      </c>
      <c r="D99">
        <v>0.67579999999999996</v>
      </c>
      <c r="E99">
        <v>74.290000000000006</v>
      </c>
      <c r="F99">
        <v>796.78800000000001</v>
      </c>
      <c r="G99">
        <v>0.42170000000000002</v>
      </c>
      <c r="H99">
        <v>29.395499999999998</v>
      </c>
      <c r="I99">
        <f t="shared" si="12"/>
        <v>0.70468233057531082</v>
      </c>
      <c r="J99">
        <f t="shared" si="13"/>
        <v>-0.2131776205008126</v>
      </c>
      <c r="K99">
        <f t="shared" si="14"/>
        <v>-0.17018181256112253</v>
      </c>
      <c r="L99">
        <f t="shared" si="15"/>
        <v>1.8709303583486958</v>
      </c>
      <c r="M99">
        <f t="shared" si="16"/>
        <v>2.9013427847868436</v>
      </c>
      <c r="N99">
        <f t="shared" si="17"/>
        <v>-0.37499639898513654</v>
      </c>
      <c r="O99">
        <f t="shared" si="25"/>
        <v>1.4682808516791801</v>
      </c>
      <c r="P99">
        <f t="shared" si="18"/>
        <v>-3.9415108096685358E-4</v>
      </c>
      <c r="Q99">
        <f t="shared" si="19"/>
        <v>-3.5461297136649139E-4</v>
      </c>
      <c r="R99">
        <f t="shared" si="20"/>
        <v>3.0309486225853499E-3</v>
      </c>
      <c r="S99">
        <f t="shared" si="21"/>
        <v>9.6349648219999917E-3</v>
      </c>
      <c r="T99">
        <f t="shared" si="22"/>
        <v>2.4098276439241673E-3</v>
      </c>
      <c r="U99">
        <f t="shared" si="23"/>
        <v>3.6195725332103801E-3</v>
      </c>
      <c r="V99">
        <f t="shared" si="23"/>
        <v>3.3310232086631864E-3</v>
      </c>
      <c r="W99">
        <f t="shared" si="26"/>
        <v>-4.0137236141772337E-3</v>
      </c>
      <c r="X99">
        <f t="shared" si="27"/>
        <v>-3.9741855045768715E-3</v>
      </c>
      <c r="Y99">
        <f t="shared" si="28"/>
        <v>-5.8862391062503017E-4</v>
      </c>
      <c r="Z99">
        <f t="shared" si="29"/>
        <v>6.0153922887896116E-3</v>
      </c>
      <c r="AA99">
        <f t="shared" si="30"/>
        <v>-1.2097448892862128E-3</v>
      </c>
      <c r="AB99">
        <f t="shared" si="31"/>
        <v>0</v>
      </c>
      <c r="AC99">
        <f t="shared" si="32"/>
        <v>-2.8854932454719373E-4</v>
      </c>
    </row>
    <row r="100" spans="1:29">
      <c r="A100" t="s">
        <v>165</v>
      </c>
      <c r="B100">
        <v>5.0178000000000003</v>
      </c>
      <c r="C100">
        <v>0.60619999999999996</v>
      </c>
      <c r="D100">
        <v>0.68220000000000003</v>
      </c>
      <c r="E100">
        <v>74.17</v>
      </c>
      <c r="F100">
        <v>776.38800000000003</v>
      </c>
      <c r="G100">
        <v>0.42199999999999999</v>
      </c>
      <c r="H100">
        <v>29.089400000000001</v>
      </c>
      <c r="I100">
        <f t="shared" si="12"/>
        <v>0.70051334716843372</v>
      </c>
      <c r="J100">
        <f t="shared" si="13"/>
        <v>-0.21738406796839657</v>
      </c>
      <c r="K100">
        <f t="shared" si="14"/>
        <v>-0.16608828492862157</v>
      </c>
      <c r="L100">
        <f t="shared" si="15"/>
        <v>1.8702282790117943</v>
      </c>
      <c r="M100">
        <f t="shared" si="16"/>
        <v>2.8900788142304186</v>
      </c>
      <c r="N100">
        <f t="shared" si="17"/>
        <v>-0.37468754903832613</v>
      </c>
      <c r="O100">
        <f t="shared" si="25"/>
        <v>1.4637347635510654</v>
      </c>
      <c r="P100">
        <f t="shared" si="18"/>
        <v>-4.1689834068771026E-3</v>
      </c>
      <c r="Q100">
        <f t="shared" si="19"/>
        <v>-4.2064474675839736E-3</v>
      </c>
      <c r="R100">
        <f t="shared" si="20"/>
        <v>4.093527632500954E-3</v>
      </c>
      <c r="S100">
        <f t="shared" si="21"/>
        <v>-7.0207933690147328E-4</v>
      </c>
      <c r="T100">
        <f t="shared" si="22"/>
        <v>-1.1263970556425029E-2</v>
      </c>
      <c r="U100">
        <f t="shared" si="23"/>
        <v>3.0884994681040778E-4</v>
      </c>
      <c r="V100">
        <f t="shared" si="23"/>
        <v>-4.5460881281147447E-3</v>
      </c>
      <c r="W100">
        <f t="shared" si="26"/>
        <v>-4.4778333536875103E-3</v>
      </c>
      <c r="X100">
        <f t="shared" si="27"/>
        <v>-4.5152974143943814E-3</v>
      </c>
      <c r="Y100">
        <f t="shared" si="28"/>
        <v>3.7846776856905462E-3</v>
      </c>
      <c r="Z100">
        <f t="shared" si="29"/>
        <v>-1.0109292837118811E-3</v>
      </c>
      <c r="AA100">
        <f t="shared" si="30"/>
        <v>-1.1572820503235437E-2</v>
      </c>
      <c r="AB100">
        <f t="shared" si="31"/>
        <v>0</v>
      </c>
      <c r="AC100">
        <f t="shared" si="32"/>
        <v>-4.8549380749251525E-3</v>
      </c>
    </row>
    <row r="101" spans="1:29">
      <c r="A101" t="s">
        <v>164</v>
      </c>
      <c r="B101">
        <v>5.0021000000000004</v>
      </c>
      <c r="C101">
        <v>0.60429999999999995</v>
      </c>
      <c r="D101">
        <v>0.67759999999999998</v>
      </c>
      <c r="E101">
        <v>77.11</v>
      </c>
      <c r="F101">
        <v>776.26400000000001</v>
      </c>
      <c r="G101">
        <v>0.41909999999999997</v>
      </c>
      <c r="H101">
        <v>28.963100000000001</v>
      </c>
      <c r="I101">
        <f t="shared" si="12"/>
        <v>0.6991523697243669</v>
      </c>
      <c r="J101">
        <f t="shared" si="13"/>
        <v>-0.21874740575154361</v>
      </c>
      <c r="K101">
        <f t="shared" si="14"/>
        <v>-0.16902660267734951</v>
      </c>
      <c r="L101">
        <f t="shared" si="15"/>
        <v>1.8871107031248837</v>
      </c>
      <c r="M101">
        <f t="shared" si="16"/>
        <v>2.8900094458003127</v>
      </c>
      <c r="N101">
        <f t="shared" si="17"/>
        <v>-0.37768233916615568</v>
      </c>
      <c r="O101">
        <f t="shared" si="25"/>
        <v>1.4618450437420136</v>
      </c>
      <c r="P101">
        <f t="shared" si="18"/>
        <v>-1.3609774440668243E-3</v>
      </c>
      <c r="Q101">
        <f t="shared" si="19"/>
        <v>-1.3633377831470395E-3</v>
      </c>
      <c r="R101">
        <f t="shared" si="20"/>
        <v>-2.9383177487279366E-3</v>
      </c>
      <c r="S101">
        <f t="shared" si="21"/>
        <v>1.6882424113089378E-2</v>
      </c>
      <c r="T101">
        <f t="shared" si="22"/>
        <v>-6.9368430105853918E-5</v>
      </c>
      <c r="U101">
        <f t="shared" si="23"/>
        <v>-2.9947901278295497E-3</v>
      </c>
      <c r="V101">
        <f t="shared" si="23"/>
        <v>-1.8897198090517264E-3</v>
      </c>
      <c r="W101">
        <f t="shared" si="26"/>
        <v>1.6338126837627254E-3</v>
      </c>
      <c r="X101">
        <f t="shared" si="27"/>
        <v>1.6314523446825102E-3</v>
      </c>
      <c r="Y101">
        <f t="shared" si="28"/>
        <v>5.6472379101613068E-5</v>
      </c>
      <c r="Z101">
        <f t="shared" si="29"/>
        <v>1.9877214240918928E-2</v>
      </c>
      <c r="AA101">
        <f t="shared" si="30"/>
        <v>2.9254216977236958E-3</v>
      </c>
      <c r="AB101">
        <f t="shared" si="31"/>
        <v>0</v>
      </c>
      <c r="AC101">
        <f t="shared" si="32"/>
        <v>1.1050703187778232E-3</v>
      </c>
    </row>
    <row r="102" spans="1:29">
      <c r="A102" t="s">
        <v>163</v>
      </c>
      <c r="B102">
        <v>4.9577999999999998</v>
      </c>
      <c r="C102">
        <v>0.59899999999999998</v>
      </c>
      <c r="D102">
        <v>0.67810000000000004</v>
      </c>
      <c r="E102">
        <v>79.459999999999994</v>
      </c>
      <c r="F102">
        <v>785.98400000000004</v>
      </c>
      <c r="G102">
        <v>0.4178</v>
      </c>
      <c r="H102">
        <v>28.914999999999999</v>
      </c>
      <c r="I102">
        <f t="shared" si="12"/>
        <v>0.6952890031400879</v>
      </c>
      <c r="J102">
        <f t="shared" si="13"/>
        <v>-0.22257317761068865</v>
      </c>
      <c r="K102">
        <f t="shared" si="14"/>
        <v>-0.16870625562299038</v>
      </c>
      <c r="L102">
        <f t="shared" si="15"/>
        <v>1.900148560719344</v>
      </c>
      <c r="M102">
        <f t="shared" si="16"/>
        <v>2.8954137053492857</v>
      </c>
      <c r="N102">
        <f t="shared" si="17"/>
        <v>-0.37903156435571023</v>
      </c>
      <c r="O102">
        <f t="shared" si="25"/>
        <v>1.4611231966396134</v>
      </c>
      <c r="P102">
        <f t="shared" si="18"/>
        <v>-3.8633665842789933E-3</v>
      </c>
      <c r="Q102">
        <f t="shared" si="19"/>
        <v>-3.8257718591450385E-3</v>
      </c>
      <c r="R102">
        <f t="shared" si="20"/>
        <v>3.2034705435912691E-4</v>
      </c>
      <c r="S102">
        <f t="shared" si="21"/>
        <v>1.30378575944603E-2</v>
      </c>
      <c r="T102">
        <f t="shared" si="22"/>
        <v>5.404259548972945E-3</v>
      </c>
      <c r="U102">
        <f t="shared" si="23"/>
        <v>-1.3492251895545482E-3</v>
      </c>
      <c r="V102">
        <f t="shared" si="23"/>
        <v>-7.2184710240019712E-4</v>
      </c>
      <c r="W102">
        <f t="shared" si="26"/>
        <v>-2.5141413947244451E-3</v>
      </c>
      <c r="X102">
        <f t="shared" si="27"/>
        <v>-2.4765466695904903E-3</v>
      </c>
      <c r="Y102">
        <f t="shared" si="28"/>
        <v>1.6695722439136751E-3</v>
      </c>
      <c r="Z102">
        <f t="shared" si="29"/>
        <v>1.4387082784014849E-2</v>
      </c>
      <c r="AA102">
        <f t="shared" si="30"/>
        <v>6.7534847385274932E-3</v>
      </c>
      <c r="AB102">
        <f t="shared" si="31"/>
        <v>0</v>
      </c>
      <c r="AC102">
        <f t="shared" si="32"/>
        <v>6.2737808715435106E-4</v>
      </c>
    </row>
    <row r="103" spans="1:29">
      <c r="A103" t="s">
        <v>162</v>
      </c>
      <c r="B103">
        <v>4.8764000000000003</v>
      </c>
      <c r="C103">
        <v>0.58919999999999995</v>
      </c>
      <c r="D103">
        <v>0.67669999999999997</v>
      </c>
      <c r="E103">
        <v>78.680000000000007</v>
      </c>
      <c r="F103">
        <v>774.55399999999997</v>
      </c>
      <c r="G103">
        <v>0.41389999999999999</v>
      </c>
      <c r="H103">
        <v>28.667899999999999</v>
      </c>
      <c r="I103">
        <f t="shared" si="12"/>
        <v>0.68809932259600159</v>
      </c>
      <c r="J103">
        <f t="shared" si="13"/>
        <v>-0.22973726182940674</v>
      </c>
      <c r="K103">
        <f t="shared" si="14"/>
        <v>-0.169603823516531</v>
      </c>
      <c r="L103">
        <f t="shared" si="15"/>
        <v>1.8958643512472992</v>
      </c>
      <c r="M103">
        <f t="shared" si="16"/>
        <v>2.8890517010939329</v>
      </c>
      <c r="N103">
        <f t="shared" si="17"/>
        <v>-0.38310457359924005</v>
      </c>
      <c r="O103">
        <f t="shared" si="25"/>
        <v>1.4573958808845706</v>
      </c>
      <c r="P103">
        <f t="shared" si="18"/>
        <v>-7.1896805440863076E-3</v>
      </c>
      <c r="Q103">
        <f t="shared" si="19"/>
        <v>-7.1640842187180864E-3</v>
      </c>
      <c r="R103">
        <f t="shared" si="20"/>
        <v>-8.9756789354061839E-4</v>
      </c>
      <c r="S103">
        <f t="shared" si="21"/>
        <v>-4.2842094720447754E-3</v>
      </c>
      <c r="T103">
        <f t="shared" si="22"/>
        <v>-6.3620042553527156E-3</v>
      </c>
      <c r="U103">
        <f t="shared" si="23"/>
        <v>-4.0730092435298237E-3</v>
      </c>
      <c r="V103">
        <f t="shared" si="23"/>
        <v>-3.7273157550428149E-3</v>
      </c>
      <c r="W103">
        <f t="shared" si="26"/>
        <v>-3.1166713005564839E-3</v>
      </c>
      <c r="X103">
        <f t="shared" si="27"/>
        <v>-3.0910749751882627E-3</v>
      </c>
      <c r="Y103">
        <f t="shared" si="28"/>
        <v>3.1754413499892054E-3</v>
      </c>
      <c r="Z103">
        <f t="shared" si="29"/>
        <v>-2.1120022851495168E-4</v>
      </c>
      <c r="AA103">
        <f t="shared" si="30"/>
        <v>-2.2889950118228919E-3</v>
      </c>
      <c r="AB103">
        <f t="shared" si="31"/>
        <v>0</v>
      </c>
      <c r="AC103">
        <f t="shared" si="32"/>
        <v>3.4569348848700887E-4</v>
      </c>
    </row>
    <row r="104" spans="1:29">
      <c r="A104" t="s">
        <v>161</v>
      </c>
      <c r="B104">
        <v>4.9385000000000003</v>
      </c>
      <c r="C104">
        <v>0.59660000000000002</v>
      </c>
      <c r="D104">
        <v>0.68140000000000001</v>
      </c>
      <c r="E104">
        <v>78.27</v>
      </c>
      <c r="F104">
        <v>786.37599999999998</v>
      </c>
      <c r="G104">
        <v>0.41920000000000002</v>
      </c>
      <c r="H104">
        <v>29.079499999999999</v>
      </c>
      <c r="I104">
        <f t="shared" si="12"/>
        <v>0.69359505810462352</v>
      </c>
      <c r="J104">
        <f t="shared" si="13"/>
        <v>-0.22431675097395609</v>
      </c>
      <c r="K104">
        <f t="shared" si="14"/>
        <v>-0.16659787076814139</v>
      </c>
      <c r="L104">
        <f t="shared" si="15"/>
        <v>1.8935953338198832</v>
      </c>
      <c r="M104">
        <f t="shared" si="16"/>
        <v>2.8956302504667306</v>
      </c>
      <c r="N104">
        <f t="shared" si="17"/>
        <v>-0.37757872602432974</v>
      </c>
      <c r="O104">
        <f t="shared" si="25"/>
        <v>1.4635869348861823</v>
      </c>
      <c r="P104">
        <f t="shared" si="18"/>
        <v>5.4957355086219239E-3</v>
      </c>
      <c r="Q104">
        <f t="shared" si="19"/>
        <v>5.4205108554506443E-3</v>
      </c>
      <c r="R104">
        <f t="shared" si="20"/>
        <v>3.0059527483896065E-3</v>
      </c>
      <c r="S104">
        <f t="shared" si="21"/>
        <v>-2.2690174274160313E-3</v>
      </c>
      <c r="T104">
        <f t="shared" si="22"/>
        <v>6.5785493727976707E-3</v>
      </c>
      <c r="U104">
        <f t="shared" si="23"/>
        <v>5.5258475749103142E-3</v>
      </c>
      <c r="V104">
        <f t="shared" si="23"/>
        <v>6.1910540016116844E-3</v>
      </c>
      <c r="W104">
        <f t="shared" si="26"/>
        <v>-3.0112066288390249E-5</v>
      </c>
      <c r="X104">
        <f t="shared" si="27"/>
        <v>-1.0533671945966994E-4</v>
      </c>
      <c r="Y104">
        <f t="shared" si="28"/>
        <v>-2.5198948265207077E-3</v>
      </c>
      <c r="Z104">
        <f t="shared" si="29"/>
        <v>-7.7948650023263455E-3</v>
      </c>
      <c r="AA104">
        <f t="shared" si="30"/>
        <v>1.0527017978873565E-3</v>
      </c>
      <c r="AB104">
        <f t="shared" si="31"/>
        <v>0</v>
      </c>
      <c r="AC104">
        <f t="shared" si="32"/>
        <v>6.652064267013702E-4</v>
      </c>
    </row>
    <row r="105" spans="1:29">
      <c r="A105" t="s">
        <v>160</v>
      </c>
      <c r="B105">
        <v>5.0107999999999997</v>
      </c>
      <c r="C105">
        <v>0.60540000000000005</v>
      </c>
      <c r="D105">
        <v>0.6825</v>
      </c>
      <c r="E105">
        <v>79.12</v>
      </c>
      <c r="F105">
        <v>795.51199999999994</v>
      </c>
      <c r="G105">
        <v>0.4194</v>
      </c>
      <c r="H105">
        <v>29.6143</v>
      </c>
      <c r="I105">
        <f t="shared" si="12"/>
        <v>0.69990706875129904</v>
      </c>
      <c r="J105">
        <f t="shared" si="13"/>
        <v>-0.21795758337944582</v>
      </c>
      <c r="K105">
        <f t="shared" si="14"/>
        <v>-0.16589734428720634</v>
      </c>
      <c r="L105">
        <f t="shared" si="15"/>
        <v>1.898286278589123</v>
      </c>
      <c r="M105">
        <f t="shared" si="16"/>
        <v>2.9006467352012999</v>
      </c>
      <c r="N105">
        <f t="shared" si="17"/>
        <v>-0.37737157387067494</v>
      </c>
      <c r="O105">
        <f t="shared" si="25"/>
        <v>1.4715014715800272</v>
      </c>
      <c r="P105">
        <f t="shared" si="18"/>
        <v>6.3120106466755255E-3</v>
      </c>
      <c r="Q105">
        <f t="shared" si="19"/>
        <v>6.3591675945102732E-3</v>
      </c>
      <c r="R105">
        <f t="shared" si="20"/>
        <v>7.0052648093504866E-4</v>
      </c>
      <c r="S105">
        <f t="shared" si="21"/>
        <v>4.6909447692398132E-3</v>
      </c>
      <c r="T105">
        <f t="shared" si="22"/>
        <v>5.016484734569282E-3</v>
      </c>
      <c r="U105">
        <f t="shared" si="23"/>
        <v>2.0715215365479933E-4</v>
      </c>
      <c r="V105">
        <f t="shared" si="23"/>
        <v>7.914536693844898E-3</v>
      </c>
      <c r="W105">
        <f t="shared" si="26"/>
        <v>6.1048584930207261E-3</v>
      </c>
      <c r="X105">
        <f t="shared" si="27"/>
        <v>6.1520154408554739E-3</v>
      </c>
      <c r="Y105">
        <f t="shared" si="28"/>
        <v>4.9337432728024933E-4</v>
      </c>
      <c r="Z105">
        <f t="shared" si="29"/>
        <v>4.4837926155850139E-3</v>
      </c>
      <c r="AA105">
        <f t="shared" si="30"/>
        <v>4.8093325809144827E-3</v>
      </c>
      <c r="AB105">
        <f t="shared" si="31"/>
        <v>0</v>
      </c>
      <c r="AC105">
        <f t="shared" si="32"/>
        <v>7.7073845401900987E-3</v>
      </c>
    </row>
    <row r="106" spans="1:29">
      <c r="A106" t="s">
        <v>159</v>
      </c>
      <c r="B106">
        <v>5.218</v>
      </c>
      <c r="C106">
        <v>0.63039999999999996</v>
      </c>
      <c r="D106">
        <v>0.68679999999999997</v>
      </c>
      <c r="E106">
        <v>79.63</v>
      </c>
      <c r="F106">
        <v>794.18</v>
      </c>
      <c r="G106">
        <v>0.43149999999999999</v>
      </c>
      <c r="H106">
        <v>30.894200000000001</v>
      </c>
      <c r="I106">
        <f t="shared" si="12"/>
        <v>0.71750407476420197</v>
      </c>
      <c r="J106">
        <f t="shared" si="13"/>
        <v>-0.20038379551850113</v>
      </c>
      <c r="K106">
        <f t="shared" si="14"/>
        <v>-0.16316971351112114</v>
      </c>
      <c r="L106">
        <f t="shared" si="15"/>
        <v>1.9010767157262549</v>
      </c>
      <c r="M106">
        <f t="shared" si="16"/>
        <v>2.8999189459373751</v>
      </c>
      <c r="N106">
        <f t="shared" si="17"/>
        <v>-0.36501919994877163</v>
      </c>
      <c r="O106">
        <f t="shared" si="25"/>
        <v>1.4898769537152232</v>
      </c>
      <c r="P106">
        <f t="shared" si="18"/>
        <v>1.7597006012902927E-2</v>
      </c>
      <c r="Q106">
        <f t="shared" si="19"/>
        <v>1.7573787860944684E-2</v>
      </c>
      <c r="R106">
        <f t="shared" si="20"/>
        <v>2.7276307760852048E-3</v>
      </c>
      <c r="S106">
        <f t="shared" si="21"/>
        <v>2.7904371371318959E-3</v>
      </c>
      <c r="T106">
        <f t="shared" si="22"/>
        <v>-7.2778926392480514E-4</v>
      </c>
      <c r="U106">
        <f t="shared" si="23"/>
        <v>1.2352373921903304E-2</v>
      </c>
      <c r="V106">
        <f t="shared" si="23"/>
        <v>1.837548213519602E-2</v>
      </c>
      <c r="W106">
        <f t="shared" si="26"/>
        <v>5.2446320909996236E-3</v>
      </c>
      <c r="X106">
        <f t="shared" si="27"/>
        <v>5.2214139390413805E-3</v>
      </c>
      <c r="Y106">
        <f t="shared" si="28"/>
        <v>-9.6247431458180988E-3</v>
      </c>
      <c r="Z106">
        <f t="shared" si="29"/>
        <v>-9.5619367847714076E-3</v>
      </c>
      <c r="AA106">
        <f t="shared" si="30"/>
        <v>-1.3080163185828109E-2</v>
      </c>
      <c r="AB106">
        <f t="shared" si="31"/>
        <v>0</v>
      </c>
      <c r="AC106">
        <f t="shared" si="32"/>
        <v>6.0231082132927161E-3</v>
      </c>
    </row>
    <row r="107" spans="1:29">
      <c r="A107" t="s">
        <v>158</v>
      </c>
      <c r="B107">
        <v>5.3848000000000003</v>
      </c>
      <c r="C107">
        <v>0.65059999999999996</v>
      </c>
      <c r="D107">
        <v>0.67989999999999995</v>
      </c>
      <c r="E107">
        <v>80.06</v>
      </c>
      <c r="F107">
        <v>789.67899999999997</v>
      </c>
      <c r="G107">
        <v>0.438</v>
      </c>
      <c r="H107">
        <v>31.853999999999999</v>
      </c>
      <c r="I107">
        <f t="shared" si="12"/>
        <v>0.7311695775486895</v>
      </c>
      <c r="J107">
        <f t="shared" si="13"/>
        <v>-0.18668594105416525</v>
      </c>
      <c r="K107">
        <f t="shared" si="14"/>
        <v>-0.16755495882588903</v>
      </c>
      <c r="L107">
        <f t="shared" si="15"/>
        <v>1.9034155857690864</v>
      </c>
      <c r="M107">
        <f t="shared" si="16"/>
        <v>2.8974505889369762</v>
      </c>
      <c r="N107">
        <f t="shared" si="17"/>
        <v>-0.35852588949590047</v>
      </c>
      <c r="O107">
        <f t="shared" si="25"/>
        <v>1.5031639757248005</v>
      </c>
      <c r="P107">
        <f t="shared" si="18"/>
        <v>1.3665502784487527E-2</v>
      </c>
      <c r="Q107">
        <f t="shared" si="19"/>
        <v>1.3697854464335885E-2</v>
      </c>
      <c r="R107">
        <f t="shared" si="20"/>
        <v>-4.3852453147678883E-3</v>
      </c>
      <c r="S107">
        <f t="shared" si="21"/>
        <v>2.338870042831509E-3</v>
      </c>
      <c r="T107">
        <f t="shared" si="22"/>
        <v>-2.4683570003989352E-3</v>
      </c>
      <c r="U107">
        <f t="shared" si="23"/>
        <v>6.4933104528711594E-3</v>
      </c>
      <c r="V107">
        <f t="shared" si="23"/>
        <v>1.3287022009577321E-2</v>
      </c>
      <c r="W107">
        <f t="shared" si="26"/>
        <v>7.1721923316163672E-3</v>
      </c>
      <c r="X107">
        <f t="shared" si="27"/>
        <v>7.2045440114647252E-3</v>
      </c>
      <c r="Y107">
        <f t="shared" si="28"/>
        <v>-1.0878555767639048E-2</v>
      </c>
      <c r="Z107">
        <f t="shared" si="29"/>
        <v>-4.1544404100396504E-3</v>
      </c>
      <c r="AA107">
        <f t="shared" si="30"/>
        <v>-8.9616674532700946E-3</v>
      </c>
      <c r="AB107">
        <f t="shared" si="31"/>
        <v>0</v>
      </c>
      <c r="AC107">
        <f t="shared" si="32"/>
        <v>6.7937115567061612E-3</v>
      </c>
    </row>
    <row r="108" spans="1:29">
      <c r="A108" t="s">
        <v>157</v>
      </c>
      <c r="B108">
        <v>5.6201999999999996</v>
      </c>
      <c r="C108">
        <v>0.67900000000000005</v>
      </c>
      <c r="D108">
        <v>0.68430000000000002</v>
      </c>
      <c r="E108">
        <v>80.11</v>
      </c>
      <c r="F108">
        <v>800.72500000000002</v>
      </c>
      <c r="G108">
        <v>0.43609999999999999</v>
      </c>
      <c r="H108">
        <v>33.113500000000002</v>
      </c>
      <c r="I108">
        <f t="shared" si="12"/>
        <v>0.74975177061370257</v>
      </c>
      <c r="J108">
        <f t="shared" si="13"/>
        <v>-0.16813022571949829</v>
      </c>
      <c r="K108">
        <f t="shared" si="14"/>
        <v>-0.16475346000368898</v>
      </c>
      <c r="L108">
        <f t="shared" si="15"/>
        <v>1.9036867317365025</v>
      </c>
      <c r="M108">
        <f t="shared" si="16"/>
        <v>2.9034833881331887</v>
      </c>
      <c r="N108">
        <f t="shared" si="17"/>
        <v>-0.36041391332657358</v>
      </c>
      <c r="O108">
        <f t="shared" si="25"/>
        <v>1.5200050868333863</v>
      </c>
      <c r="P108">
        <f t="shared" si="18"/>
        <v>1.8582193065013075E-2</v>
      </c>
      <c r="Q108">
        <f t="shared" si="19"/>
        <v>1.8555715334666961E-2</v>
      </c>
      <c r="R108">
        <f t="shared" si="20"/>
        <v>2.8014988222000436E-3</v>
      </c>
      <c r="S108">
        <f t="shared" si="21"/>
        <v>2.7114596741606434E-4</v>
      </c>
      <c r="T108">
        <f t="shared" si="22"/>
        <v>6.0327991962125793E-3</v>
      </c>
      <c r="U108">
        <f t="shared" si="23"/>
        <v>-1.8880238306731023E-3</v>
      </c>
      <c r="V108">
        <f t="shared" si="23"/>
        <v>1.6841111108585771E-2</v>
      </c>
      <c r="W108">
        <f t="shared" si="26"/>
        <v>2.0470216895686177E-2</v>
      </c>
      <c r="X108">
        <f t="shared" si="27"/>
        <v>2.0443739165340064E-2</v>
      </c>
      <c r="Y108">
        <f t="shared" si="28"/>
        <v>4.689522652873146E-3</v>
      </c>
      <c r="Z108">
        <f t="shared" si="29"/>
        <v>2.1591697980891666E-3</v>
      </c>
      <c r="AA108">
        <f t="shared" si="30"/>
        <v>7.9208230268856816E-3</v>
      </c>
      <c r="AB108">
        <f t="shared" si="31"/>
        <v>0</v>
      </c>
      <c r="AC108">
        <f t="shared" si="32"/>
        <v>1.8729134939258874E-2</v>
      </c>
    </row>
    <row r="109" spans="1:29">
      <c r="A109" t="s">
        <v>156</v>
      </c>
      <c r="B109">
        <v>5.5324</v>
      </c>
      <c r="C109">
        <v>0.66839999999999999</v>
      </c>
      <c r="D109">
        <v>0.6835</v>
      </c>
      <c r="E109">
        <v>79.56</v>
      </c>
      <c r="F109">
        <v>797.18100000000004</v>
      </c>
      <c r="G109">
        <v>0.43590000000000001</v>
      </c>
      <c r="H109">
        <v>32.482900000000001</v>
      </c>
      <c r="I109">
        <f t="shared" si="12"/>
        <v>0.74291357265068481</v>
      </c>
      <c r="J109">
        <f t="shared" si="13"/>
        <v>-0.17496355877864628</v>
      </c>
      <c r="K109">
        <f t="shared" si="14"/>
        <v>-0.16526148109615893</v>
      </c>
      <c r="L109">
        <f t="shared" si="15"/>
        <v>1.9006947744523979</v>
      </c>
      <c r="M109">
        <f t="shared" si="16"/>
        <v>2.9015569391836311</v>
      </c>
      <c r="N109">
        <f t="shared" si="17"/>
        <v>-0.36061313098231601</v>
      </c>
      <c r="O109">
        <f t="shared" si="25"/>
        <v>1.5116547951311834</v>
      </c>
      <c r="P109">
        <f t="shared" si="18"/>
        <v>-6.8381979630177669E-3</v>
      </c>
      <c r="Q109">
        <f t="shared" si="19"/>
        <v>-6.8333330591479891E-3</v>
      </c>
      <c r="R109">
        <f t="shared" si="20"/>
        <v>-5.0802109246994576E-4</v>
      </c>
      <c r="S109">
        <f t="shared" si="21"/>
        <v>-2.9919572841046183E-3</v>
      </c>
      <c r="T109">
        <f t="shared" si="22"/>
        <v>-1.9264489495576242E-3</v>
      </c>
      <c r="U109">
        <f t="shared" si="23"/>
        <v>-1.9921765574243411E-4</v>
      </c>
      <c r="V109">
        <f t="shared" si="23"/>
        <v>-8.3502917022029166E-3</v>
      </c>
      <c r="W109">
        <f t="shared" si="26"/>
        <v>-6.6389803072753328E-3</v>
      </c>
      <c r="X109">
        <f t="shared" si="27"/>
        <v>-6.6341154034055549E-3</v>
      </c>
      <c r="Y109">
        <f t="shared" si="28"/>
        <v>-3.0880343672751165E-4</v>
      </c>
      <c r="Z109">
        <f t="shared" si="29"/>
        <v>-2.7927396283621841E-3</v>
      </c>
      <c r="AA109">
        <f t="shared" si="30"/>
        <v>-1.7272312938151901E-3</v>
      </c>
      <c r="AB109">
        <f t="shared" si="31"/>
        <v>0</v>
      </c>
      <c r="AC109">
        <f t="shared" si="32"/>
        <v>-8.1510740464604825E-3</v>
      </c>
    </row>
    <row r="110" spans="1:29">
      <c r="A110" t="s">
        <v>155</v>
      </c>
      <c r="B110">
        <v>5.5414000000000003</v>
      </c>
      <c r="C110">
        <v>0.66949999999999998</v>
      </c>
      <c r="D110">
        <v>0.68320000000000003</v>
      </c>
      <c r="E110">
        <v>81</v>
      </c>
      <c r="F110">
        <v>807.154</v>
      </c>
      <c r="G110">
        <v>0.43030000000000002</v>
      </c>
      <c r="H110">
        <v>32.447299999999998</v>
      </c>
      <c r="I110">
        <f t="shared" si="12"/>
        <v>0.74361950037156144</v>
      </c>
      <c r="J110">
        <f t="shared" si="13"/>
        <v>-0.17424941865197224</v>
      </c>
      <c r="K110">
        <f t="shared" si="14"/>
        <v>-0.16545214231905134</v>
      </c>
      <c r="L110">
        <f t="shared" si="15"/>
        <v>1.9084850188786497</v>
      </c>
      <c r="M110">
        <f t="shared" si="16"/>
        <v>2.9069564033336355</v>
      </c>
      <c r="N110">
        <f t="shared" si="17"/>
        <v>-0.36622865391744447</v>
      </c>
      <c r="O110">
        <f t="shared" si="25"/>
        <v>1.5111785641907272</v>
      </c>
      <c r="P110">
        <f t="shared" si="18"/>
        <v>7.0592772087663125E-4</v>
      </c>
      <c r="Q110">
        <f t="shared" si="19"/>
        <v>7.1414012667403437E-4</v>
      </c>
      <c r="R110">
        <f t="shared" si="20"/>
        <v>-1.9066122289240761E-4</v>
      </c>
      <c r="S110">
        <f t="shared" si="21"/>
        <v>7.7902444262518689E-3</v>
      </c>
      <c r="T110">
        <f t="shared" si="22"/>
        <v>5.3994641500043628E-3</v>
      </c>
      <c r="U110">
        <f t="shared" si="23"/>
        <v>-5.6155229351284586E-3</v>
      </c>
      <c r="V110">
        <f t="shared" si="23"/>
        <v>-4.7623094045623482E-4</v>
      </c>
      <c r="W110">
        <f t="shared" si="26"/>
        <v>6.3214506560050898E-3</v>
      </c>
      <c r="X110">
        <f t="shared" si="27"/>
        <v>6.3296630618024929E-3</v>
      </c>
      <c r="Y110">
        <f t="shared" si="28"/>
        <v>5.424861712236051E-3</v>
      </c>
      <c r="Z110">
        <f t="shared" si="29"/>
        <v>1.3405767361380327E-2</v>
      </c>
      <c r="AA110">
        <f t="shared" si="30"/>
        <v>1.1014987085132821E-2</v>
      </c>
      <c r="AB110">
        <f t="shared" si="31"/>
        <v>0</v>
      </c>
      <c r="AC110">
        <f t="shared" si="32"/>
        <v>5.1392919946722238E-3</v>
      </c>
    </row>
    <row r="111" spans="1:29">
      <c r="A111" t="s">
        <v>154</v>
      </c>
      <c r="B111">
        <v>5.5412999999999997</v>
      </c>
      <c r="C111">
        <v>0.66949999999999998</v>
      </c>
      <c r="D111">
        <v>0.6825</v>
      </c>
      <c r="E111">
        <v>83.02</v>
      </c>
      <c r="F111">
        <v>827.88</v>
      </c>
      <c r="G111">
        <v>0.43</v>
      </c>
      <c r="H111">
        <v>32.376399999999997</v>
      </c>
      <c r="I111">
        <f t="shared" si="12"/>
        <v>0.74361166303080661</v>
      </c>
      <c r="J111">
        <f t="shared" si="13"/>
        <v>-0.17424941865197224</v>
      </c>
      <c r="K111">
        <f t="shared" si="14"/>
        <v>-0.16589734428720634</v>
      </c>
      <c r="L111">
        <f t="shared" si="15"/>
        <v>1.9191827290425005</v>
      </c>
      <c r="M111">
        <f t="shared" si="16"/>
        <v>2.9179673909942196</v>
      </c>
      <c r="N111">
        <f t="shared" si="17"/>
        <v>-0.36653154442041347</v>
      </c>
      <c r="O111">
        <f t="shared" si="25"/>
        <v>1.5102285569851794</v>
      </c>
      <c r="P111">
        <f t="shared" si="18"/>
        <v>-7.837340754823785E-6</v>
      </c>
      <c r="Q111">
        <f t="shared" si="19"/>
        <v>0</v>
      </c>
      <c r="R111">
        <f t="shared" si="20"/>
        <v>-4.4520196815500679E-4</v>
      </c>
      <c r="S111">
        <f t="shared" si="21"/>
        <v>1.0697710163850793E-2</v>
      </c>
      <c r="T111">
        <f t="shared" si="22"/>
        <v>1.1010987660584171E-2</v>
      </c>
      <c r="U111">
        <f t="shared" si="23"/>
        <v>-3.0289050296899989E-4</v>
      </c>
      <c r="V111">
        <f t="shared" si="23"/>
        <v>-9.5000720554772045E-4</v>
      </c>
      <c r="W111">
        <f t="shared" si="26"/>
        <v>2.950531622141761E-4</v>
      </c>
      <c r="X111">
        <f t="shared" si="27"/>
        <v>3.0289050296899989E-4</v>
      </c>
      <c r="Y111">
        <f t="shared" si="28"/>
        <v>-1.423114651860069E-4</v>
      </c>
      <c r="Z111">
        <f t="shared" si="29"/>
        <v>1.1000600666819793E-2</v>
      </c>
      <c r="AA111">
        <f t="shared" si="30"/>
        <v>1.131387816355317E-2</v>
      </c>
      <c r="AB111">
        <f t="shared" si="31"/>
        <v>0</v>
      </c>
      <c r="AC111">
        <f t="shared" si="32"/>
        <v>-6.4711670257872056E-4</v>
      </c>
    </row>
    <row r="112" spans="1:29">
      <c r="A112" t="s">
        <v>153</v>
      </c>
      <c r="B112">
        <v>5.6532999999999998</v>
      </c>
      <c r="C112">
        <v>0.68300000000000005</v>
      </c>
      <c r="D112">
        <v>0.68149999999999999</v>
      </c>
      <c r="E112">
        <v>82.98</v>
      </c>
      <c r="F112">
        <v>824.32</v>
      </c>
      <c r="G112">
        <v>0.43419999999999997</v>
      </c>
      <c r="H112">
        <v>32.962899999999998</v>
      </c>
      <c r="I112">
        <f t="shared" si="12"/>
        <v>0.75230203249488714</v>
      </c>
      <c r="J112">
        <f t="shared" si="13"/>
        <v>-0.16557929631846741</v>
      </c>
      <c r="K112">
        <f t="shared" si="14"/>
        <v>-0.16653413982930765</v>
      </c>
      <c r="L112">
        <f t="shared" si="15"/>
        <v>1.9189734304929542</v>
      </c>
      <c r="M112">
        <f t="shared" si="16"/>
        <v>2.9160958370076804</v>
      </c>
      <c r="N112">
        <f t="shared" si="17"/>
        <v>-0.36231018088159878</v>
      </c>
      <c r="O112">
        <f t="shared" si="25"/>
        <v>1.5180254129338755</v>
      </c>
      <c r="P112">
        <f t="shared" si="18"/>
        <v>8.6903694640805274E-3</v>
      </c>
      <c r="Q112">
        <f t="shared" si="19"/>
        <v>8.6701223335048372E-3</v>
      </c>
      <c r="R112">
        <f t="shared" si="20"/>
        <v>-6.3679554210130385E-4</v>
      </c>
      <c r="S112">
        <f t="shared" si="21"/>
        <v>-2.0929854954632177E-4</v>
      </c>
      <c r="T112">
        <f t="shared" si="22"/>
        <v>-1.871553986539265E-3</v>
      </c>
      <c r="U112">
        <f t="shared" si="23"/>
        <v>4.2213635388146931E-3</v>
      </c>
      <c r="V112">
        <f t="shared" si="23"/>
        <v>7.7968559486960576E-3</v>
      </c>
      <c r="W112">
        <f t="shared" si="26"/>
        <v>4.4690059252658343E-3</v>
      </c>
      <c r="X112">
        <f t="shared" si="27"/>
        <v>4.4487587946901441E-3</v>
      </c>
      <c r="Y112">
        <f t="shared" si="28"/>
        <v>-4.8581590809159969E-3</v>
      </c>
      <c r="Z112">
        <f t="shared" si="29"/>
        <v>-4.4306620883610148E-3</v>
      </c>
      <c r="AA112">
        <f t="shared" si="30"/>
        <v>-6.092917525353958E-3</v>
      </c>
      <c r="AB112">
        <f t="shared" si="31"/>
        <v>0</v>
      </c>
      <c r="AC112">
        <f t="shared" si="32"/>
        <v>3.5754924098813645E-3</v>
      </c>
    </row>
    <row r="113" spans="1:29">
      <c r="A113" t="s">
        <v>152</v>
      </c>
      <c r="B113">
        <v>5.7713999999999999</v>
      </c>
      <c r="C113">
        <v>0.69730000000000003</v>
      </c>
      <c r="D113">
        <v>0.68230000000000002</v>
      </c>
      <c r="E113">
        <v>84.77</v>
      </c>
      <c r="F113">
        <v>840.60799999999995</v>
      </c>
      <c r="G113">
        <v>0.43890000000000001</v>
      </c>
      <c r="H113">
        <v>33.569000000000003</v>
      </c>
      <c r="I113">
        <f t="shared" si="12"/>
        <v>0.7612811751183437</v>
      </c>
      <c r="J113">
        <f t="shared" si="13"/>
        <v>-0.15658033479508168</v>
      </c>
      <c r="K113">
        <f t="shared" si="14"/>
        <v>-0.1660246287200938</v>
      </c>
      <c r="L113">
        <f t="shared" si="15"/>
        <v>1.9282421831573091</v>
      </c>
      <c r="M113">
        <f t="shared" si="16"/>
        <v>2.924593518835398</v>
      </c>
      <c r="N113">
        <f t="shared" si="17"/>
        <v>-0.35763441915502669</v>
      </c>
      <c r="O113">
        <f t="shared" si="25"/>
        <v>1.5259384040734363</v>
      </c>
      <c r="P113">
        <f t="shared" si="18"/>
        <v>8.9791426234565597E-3</v>
      </c>
      <c r="Q113">
        <f t="shared" si="19"/>
        <v>8.9989615233857234E-3</v>
      </c>
      <c r="R113">
        <f t="shared" si="20"/>
        <v>5.0951110921385045E-4</v>
      </c>
      <c r="S113">
        <f t="shared" si="21"/>
        <v>9.2687526643548956E-3</v>
      </c>
      <c r="T113">
        <f t="shared" si="22"/>
        <v>8.4976818277175958E-3</v>
      </c>
      <c r="U113">
        <f t="shared" si="23"/>
        <v>4.6757617265720808E-3</v>
      </c>
      <c r="V113">
        <f t="shared" si="23"/>
        <v>7.9129911395607877E-3</v>
      </c>
      <c r="W113">
        <f t="shared" si="26"/>
        <v>4.3033808968844789E-3</v>
      </c>
      <c r="X113">
        <f t="shared" si="27"/>
        <v>4.3231997968136426E-3</v>
      </c>
      <c r="Y113">
        <f t="shared" si="28"/>
        <v>-4.1662506173582303E-3</v>
      </c>
      <c r="Z113">
        <f t="shared" si="29"/>
        <v>4.5929909377828149E-3</v>
      </c>
      <c r="AA113">
        <f t="shared" si="30"/>
        <v>3.8219201011455151E-3</v>
      </c>
      <c r="AB113">
        <f t="shared" si="31"/>
        <v>0</v>
      </c>
      <c r="AC113">
        <f t="shared" si="32"/>
        <v>3.2372294129887069E-3</v>
      </c>
    </row>
    <row r="114" spans="1:29">
      <c r="A114" t="s">
        <v>151</v>
      </c>
      <c r="B114">
        <v>6.0186000000000002</v>
      </c>
      <c r="C114">
        <v>0.72709999999999997</v>
      </c>
      <c r="D114">
        <v>0.68420000000000003</v>
      </c>
      <c r="E114">
        <v>86.32</v>
      </c>
      <c r="F114">
        <v>855.16600000000005</v>
      </c>
      <c r="G114">
        <v>0.4496</v>
      </c>
      <c r="H114">
        <v>34.857799999999997</v>
      </c>
      <c r="I114">
        <f t="shared" si="12"/>
        <v>0.779495480795245</v>
      </c>
      <c r="J114">
        <f t="shared" si="13"/>
        <v>-0.13840585535613475</v>
      </c>
      <c r="K114">
        <f t="shared" si="14"/>
        <v>-0.16481693015095625</v>
      </c>
      <c r="L114">
        <f t="shared" si="15"/>
        <v>1.9361114316748542</v>
      </c>
      <c r="M114">
        <f t="shared" si="16"/>
        <v>2.9320504257064313</v>
      </c>
      <c r="N114">
        <f t="shared" si="17"/>
        <v>-0.34717369743899534</v>
      </c>
      <c r="O114">
        <f t="shared" si="25"/>
        <v>1.5422999737662173</v>
      </c>
      <c r="P114">
        <f t="shared" si="18"/>
        <v>1.8214305676901299E-2</v>
      </c>
      <c r="Q114">
        <f t="shared" si="19"/>
        <v>1.8174479438946928E-2</v>
      </c>
      <c r="R114">
        <f t="shared" si="20"/>
        <v>1.2076985691375497E-3</v>
      </c>
      <c r="S114">
        <f t="shared" si="21"/>
        <v>7.8692485175451132E-3</v>
      </c>
      <c r="T114">
        <f t="shared" si="22"/>
        <v>7.4569068710332864E-3</v>
      </c>
      <c r="U114">
        <f t="shared" si="23"/>
        <v>1.0460721716031351E-2</v>
      </c>
      <c r="V114">
        <f t="shared" si="23"/>
        <v>1.6361569692781019E-2</v>
      </c>
      <c r="W114">
        <f t="shared" si="26"/>
        <v>7.7535839608699475E-3</v>
      </c>
      <c r="X114">
        <f t="shared" si="27"/>
        <v>7.7137577229155763E-3</v>
      </c>
      <c r="Y114">
        <f t="shared" si="28"/>
        <v>-9.2530231468938018E-3</v>
      </c>
      <c r="Z114">
        <f t="shared" si="29"/>
        <v>-2.5914731984862382E-3</v>
      </c>
      <c r="AA114">
        <f t="shared" si="30"/>
        <v>-3.0038148449980651E-3</v>
      </c>
      <c r="AB114">
        <f t="shared" si="31"/>
        <v>0</v>
      </c>
      <c r="AC114">
        <f t="shared" si="32"/>
        <v>5.900847976749668E-3</v>
      </c>
    </row>
    <row r="115" spans="1:29">
      <c r="A115" t="s">
        <v>150</v>
      </c>
      <c r="B115">
        <v>6.0814000000000004</v>
      </c>
      <c r="C115">
        <v>0.73470000000000002</v>
      </c>
      <c r="D115">
        <v>0.68149999999999999</v>
      </c>
      <c r="E115">
        <v>87.79</v>
      </c>
      <c r="F115">
        <v>872.851</v>
      </c>
      <c r="G115">
        <v>0.45629999999999998</v>
      </c>
      <c r="H115">
        <v>35.073900000000002</v>
      </c>
      <c r="I115">
        <f t="shared" si="12"/>
        <v>0.78400356977997099</v>
      </c>
      <c r="J115">
        <f t="shared" si="13"/>
        <v>-0.13388996015562343</v>
      </c>
      <c r="K115">
        <f t="shared" si="14"/>
        <v>-0.16653413982930765</v>
      </c>
      <c r="L115">
        <f t="shared" si="15"/>
        <v>1.9434450490250306</v>
      </c>
      <c r="M115">
        <f t="shared" si="16"/>
        <v>2.9409401138079314</v>
      </c>
      <c r="N115">
        <f t="shared" si="17"/>
        <v>-0.34074953122733914</v>
      </c>
      <c r="O115">
        <f t="shared" si="25"/>
        <v>1.5449840594175384</v>
      </c>
      <c r="P115">
        <f t="shared" si="18"/>
        <v>4.5080889847259886E-3</v>
      </c>
      <c r="Q115">
        <f t="shared" si="19"/>
        <v>4.5158952005113218E-3</v>
      </c>
      <c r="R115">
        <f t="shared" si="20"/>
        <v>-1.7172096783514001E-3</v>
      </c>
      <c r="S115">
        <f t="shared" si="21"/>
        <v>7.3336173501763469E-3</v>
      </c>
      <c r="T115">
        <f t="shared" si="22"/>
        <v>8.8896881015001483E-3</v>
      </c>
      <c r="U115">
        <f t="shared" si="23"/>
        <v>6.4241662116562015E-3</v>
      </c>
      <c r="V115">
        <f t="shared" si="23"/>
        <v>2.6840856513210554E-3</v>
      </c>
      <c r="W115">
        <f t="shared" si="26"/>
        <v>-1.9160772269302129E-3</v>
      </c>
      <c r="X115">
        <f t="shared" si="27"/>
        <v>-1.9082710111448797E-3</v>
      </c>
      <c r="Y115">
        <f t="shared" si="28"/>
        <v>-8.1413758900076016E-3</v>
      </c>
      <c r="Z115">
        <f t="shared" si="29"/>
        <v>9.0945113852014536E-4</v>
      </c>
      <c r="AA115">
        <f t="shared" si="30"/>
        <v>2.4655218898439468E-3</v>
      </c>
      <c r="AB115">
        <f t="shared" si="31"/>
        <v>0</v>
      </c>
      <c r="AC115">
        <f t="shared" si="32"/>
        <v>-3.7400805603351461E-3</v>
      </c>
    </row>
    <row r="116" spans="1:29">
      <c r="A116" t="s">
        <v>149</v>
      </c>
      <c r="B116">
        <v>6.0780000000000003</v>
      </c>
      <c r="C116">
        <v>0.73429999999999995</v>
      </c>
      <c r="D116">
        <v>0.68049999999999999</v>
      </c>
      <c r="E116">
        <v>87.22</v>
      </c>
      <c r="F116">
        <v>906.80899999999997</v>
      </c>
      <c r="G116">
        <v>0.46410000000000001</v>
      </c>
      <c r="H116">
        <v>34.993899999999996</v>
      </c>
      <c r="I116">
        <f t="shared" si="12"/>
        <v>0.78376069574392404</v>
      </c>
      <c r="J116">
        <f t="shared" si="13"/>
        <v>-0.13412647179218534</v>
      </c>
      <c r="K116">
        <f t="shared" si="14"/>
        <v>-0.16717187046064652</v>
      </c>
      <c r="L116">
        <f t="shared" si="15"/>
        <v>1.9406160823374077</v>
      </c>
      <c r="M116">
        <f t="shared" si="16"/>
        <v>2.9575158218106119</v>
      </c>
      <c r="N116">
        <f t="shared" si="17"/>
        <v>-0.33338843158097003</v>
      </c>
      <c r="O116">
        <f t="shared" si="25"/>
        <v>1.543992346429562</v>
      </c>
      <c r="P116">
        <f t="shared" si="18"/>
        <v>-2.4287403604694724E-4</v>
      </c>
      <c r="Q116">
        <f t="shared" si="19"/>
        <v>-2.365116365619091E-4</v>
      </c>
      <c r="R116">
        <f t="shared" si="20"/>
        <v>-6.3773063133887309E-4</v>
      </c>
      <c r="S116">
        <f t="shared" si="21"/>
        <v>-2.8289666876228914E-3</v>
      </c>
      <c r="T116">
        <f t="shared" si="22"/>
        <v>1.6575708002680489E-2</v>
      </c>
      <c r="U116">
        <f t="shared" si="23"/>
        <v>7.361099646369107E-3</v>
      </c>
      <c r="V116">
        <f t="shared" si="23"/>
        <v>-9.9171298797640084E-4</v>
      </c>
      <c r="W116">
        <f t="shared" si="26"/>
        <v>-7.6039736824160542E-3</v>
      </c>
      <c r="X116">
        <f t="shared" si="27"/>
        <v>-7.5976112829310161E-3</v>
      </c>
      <c r="Y116">
        <f t="shared" si="28"/>
        <v>-7.9988302777079801E-3</v>
      </c>
      <c r="Z116">
        <f t="shared" si="29"/>
        <v>-1.0190066333991998E-2</v>
      </c>
      <c r="AA116">
        <f t="shared" si="30"/>
        <v>9.2146083563113823E-3</v>
      </c>
      <c r="AB116">
        <f t="shared" si="31"/>
        <v>0</v>
      </c>
      <c r="AC116">
        <f t="shared" si="32"/>
        <v>-8.3528126343455078E-3</v>
      </c>
    </row>
    <row r="117" spans="1:29">
      <c r="A117" t="s">
        <v>148</v>
      </c>
      <c r="B117">
        <v>6.0049000000000001</v>
      </c>
      <c r="C117">
        <v>0.72550000000000003</v>
      </c>
      <c r="D117">
        <v>0.66779999999999995</v>
      </c>
      <c r="E117">
        <v>86.99</v>
      </c>
      <c r="F117">
        <v>892.59100000000001</v>
      </c>
      <c r="G117">
        <v>0.46079999999999999</v>
      </c>
      <c r="H117">
        <v>34.382399999999997</v>
      </c>
      <c r="I117">
        <f t="shared" si="12"/>
        <v>0.77850577946418631</v>
      </c>
      <c r="J117">
        <f t="shared" si="13"/>
        <v>-0.13936258322624531</v>
      </c>
      <c r="K117">
        <f t="shared" si="14"/>
        <v>-0.1753535852816481</v>
      </c>
      <c r="L117">
        <f t="shared" si="15"/>
        <v>1.93946933084353</v>
      </c>
      <c r="M117">
        <f t="shared" si="16"/>
        <v>2.9506525035329192</v>
      </c>
      <c r="N117">
        <f t="shared" si="17"/>
        <v>-0.3364875295848444</v>
      </c>
      <c r="O117">
        <f t="shared" si="25"/>
        <v>1.5363361885342091</v>
      </c>
      <c r="P117">
        <f t="shared" si="18"/>
        <v>-5.2549162797377313E-3</v>
      </c>
      <c r="Q117">
        <f t="shared" si="19"/>
        <v>-5.2361114340599701E-3</v>
      </c>
      <c r="R117">
        <f t="shared" si="20"/>
        <v>-8.1817148210015789E-3</v>
      </c>
      <c r="S117">
        <f t="shared" si="21"/>
        <v>-1.1467514938776624E-3</v>
      </c>
      <c r="T117">
        <f t="shared" si="22"/>
        <v>-6.8633182776927093E-3</v>
      </c>
      <c r="U117">
        <f t="shared" si="23"/>
        <v>-3.0990980038743676E-3</v>
      </c>
      <c r="V117">
        <f t="shared" si="23"/>
        <v>-7.6561578953528997E-3</v>
      </c>
      <c r="W117">
        <f t="shared" si="26"/>
        <v>-2.1558182758633637E-3</v>
      </c>
      <c r="X117">
        <f t="shared" si="27"/>
        <v>-2.1370134301856025E-3</v>
      </c>
      <c r="Y117">
        <f t="shared" si="28"/>
        <v>-5.0826168171272113E-3</v>
      </c>
      <c r="Z117">
        <f t="shared" si="29"/>
        <v>1.9523465099967052E-3</v>
      </c>
      <c r="AA117">
        <f t="shared" si="30"/>
        <v>-3.7642202738183417E-3</v>
      </c>
      <c r="AB117">
        <f t="shared" si="31"/>
        <v>0</v>
      </c>
      <c r="AC117">
        <f t="shared" si="32"/>
        <v>-4.5570598914785321E-3</v>
      </c>
    </row>
    <row r="118" spans="1:29">
      <c r="A118" t="s">
        <v>147</v>
      </c>
      <c r="B118">
        <v>6.3196000000000003</v>
      </c>
      <c r="C118">
        <v>0.76349999999999996</v>
      </c>
      <c r="D118">
        <v>0.65939999999999999</v>
      </c>
      <c r="E118">
        <v>89.66</v>
      </c>
      <c r="F118">
        <v>915.17899999999997</v>
      </c>
      <c r="G118">
        <v>0.47070000000000001</v>
      </c>
      <c r="H118">
        <v>35.9724</v>
      </c>
      <c r="I118">
        <f t="shared" si="12"/>
        <v>0.80068959041998122</v>
      </c>
      <c r="J118">
        <f t="shared" si="13"/>
        <v>-0.11719095860756004</v>
      </c>
      <c r="K118">
        <f t="shared" si="14"/>
        <v>-0.18085105719286582</v>
      </c>
      <c r="L118">
        <f t="shared" si="15"/>
        <v>1.9525987345297731</v>
      </c>
      <c r="M118">
        <f t="shared" si="16"/>
        <v>2.9615060460984721</v>
      </c>
      <c r="N118">
        <f t="shared" si="17"/>
        <v>-0.32725580169340091</v>
      </c>
      <c r="O118">
        <f t="shared" si="25"/>
        <v>1.5559694139648992</v>
      </c>
      <c r="P118">
        <f t="shared" si="18"/>
        <v>2.2183810955794914E-2</v>
      </c>
      <c r="Q118">
        <f t="shared" si="19"/>
        <v>2.2171624618685271E-2</v>
      </c>
      <c r="R118">
        <f t="shared" si="20"/>
        <v>-5.4974719112177162E-3</v>
      </c>
      <c r="S118">
        <f t="shared" si="21"/>
        <v>1.3129403686243046E-2</v>
      </c>
      <c r="T118">
        <f t="shared" si="22"/>
        <v>1.0853542565552932E-2</v>
      </c>
      <c r="U118">
        <f t="shared" si="23"/>
        <v>9.2317278914434975E-3</v>
      </c>
      <c r="V118">
        <f t="shared" si="23"/>
        <v>1.9633225430690127E-2</v>
      </c>
      <c r="W118">
        <f t="shared" si="26"/>
        <v>1.2952083064351416E-2</v>
      </c>
      <c r="X118">
        <f t="shared" si="27"/>
        <v>1.2939896727241773E-2</v>
      </c>
      <c r="Y118">
        <f t="shared" si="28"/>
        <v>-1.4729199802661214E-2</v>
      </c>
      <c r="Z118">
        <f t="shared" si="29"/>
        <v>3.8976757947995488E-3</v>
      </c>
      <c r="AA118">
        <f t="shared" si="30"/>
        <v>1.6218146741094341E-3</v>
      </c>
      <c r="AB118">
        <f t="shared" si="31"/>
        <v>0</v>
      </c>
      <c r="AC118">
        <f t="shared" si="32"/>
        <v>1.0401497539246629E-2</v>
      </c>
    </row>
    <row r="119" spans="1:29">
      <c r="A119" t="s">
        <v>146</v>
      </c>
      <c r="B119">
        <v>6.2691999999999997</v>
      </c>
      <c r="C119">
        <v>0.75739999999999996</v>
      </c>
      <c r="D119">
        <v>0.64949999999999997</v>
      </c>
      <c r="E119">
        <v>89.7</v>
      </c>
      <c r="F119">
        <v>904.82299999999998</v>
      </c>
      <c r="G119">
        <v>0.45629999999999998</v>
      </c>
      <c r="H119">
        <v>35.365299999999998</v>
      </c>
      <c r="I119">
        <f t="shared" si="12"/>
        <v>0.79721212492124949</v>
      </c>
      <c r="J119">
        <f t="shared" si="13"/>
        <v>-0.12067469921519255</v>
      </c>
      <c r="K119">
        <f t="shared" si="14"/>
        <v>-0.18742084459095334</v>
      </c>
      <c r="L119">
        <f t="shared" si="15"/>
        <v>1.9527924430440922</v>
      </c>
      <c r="M119">
        <f t="shared" si="16"/>
        <v>2.9565636315351362</v>
      </c>
      <c r="N119">
        <f t="shared" si="17"/>
        <v>-0.34074953122733914</v>
      </c>
      <c r="O119">
        <f t="shared" si="25"/>
        <v>1.5485773465070269</v>
      </c>
      <c r="P119">
        <f t="shared" si="18"/>
        <v>-3.4774654987317355E-3</v>
      </c>
      <c r="Q119">
        <f t="shared" si="19"/>
        <v>-3.4837406076325128E-3</v>
      </c>
      <c r="R119">
        <f t="shared" si="20"/>
        <v>-6.5697873980875288E-3</v>
      </c>
      <c r="S119">
        <f t="shared" si="21"/>
        <v>1.9370851431910197E-4</v>
      </c>
      <c r="T119">
        <f t="shared" si="22"/>
        <v>-4.942414563335884E-3</v>
      </c>
      <c r="U119">
        <f t="shared" si="23"/>
        <v>-1.3493729533938237E-2</v>
      </c>
      <c r="V119">
        <f t="shared" si="23"/>
        <v>-7.3920674578722423E-3</v>
      </c>
      <c r="W119">
        <f t="shared" si="26"/>
        <v>1.0016264035206501E-2</v>
      </c>
      <c r="X119">
        <f t="shared" si="27"/>
        <v>1.0009988926305724E-2</v>
      </c>
      <c r="Y119">
        <f t="shared" si="28"/>
        <v>6.9239421358507081E-3</v>
      </c>
      <c r="Z119">
        <f t="shared" si="29"/>
        <v>1.3687438048257339E-2</v>
      </c>
      <c r="AA119">
        <f t="shared" si="30"/>
        <v>8.5513149706023528E-3</v>
      </c>
      <c r="AB119">
        <f t="shared" si="31"/>
        <v>0</v>
      </c>
      <c r="AC119">
        <f t="shared" si="32"/>
        <v>6.1016620760659945E-3</v>
      </c>
    </row>
    <row r="120" spans="1:29">
      <c r="A120" t="s">
        <v>145</v>
      </c>
      <c r="B120">
        <v>6.0891999999999999</v>
      </c>
      <c r="C120">
        <v>0.73570000000000002</v>
      </c>
      <c r="D120">
        <v>0.64670000000000005</v>
      </c>
      <c r="E120">
        <v>87.24</v>
      </c>
      <c r="F120">
        <v>868.71199999999999</v>
      </c>
      <c r="G120">
        <v>0.45279999999999998</v>
      </c>
      <c r="H120">
        <v>34.005099999999999</v>
      </c>
      <c r="I120">
        <f t="shared" si="12"/>
        <v>0.78456023870716229</v>
      </c>
      <c r="J120">
        <f t="shared" si="13"/>
        <v>-0.13329924395750092</v>
      </c>
      <c r="K120">
        <f t="shared" si="14"/>
        <v>-0.1892971390528832</v>
      </c>
      <c r="L120">
        <f t="shared" si="15"/>
        <v>1.9407156569066626</v>
      </c>
      <c r="M120">
        <f t="shared" si="16"/>
        <v>2.9388758207046384</v>
      </c>
      <c r="N120">
        <f t="shared" si="17"/>
        <v>-0.344093581819785</v>
      </c>
      <c r="O120">
        <f t="shared" si="25"/>
        <v>1.5315440563292162</v>
      </c>
      <c r="P120">
        <f t="shared" si="18"/>
        <v>-1.2651886214087193E-2</v>
      </c>
      <c r="Q120">
        <f t="shared" si="19"/>
        <v>-1.2624544742308369E-2</v>
      </c>
      <c r="R120">
        <f t="shared" si="20"/>
        <v>-1.8762944619298561E-3</v>
      </c>
      <c r="S120">
        <f t="shared" si="21"/>
        <v>-1.2076786137429574E-2</v>
      </c>
      <c r="T120">
        <f t="shared" si="22"/>
        <v>-1.7687810830497863E-2</v>
      </c>
      <c r="U120">
        <f t="shared" si="23"/>
        <v>-3.3440505924458575E-3</v>
      </c>
      <c r="V120">
        <f t="shared" si="23"/>
        <v>-1.7033290177810745E-2</v>
      </c>
      <c r="W120">
        <f t="shared" si="26"/>
        <v>-9.307835621641336E-3</v>
      </c>
      <c r="X120">
        <f t="shared" si="27"/>
        <v>-9.2804941498625115E-3</v>
      </c>
      <c r="Y120">
        <f t="shared" si="28"/>
        <v>1.4677561305160014E-3</v>
      </c>
      <c r="Z120">
        <f t="shared" si="29"/>
        <v>-8.7327355449837163E-3</v>
      </c>
      <c r="AA120">
        <f t="shared" si="30"/>
        <v>-1.4343760238052006E-2</v>
      </c>
      <c r="AB120">
        <f t="shared" si="31"/>
        <v>0</v>
      </c>
      <c r="AC120">
        <f t="shared" si="32"/>
        <v>-1.3689239585364887E-2</v>
      </c>
    </row>
    <row r="121" spans="1:29">
      <c r="A121" t="s">
        <v>144</v>
      </c>
      <c r="B121">
        <v>5.9917999999999996</v>
      </c>
      <c r="C121">
        <v>0.72389999999999999</v>
      </c>
      <c r="D121">
        <v>0.64929999999999999</v>
      </c>
      <c r="E121">
        <v>85.88</v>
      </c>
      <c r="F121">
        <v>852.98800000000006</v>
      </c>
      <c r="G121">
        <v>0.45429999999999998</v>
      </c>
      <c r="H121">
        <v>33.254100000000001</v>
      </c>
      <c r="I121">
        <f t="shared" si="12"/>
        <v>0.77755730863900785</v>
      </c>
      <c r="J121">
        <f t="shared" si="13"/>
        <v>-0.14032142337155173</v>
      </c>
      <c r="K121">
        <f t="shared" si="14"/>
        <v>-0.18755459712724404</v>
      </c>
      <c r="L121">
        <f t="shared" si="15"/>
        <v>1.9338920357642111</v>
      </c>
      <c r="M121">
        <f t="shared" si="16"/>
        <v>2.9309429214718126</v>
      </c>
      <c r="N121">
        <f t="shared" si="17"/>
        <v>-0.34265726318537393</v>
      </c>
      <c r="O121">
        <f t="shared" si="25"/>
        <v>1.5218451984392143</v>
      </c>
      <c r="P121">
        <f t="shared" si="18"/>
        <v>-7.0029300681544449E-3</v>
      </c>
      <c r="Q121">
        <f t="shared" si="19"/>
        <v>-7.0221794140508109E-3</v>
      </c>
      <c r="R121">
        <f t="shared" si="20"/>
        <v>1.7425419256391628E-3</v>
      </c>
      <c r="S121">
        <f t="shared" si="21"/>
        <v>-6.823621142451497E-3</v>
      </c>
      <c r="T121">
        <f t="shared" si="22"/>
        <v>-7.9328992328258074E-3</v>
      </c>
      <c r="U121">
        <f t="shared" si="23"/>
        <v>1.4363186344110712E-3</v>
      </c>
      <c r="V121">
        <f t="shared" si="23"/>
        <v>-9.6988578900019107E-3</v>
      </c>
      <c r="W121">
        <f t="shared" si="26"/>
        <v>-8.4392487025655161E-3</v>
      </c>
      <c r="X121">
        <f t="shared" si="27"/>
        <v>-8.4584980484618821E-3</v>
      </c>
      <c r="Y121">
        <f t="shared" si="28"/>
        <v>3.0622329122809155E-4</v>
      </c>
      <c r="Z121">
        <f t="shared" si="29"/>
        <v>-8.2599397768625682E-3</v>
      </c>
      <c r="AA121">
        <f t="shared" si="30"/>
        <v>-9.3692178672368787E-3</v>
      </c>
      <c r="AB121">
        <f t="shared" si="31"/>
        <v>0</v>
      </c>
      <c r="AC121">
        <f t="shared" si="32"/>
        <v>-1.1135176524412982E-2</v>
      </c>
    </row>
    <row r="122" spans="1:29">
      <c r="A122" t="s">
        <v>143</v>
      </c>
      <c r="B122">
        <v>6.0313999999999997</v>
      </c>
      <c r="C122">
        <v>0.72870000000000001</v>
      </c>
      <c r="D122">
        <v>0.64649999999999996</v>
      </c>
      <c r="E122">
        <v>83.74</v>
      </c>
      <c r="F122">
        <v>848.25599999999997</v>
      </c>
      <c r="G122">
        <v>0.45100000000000001</v>
      </c>
      <c r="H122">
        <v>33.395499999999998</v>
      </c>
      <c r="I122">
        <f t="shared" si="12"/>
        <v>0.78041813165984142</v>
      </c>
      <c r="J122">
        <f t="shared" si="13"/>
        <v>-0.13745123047520699</v>
      </c>
      <c r="K122">
        <f t="shared" si="14"/>
        <v>-0.18943147078358719</v>
      </c>
      <c r="L122">
        <f t="shared" si="15"/>
        <v>1.9229329565552116</v>
      </c>
      <c r="M122">
        <f t="shared" si="16"/>
        <v>2.9285269402389655</v>
      </c>
      <c r="N122">
        <f t="shared" si="17"/>
        <v>-0.34582345812203946</v>
      </c>
      <c r="O122">
        <f t="shared" si="25"/>
        <v>1.5236879501398868</v>
      </c>
      <c r="P122">
        <f t="shared" si="18"/>
        <v>2.8608230208335694E-3</v>
      </c>
      <c r="Q122">
        <f t="shared" si="19"/>
        <v>2.8701928963447421E-3</v>
      </c>
      <c r="R122">
        <f t="shared" si="20"/>
        <v>-1.8768736563431476E-3</v>
      </c>
      <c r="S122">
        <f t="shared" si="21"/>
        <v>-1.0959079208999523E-2</v>
      </c>
      <c r="T122">
        <f t="shared" si="22"/>
        <v>-2.4159812328470309E-3</v>
      </c>
      <c r="U122">
        <f t="shared" si="23"/>
        <v>-3.166194936665534E-3</v>
      </c>
      <c r="V122">
        <f t="shared" si="23"/>
        <v>1.8427517006724958E-3</v>
      </c>
      <c r="W122">
        <f t="shared" si="26"/>
        <v>6.0270179574991034E-3</v>
      </c>
      <c r="X122">
        <f t="shared" si="27"/>
        <v>6.036387833010276E-3</v>
      </c>
      <c r="Y122">
        <f t="shared" si="28"/>
        <v>1.2893212803223864E-3</v>
      </c>
      <c r="Z122">
        <f t="shared" si="29"/>
        <v>-7.7928842723339886E-3</v>
      </c>
      <c r="AA122">
        <f t="shared" si="30"/>
        <v>7.5021370381850305E-4</v>
      </c>
      <c r="AB122">
        <f t="shared" si="31"/>
        <v>0</v>
      </c>
      <c r="AC122">
        <f t="shared" si="32"/>
        <v>5.0089466373380298E-3</v>
      </c>
    </row>
    <row r="123" spans="1:29">
      <c r="A123" t="s">
        <v>142</v>
      </c>
      <c r="B123">
        <v>6.2572999999999999</v>
      </c>
      <c r="C123">
        <v>0.75600000000000001</v>
      </c>
      <c r="D123">
        <v>0.64570000000000005</v>
      </c>
      <c r="E123">
        <v>82.8</v>
      </c>
      <c r="F123">
        <v>883.32299999999998</v>
      </c>
      <c r="G123">
        <v>0.4506</v>
      </c>
      <c r="H123">
        <v>34.299799999999998</v>
      </c>
      <c r="I123">
        <f t="shared" si="12"/>
        <v>0.79638697729192898</v>
      </c>
      <c r="J123">
        <f t="shared" si="13"/>
        <v>-0.12147820449879346</v>
      </c>
      <c r="K123">
        <f t="shared" si="14"/>
        <v>-0.18996921359416044</v>
      </c>
      <c r="L123">
        <f t="shared" si="15"/>
        <v>1.9180303367848801</v>
      </c>
      <c r="M123">
        <f t="shared" si="16"/>
        <v>2.946119538761415</v>
      </c>
      <c r="N123">
        <f t="shared" si="17"/>
        <v>-0.346208812612188</v>
      </c>
      <c r="O123">
        <f t="shared" si="25"/>
        <v>1.5352915877060469</v>
      </c>
      <c r="P123">
        <f t="shared" si="18"/>
        <v>1.5968845632087558E-2</v>
      </c>
      <c r="Q123">
        <f t="shared" si="19"/>
        <v>1.5973025976413535E-2</v>
      </c>
      <c r="R123">
        <f t="shared" si="20"/>
        <v>-5.3774281057325513E-4</v>
      </c>
      <c r="S123">
        <f t="shared" si="21"/>
        <v>-4.9026197703314622E-3</v>
      </c>
      <c r="T123">
        <f t="shared" si="22"/>
        <v>1.7592598522449432E-2</v>
      </c>
      <c r="U123">
        <f t="shared" si="23"/>
        <v>-3.8535449014853729E-4</v>
      </c>
      <c r="V123">
        <f t="shared" si="23"/>
        <v>1.1603637566160119E-2</v>
      </c>
      <c r="W123">
        <f t="shared" si="26"/>
        <v>1.6354200122236096E-2</v>
      </c>
      <c r="X123">
        <f t="shared" si="27"/>
        <v>1.6358380466562072E-2</v>
      </c>
      <c r="Y123">
        <f t="shared" si="28"/>
        <v>-1.5238832042471784E-4</v>
      </c>
      <c r="Z123">
        <f t="shared" si="29"/>
        <v>-4.5172652801829249E-3</v>
      </c>
      <c r="AA123">
        <f t="shared" si="30"/>
        <v>1.7977953012597969E-2</v>
      </c>
      <c r="AB123">
        <f t="shared" si="31"/>
        <v>0</v>
      </c>
      <c r="AC123">
        <f t="shared" si="32"/>
        <v>1.1988992056308656E-2</v>
      </c>
    </row>
    <row r="124" spans="1:29">
      <c r="A124" t="s">
        <v>141</v>
      </c>
      <c r="B124">
        <v>6.2309000000000001</v>
      </c>
      <c r="C124">
        <v>0.75280000000000002</v>
      </c>
      <c r="D124">
        <v>0.64180000000000004</v>
      </c>
      <c r="E124">
        <v>82.18</v>
      </c>
      <c r="F124">
        <v>893.02300000000002</v>
      </c>
      <c r="G124">
        <v>0.44469999999999998</v>
      </c>
      <c r="H124">
        <v>34.285899999999998</v>
      </c>
      <c r="I124">
        <f t="shared" si="12"/>
        <v>0.79455078129862466</v>
      </c>
      <c r="J124">
        <f t="shared" si="13"/>
        <v>-0.12332038958079949</v>
      </c>
      <c r="K124">
        <f t="shared" si="14"/>
        <v>-0.19260028724051473</v>
      </c>
      <c r="L124">
        <f t="shared" si="15"/>
        <v>1.9147661369258526</v>
      </c>
      <c r="M124">
        <f t="shared" si="16"/>
        <v>2.9508626443806532</v>
      </c>
      <c r="N124">
        <f t="shared" si="17"/>
        <v>-0.35193287055106537</v>
      </c>
      <c r="O124">
        <f t="shared" si="25"/>
        <v>1.5351155541194217</v>
      </c>
      <c r="P124">
        <f t="shared" si="18"/>
        <v>-1.8361959933043126E-3</v>
      </c>
      <c r="Q124">
        <f t="shared" si="19"/>
        <v>-1.842185082006037E-3</v>
      </c>
      <c r="R124">
        <f t="shared" si="20"/>
        <v>-2.6310736463542872E-3</v>
      </c>
      <c r="S124">
        <f t="shared" si="21"/>
        <v>-3.2641998590274834E-3</v>
      </c>
      <c r="T124">
        <f t="shared" si="22"/>
        <v>4.743105619238186E-3</v>
      </c>
      <c r="U124">
        <f t="shared" si="23"/>
        <v>-5.7240579388773694E-3</v>
      </c>
      <c r="V124">
        <f t="shared" si="23"/>
        <v>-1.7603358662521273E-4</v>
      </c>
      <c r="W124">
        <f t="shared" si="26"/>
        <v>3.8878619455730568E-3</v>
      </c>
      <c r="X124">
        <f t="shared" si="27"/>
        <v>3.8818728568713323E-3</v>
      </c>
      <c r="Y124">
        <f t="shared" si="28"/>
        <v>3.0929842925230822E-3</v>
      </c>
      <c r="Z124">
        <f t="shared" si="29"/>
        <v>2.4598580798498859E-3</v>
      </c>
      <c r="AA124">
        <f t="shared" si="30"/>
        <v>1.0467163558115555E-2</v>
      </c>
      <c r="AB124">
        <f t="shared" si="31"/>
        <v>0</v>
      </c>
      <c r="AC124">
        <f t="shared" si="32"/>
        <v>5.5480243522521566E-3</v>
      </c>
    </row>
    <row r="125" spans="1:29">
      <c r="A125" t="s">
        <v>140</v>
      </c>
      <c r="B125">
        <v>6.5578000000000003</v>
      </c>
      <c r="C125">
        <v>0.7923</v>
      </c>
      <c r="D125">
        <v>0.64329999999999998</v>
      </c>
      <c r="E125">
        <v>85.32</v>
      </c>
      <c r="F125">
        <v>944.11199999999997</v>
      </c>
      <c r="G125">
        <v>0.45179999999999998</v>
      </c>
      <c r="H125">
        <v>36.078899999999997</v>
      </c>
      <c r="I125">
        <f t="shared" si="12"/>
        <v>0.81675816740793017</v>
      </c>
      <c r="J125">
        <f t="shared" si="13"/>
        <v>-0.10111034407341352</v>
      </c>
      <c r="K125">
        <f t="shared" si="14"/>
        <v>-0.19158644859963192</v>
      </c>
      <c r="L125">
        <f t="shared" si="15"/>
        <v>1.931050846777391</v>
      </c>
      <c r="M125">
        <f t="shared" si="16"/>
        <v>2.9750235177056106</v>
      </c>
      <c r="N125">
        <f t="shared" si="17"/>
        <v>-0.3450537734156558</v>
      </c>
      <c r="O125">
        <f t="shared" si="25"/>
        <v>1.5572532879826364</v>
      </c>
      <c r="P125">
        <f t="shared" si="18"/>
        <v>2.2207386109305505E-2</v>
      </c>
      <c r="Q125">
        <f t="shared" si="19"/>
        <v>2.2210045507385978E-2</v>
      </c>
      <c r="R125">
        <f t="shared" si="20"/>
        <v>1.0138386408828082E-3</v>
      </c>
      <c r="S125">
        <f t="shared" si="21"/>
        <v>1.6284709851538404E-2</v>
      </c>
      <c r="T125">
        <f t="shared" si="22"/>
        <v>2.4160873324957421E-2</v>
      </c>
      <c r="U125">
        <f t="shared" si="23"/>
        <v>6.8790971354095731E-3</v>
      </c>
      <c r="V125">
        <f t="shared" si="23"/>
        <v>2.2137733863214715E-2</v>
      </c>
      <c r="W125">
        <f t="shared" si="26"/>
        <v>1.5328288973895932E-2</v>
      </c>
      <c r="X125">
        <f t="shared" si="27"/>
        <v>1.5330948371976405E-2</v>
      </c>
      <c r="Y125">
        <f t="shared" si="28"/>
        <v>-5.865258494526765E-3</v>
      </c>
      <c r="Z125">
        <f t="shared" si="29"/>
        <v>9.4056127161288305E-3</v>
      </c>
      <c r="AA125">
        <f t="shared" si="30"/>
        <v>1.7281776189547848E-2</v>
      </c>
      <c r="AB125">
        <f t="shared" si="31"/>
        <v>0</v>
      </c>
      <c r="AC125">
        <f t="shared" si="32"/>
        <v>1.5258636727805142E-2</v>
      </c>
    </row>
    <row r="126" spans="1:29">
      <c r="A126" t="s">
        <v>139</v>
      </c>
      <c r="B126">
        <v>6.6627000000000001</v>
      </c>
      <c r="C126">
        <v>0.80500000000000005</v>
      </c>
      <c r="D126">
        <v>0.63900000000000001</v>
      </c>
      <c r="E126">
        <v>85.75</v>
      </c>
      <c r="F126">
        <v>954.21100000000001</v>
      </c>
      <c r="G126">
        <v>0.44240000000000002</v>
      </c>
      <c r="H126">
        <v>36.565399999999997</v>
      </c>
      <c r="I126">
        <f t="shared" si="12"/>
        <v>0.82365025882152676</v>
      </c>
      <c r="J126">
        <f t="shared" si="13"/>
        <v>-9.4204119632131461E-2</v>
      </c>
      <c r="K126">
        <f t="shared" si="14"/>
        <v>-0.19449914184159983</v>
      </c>
      <c r="L126">
        <f t="shared" si="15"/>
        <v>1.933234128714808</v>
      </c>
      <c r="M126">
        <f t="shared" si="16"/>
        <v>2.9796444187328266</v>
      </c>
      <c r="N126">
        <f t="shared" si="17"/>
        <v>-0.35418488170335816</v>
      </c>
      <c r="O126">
        <f t="shared" si="25"/>
        <v>1.5630703286653007</v>
      </c>
      <c r="P126">
        <f t="shared" si="18"/>
        <v>6.8920914135965905E-3</v>
      </c>
      <c r="Q126">
        <f t="shared" si="19"/>
        <v>6.906224441282055E-3</v>
      </c>
      <c r="R126">
        <f t="shared" si="20"/>
        <v>-2.9126932419679119E-3</v>
      </c>
      <c r="S126">
        <f t="shared" si="21"/>
        <v>2.1832819374170143E-3</v>
      </c>
      <c r="T126">
        <f t="shared" si="22"/>
        <v>4.6209010272160178E-3</v>
      </c>
      <c r="U126">
        <f t="shared" si="23"/>
        <v>-9.1311082877023608E-3</v>
      </c>
      <c r="V126">
        <f t="shared" si="23"/>
        <v>5.8170406826643095E-3</v>
      </c>
      <c r="W126">
        <f t="shared" si="26"/>
        <v>1.6023199701298951E-2</v>
      </c>
      <c r="X126">
        <f t="shared" si="27"/>
        <v>1.6037332728984416E-2</v>
      </c>
      <c r="Y126">
        <f t="shared" si="28"/>
        <v>6.2184150457344489E-3</v>
      </c>
      <c r="Z126">
        <f t="shared" si="29"/>
        <v>1.1314390225119375E-2</v>
      </c>
      <c r="AA126">
        <f t="shared" si="30"/>
        <v>1.3752009314918379E-2</v>
      </c>
      <c r="AB126">
        <f t="shared" si="31"/>
        <v>0</v>
      </c>
      <c r="AC126">
        <f t="shared" si="32"/>
        <v>1.494814897036667E-2</v>
      </c>
    </row>
    <row r="127" spans="1:29">
      <c r="A127" t="s">
        <v>138</v>
      </c>
      <c r="B127">
        <v>6.6372999999999998</v>
      </c>
      <c r="C127">
        <v>0.80189999999999995</v>
      </c>
      <c r="D127">
        <v>0.63560000000000005</v>
      </c>
      <c r="E127">
        <v>85.66</v>
      </c>
      <c r="F127">
        <v>936.87300000000005</v>
      </c>
      <c r="G127">
        <v>0.4299</v>
      </c>
      <c r="H127">
        <v>36.279499999999999</v>
      </c>
      <c r="I127">
        <f t="shared" si="12"/>
        <v>0.82199144780628397</v>
      </c>
      <c r="J127">
        <f t="shared" si="13"/>
        <v>-9.5879786523800359E-2</v>
      </c>
      <c r="K127">
        <f t="shared" si="14"/>
        <v>-0.19681611146465802</v>
      </c>
      <c r="L127">
        <f t="shared" si="15"/>
        <v>1.9327780700605506</v>
      </c>
      <c r="M127">
        <f t="shared" si="16"/>
        <v>2.971680723078395</v>
      </c>
      <c r="N127">
        <f t="shared" si="17"/>
        <v>-0.36663255488299307</v>
      </c>
      <c r="O127">
        <f t="shared" si="25"/>
        <v>1.5596612930314619</v>
      </c>
      <c r="P127">
        <f t="shared" si="18"/>
        <v>-1.6588110152427893E-3</v>
      </c>
      <c r="Q127">
        <f t="shared" si="19"/>
        <v>-1.6756668916688977E-3</v>
      </c>
      <c r="R127">
        <f t="shared" si="20"/>
        <v>-2.3169696230581904E-3</v>
      </c>
      <c r="S127">
        <f t="shared" si="21"/>
        <v>-4.5605865425746295E-4</v>
      </c>
      <c r="T127">
        <f t="shared" si="22"/>
        <v>-7.9636956544315574E-3</v>
      </c>
      <c r="U127">
        <f t="shared" si="23"/>
        <v>-1.244767317963491E-2</v>
      </c>
      <c r="V127">
        <f t="shared" si="23"/>
        <v>-3.409035633838764E-3</v>
      </c>
      <c r="W127">
        <f t="shared" si="26"/>
        <v>1.0788862164392121E-2</v>
      </c>
      <c r="X127">
        <f t="shared" si="27"/>
        <v>1.0772006287966013E-2</v>
      </c>
      <c r="Y127">
        <f t="shared" si="28"/>
        <v>1.013070355657672E-2</v>
      </c>
      <c r="Z127">
        <f t="shared" si="29"/>
        <v>1.1991614525377448E-2</v>
      </c>
      <c r="AA127">
        <f t="shared" si="30"/>
        <v>4.4839775252033531E-3</v>
      </c>
      <c r="AB127">
        <f t="shared" si="31"/>
        <v>0</v>
      </c>
      <c r="AC127">
        <f t="shared" si="32"/>
        <v>9.0386375457961465E-3</v>
      </c>
    </row>
    <row r="128" spans="1:29">
      <c r="A128" t="s">
        <v>137</v>
      </c>
      <c r="B128">
        <v>6.4816000000000003</v>
      </c>
      <c r="C128">
        <v>0.78310000000000002</v>
      </c>
      <c r="D128">
        <v>0.63859999999999995</v>
      </c>
      <c r="E128">
        <v>85.08</v>
      </c>
      <c r="F128">
        <v>913.63699999999994</v>
      </c>
      <c r="G128">
        <v>0.42859999999999998</v>
      </c>
      <c r="H128">
        <v>35.2271</v>
      </c>
      <c r="I128">
        <f t="shared" si="12"/>
        <v>0.81168222583951299</v>
      </c>
      <c r="J128">
        <f t="shared" si="13"/>
        <v>-0.10618277603253695</v>
      </c>
      <c r="K128">
        <f t="shared" si="14"/>
        <v>-0.19477108579657396</v>
      </c>
      <c r="L128">
        <f t="shared" si="15"/>
        <v>1.9298274812306913</v>
      </c>
      <c r="M128">
        <f t="shared" si="16"/>
        <v>2.9607736790918464</v>
      </c>
      <c r="N128">
        <f t="shared" si="17"/>
        <v>-0.36794783329419017</v>
      </c>
      <c r="O128">
        <f t="shared" si="25"/>
        <v>1.5468768922349723</v>
      </c>
      <c r="P128">
        <f t="shared" si="18"/>
        <v>-1.0309221966770976E-2</v>
      </c>
      <c r="Q128">
        <f t="shared" si="19"/>
        <v>-1.0302989508736593E-2</v>
      </c>
      <c r="R128">
        <f t="shared" si="20"/>
        <v>2.0450256680840662E-3</v>
      </c>
      <c r="S128">
        <f t="shared" si="21"/>
        <v>-2.9505888298593241E-3</v>
      </c>
      <c r="T128">
        <f t="shared" si="22"/>
        <v>-1.0907043986548626E-2</v>
      </c>
      <c r="U128">
        <f t="shared" si="23"/>
        <v>-1.3152784111971072E-3</v>
      </c>
      <c r="V128">
        <f t="shared" si="23"/>
        <v>-1.2784400796489681E-2</v>
      </c>
      <c r="W128">
        <f t="shared" si="26"/>
        <v>-8.9939435555738689E-3</v>
      </c>
      <c r="X128">
        <f t="shared" si="27"/>
        <v>-8.9877110975394858E-3</v>
      </c>
      <c r="Y128">
        <f t="shared" si="28"/>
        <v>3.3603040792811734E-3</v>
      </c>
      <c r="Z128">
        <f t="shared" si="29"/>
        <v>-1.6353104186622169E-3</v>
      </c>
      <c r="AA128">
        <f t="shared" si="30"/>
        <v>-9.5917655753515185E-3</v>
      </c>
      <c r="AB128">
        <f t="shared" si="31"/>
        <v>0</v>
      </c>
      <c r="AC128">
        <f t="shared" si="32"/>
        <v>-1.1469122385292574E-2</v>
      </c>
    </row>
    <row r="129" spans="1:29">
      <c r="A129" t="s">
        <v>136</v>
      </c>
      <c r="B129">
        <v>6.3888999999999996</v>
      </c>
      <c r="C129">
        <v>0.77190000000000003</v>
      </c>
      <c r="D129">
        <v>0.64319999999999999</v>
      </c>
      <c r="E129">
        <v>82.92</v>
      </c>
      <c r="F129">
        <v>892.17600000000004</v>
      </c>
      <c r="G129">
        <v>0.42749999999999999</v>
      </c>
      <c r="H129">
        <v>33.858400000000003</v>
      </c>
      <c r="I129">
        <f t="shared" si="12"/>
        <v>0.80542609054439995</v>
      </c>
      <c r="J129">
        <f t="shared" si="13"/>
        <v>-0.11243895906999096</v>
      </c>
      <c r="K129">
        <f t="shared" si="14"/>
        <v>-0.19165396425960515</v>
      </c>
      <c r="L129">
        <f t="shared" si="15"/>
        <v>1.9186592934218232</v>
      </c>
      <c r="M129">
        <f t="shared" si="16"/>
        <v>2.9504505363145226</v>
      </c>
      <c r="N129">
        <f t="shared" si="17"/>
        <v>-0.36906388093580855</v>
      </c>
      <c r="O129">
        <f t="shared" si="25"/>
        <v>1.529666431398756</v>
      </c>
      <c r="P129">
        <f t="shared" si="18"/>
        <v>-6.2561352951130411E-3</v>
      </c>
      <c r="Q129">
        <f t="shared" si="19"/>
        <v>-6.2561830374540106E-3</v>
      </c>
      <c r="R129">
        <f t="shared" si="20"/>
        <v>3.1171215369688032E-3</v>
      </c>
      <c r="S129">
        <f t="shared" si="21"/>
        <v>-1.116818780886808E-2</v>
      </c>
      <c r="T129">
        <f t="shared" si="22"/>
        <v>-1.0323142777323824E-2</v>
      </c>
      <c r="U129">
        <f t="shared" si="23"/>
        <v>-1.1160476416183784E-3</v>
      </c>
      <c r="V129">
        <f t="shared" si="23"/>
        <v>-1.7210460836216246E-2</v>
      </c>
      <c r="W129">
        <f t="shared" si="26"/>
        <v>-5.1400876534946627E-3</v>
      </c>
      <c r="X129">
        <f t="shared" si="27"/>
        <v>-5.1401353958356322E-3</v>
      </c>
      <c r="Y129">
        <f t="shared" si="28"/>
        <v>4.2331691785871817E-3</v>
      </c>
      <c r="Z129">
        <f t="shared" si="29"/>
        <v>-1.0052140167249701E-2</v>
      </c>
      <c r="AA129">
        <f t="shared" si="30"/>
        <v>-9.2070951357054454E-3</v>
      </c>
      <c r="AB129">
        <f t="shared" si="31"/>
        <v>0</v>
      </c>
      <c r="AC129">
        <f t="shared" si="32"/>
        <v>-1.6094413194597867E-2</v>
      </c>
    </row>
    <row r="130" spans="1:29">
      <c r="A130" t="s">
        <v>135</v>
      </c>
      <c r="B130">
        <v>6.4535999999999998</v>
      </c>
      <c r="C130">
        <v>0.77969999999999995</v>
      </c>
      <c r="D130">
        <v>0.64939999999999998</v>
      </c>
      <c r="E130">
        <v>87.31</v>
      </c>
      <c r="F130">
        <v>916.78399999999999</v>
      </c>
      <c r="G130">
        <v>0.43580000000000002</v>
      </c>
      <c r="H130">
        <v>35.169600000000003</v>
      </c>
      <c r="I130">
        <f t="shared" si="12"/>
        <v>0.80980204393490762</v>
      </c>
      <c r="J130">
        <f t="shared" si="13"/>
        <v>-0.10807246577932499</v>
      </c>
      <c r="K130">
        <f t="shared" si="14"/>
        <v>-0.18748771571001735</v>
      </c>
      <c r="L130">
        <f t="shared" si="15"/>
        <v>1.9410639882199021</v>
      </c>
      <c r="M130">
        <f t="shared" si="16"/>
        <v>2.962267025246847</v>
      </c>
      <c r="N130">
        <f t="shared" si="17"/>
        <v>-0.36071277408976316</v>
      </c>
      <c r="O130">
        <f t="shared" si="25"/>
        <v>1.5461674289145928</v>
      </c>
      <c r="P130">
        <f t="shared" si="18"/>
        <v>4.3759533905076697E-3</v>
      </c>
      <c r="Q130">
        <f t="shared" si="19"/>
        <v>4.3664932906659765E-3</v>
      </c>
      <c r="R130">
        <f t="shared" si="20"/>
        <v>4.1662485495878032E-3</v>
      </c>
      <c r="S130">
        <f t="shared" si="21"/>
        <v>2.2404694798078939E-2</v>
      </c>
      <c r="T130">
        <f t="shared" si="22"/>
        <v>1.1816488932324454E-2</v>
      </c>
      <c r="U130">
        <f t="shared" si="23"/>
        <v>8.3511068460453974E-3</v>
      </c>
      <c r="V130">
        <f t="shared" si="23"/>
        <v>1.6500997515836779E-2</v>
      </c>
      <c r="W130">
        <f t="shared" si="26"/>
        <v>-3.9751534555377277E-3</v>
      </c>
      <c r="X130">
        <f t="shared" si="27"/>
        <v>-3.984613555379421E-3</v>
      </c>
      <c r="Y130">
        <f t="shared" si="28"/>
        <v>-4.1848582964575942E-3</v>
      </c>
      <c r="Z130">
        <f t="shared" si="29"/>
        <v>1.4053587952033542E-2</v>
      </c>
      <c r="AA130">
        <f t="shared" si="30"/>
        <v>3.4653820862790563E-3</v>
      </c>
      <c r="AB130">
        <f t="shared" si="31"/>
        <v>0</v>
      </c>
      <c r="AC130">
        <f t="shared" si="32"/>
        <v>8.149890669791382E-3</v>
      </c>
    </row>
    <row r="131" spans="1:29">
      <c r="A131" t="s">
        <v>134</v>
      </c>
      <c r="B131">
        <v>6.625</v>
      </c>
      <c r="C131">
        <v>0.8004</v>
      </c>
      <c r="D131">
        <v>0.65890000000000004</v>
      </c>
      <c r="E131">
        <v>87.58</v>
      </c>
      <c r="F131">
        <v>927.26300000000003</v>
      </c>
      <c r="G131">
        <v>0.4375</v>
      </c>
      <c r="H131">
        <v>36.389000000000003</v>
      </c>
      <c r="I131">
        <f t="shared" si="12"/>
        <v>0.82118588260884551</v>
      </c>
      <c r="J131">
        <f t="shared" si="13"/>
        <v>-9.6692920035826205E-2</v>
      </c>
      <c r="K131">
        <f t="shared" si="14"/>
        <v>-0.18118049245246357</v>
      </c>
      <c r="L131">
        <f t="shared" si="15"/>
        <v>1.9424049408561068</v>
      </c>
      <c r="M131">
        <f t="shared" si="16"/>
        <v>2.9672029307455254</v>
      </c>
      <c r="N131">
        <f t="shared" si="17"/>
        <v>-0.35902194264166792</v>
      </c>
      <c r="O131">
        <f t="shared" si="25"/>
        <v>1.5609701209764735</v>
      </c>
      <c r="P131">
        <f t="shared" si="18"/>
        <v>1.1383838673937885E-2</v>
      </c>
      <c r="Q131">
        <f t="shared" si="19"/>
        <v>1.1379545743498781E-2</v>
      </c>
      <c r="R131">
        <f t="shared" si="20"/>
        <v>6.3072232575537845E-3</v>
      </c>
      <c r="S131">
        <f t="shared" si="21"/>
        <v>1.3409526362047064E-3</v>
      </c>
      <c r="T131">
        <f t="shared" si="22"/>
        <v>4.9359054986783946E-3</v>
      </c>
      <c r="U131">
        <f t="shared" si="23"/>
        <v>1.6908314480952313E-3</v>
      </c>
      <c r="V131">
        <f t="shared" si="23"/>
        <v>1.4802692061880673E-2</v>
      </c>
      <c r="W131">
        <f t="shared" si="26"/>
        <v>9.6930072258426536E-3</v>
      </c>
      <c r="X131">
        <f t="shared" si="27"/>
        <v>9.6887142954035499E-3</v>
      </c>
      <c r="Y131">
        <f t="shared" si="28"/>
        <v>4.6163918094585532E-3</v>
      </c>
      <c r="Z131">
        <f t="shared" si="29"/>
        <v>-3.4987881189052494E-4</v>
      </c>
      <c r="AA131">
        <f t="shared" si="30"/>
        <v>3.2450740505831632E-3</v>
      </c>
      <c r="AB131">
        <f t="shared" si="31"/>
        <v>0</v>
      </c>
      <c r="AC131">
        <f t="shared" si="32"/>
        <v>1.3111860613785442E-2</v>
      </c>
    </row>
    <row r="132" spans="1:29">
      <c r="A132" t="s">
        <v>133</v>
      </c>
      <c r="B132">
        <v>6.6516999999999999</v>
      </c>
      <c r="C132">
        <v>0.80369999999999997</v>
      </c>
      <c r="D132">
        <v>0.65500000000000003</v>
      </c>
      <c r="E132">
        <v>87.87</v>
      </c>
      <c r="F132">
        <v>931.04499999999996</v>
      </c>
      <c r="G132">
        <v>0.43590000000000001</v>
      </c>
      <c r="H132">
        <v>36.969499999999996</v>
      </c>
      <c r="I132">
        <f t="shared" si="12"/>
        <v>0.8229326537641668</v>
      </c>
      <c r="J132">
        <f t="shared" si="13"/>
        <v>-9.4906031672128716E-2</v>
      </c>
      <c r="K132">
        <f t="shared" si="14"/>
        <v>-0.18375870000821692</v>
      </c>
      <c r="L132">
        <f t="shared" si="15"/>
        <v>1.9438406264012611</v>
      </c>
      <c r="M132">
        <f t="shared" si="16"/>
        <v>2.9689706721514697</v>
      </c>
      <c r="N132">
        <f t="shared" si="17"/>
        <v>-0.36061313098231601</v>
      </c>
      <c r="O132">
        <f t="shared" si="25"/>
        <v>1.5678435769266539</v>
      </c>
      <c r="P132">
        <f t="shared" si="18"/>
        <v>1.7467711553212917E-3</v>
      </c>
      <c r="Q132">
        <f t="shared" si="19"/>
        <v>1.7868883636974892E-3</v>
      </c>
      <c r="R132">
        <f t="shared" si="20"/>
        <v>-2.578207555753359E-3</v>
      </c>
      <c r="S132">
        <f t="shared" si="21"/>
        <v>1.4356855451542749E-3</v>
      </c>
      <c r="T132">
        <f t="shared" si="22"/>
        <v>1.7677414059442675E-3</v>
      </c>
      <c r="U132">
        <f t="shared" si="23"/>
        <v>-1.5911883406480865E-3</v>
      </c>
      <c r="V132">
        <f t="shared" si="23"/>
        <v>6.8734559501804071E-3</v>
      </c>
      <c r="W132">
        <f t="shared" si="26"/>
        <v>3.3379594959693781E-3</v>
      </c>
      <c r="X132">
        <f t="shared" si="27"/>
        <v>3.3780767043455756E-3</v>
      </c>
      <c r="Y132">
        <f t="shared" si="28"/>
        <v>-9.8701921510527257E-4</v>
      </c>
      <c r="Z132">
        <f t="shared" si="29"/>
        <v>3.0268738858023614E-3</v>
      </c>
      <c r="AA132">
        <f t="shared" si="30"/>
        <v>3.358929746592354E-3</v>
      </c>
      <c r="AB132">
        <f t="shared" si="31"/>
        <v>0</v>
      </c>
      <c r="AC132">
        <f t="shared" si="32"/>
        <v>8.4646442908284936E-3</v>
      </c>
    </row>
    <row r="133" spans="1:29">
      <c r="A133" t="s">
        <v>132</v>
      </c>
      <c r="B133">
        <v>6.5644999999999998</v>
      </c>
      <c r="C133">
        <v>0.79310000000000003</v>
      </c>
      <c r="D133">
        <v>0.64990000000000003</v>
      </c>
      <c r="E133">
        <v>87.41</v>
      </c>
      <c r="F133">
        <v>917.18499999999995</v>
      </c>
      <c r="G133">
        <v>0.43559999999999999</v>
      </c>
      <c r="H133">
        <v>36.716500000000003</v>
      </c>
      <c r="I133">
        <f t="shared" si="12"/>
        <v>0.81720165266304612</v>
      </c>
      <c r="J133">
        <f t="shared" si="13"/>
        <v>-0.10067205012234591</v>
      </c>
      <c r="K133">
        <f t="shared" si="14"/>
        <v>-0.18715346303292868</v>
      </c>
      <c r="L133">
        <f t="shared" si="15"/>
        <v>1.9415611202360707</v>
      </c>
      <c r="M133">
        <f t="shared" si="16"/>
        <v>2.9624569434952126</v>
      </c>
      <c r="N133">
        <f t="shared" si="17"/>
        <v>-0.36091212891626268</v>
      </c>
      <c r="O133">
        <f t="shared" si="25"/>
        <v>1.564861275385065</v>
      </c>
      <c r="P133">
        <f t="shared" si="18"/>
        <v>-5.7310011011206807E-3</v>
      </c>
      <c r="Q133">
        <f t="shared" si="19"/>
        <v>-5.7660184502171946E-3</v>
      </c>
      <c r="R133">
        <f t="shared" si="20"/>
        <v>-3.3947630247117555E-3</v>
      </c>
      <c r="S133">
        <f t="shared" si="21"/>
        <v>-2.2795061651903481E-3</v>
      </c>
      <c r="T133">
        <f t="shared" si="22"/>
        <v>-6.5137286562571006E-3</v>
      </c>
      <c r="U133">
        <f t="shared" si="23"/>
        <v>-2.989979339466653E-4</v>
      </c>
      <c r="V133">
        <f t="shared" si="23"/>
        <v>-2.9823015415888499E-3</v>
      </c>
      <c r="W133">
        <f t="shared" si="26"/>
        <v>-5.4320031671740154E-3</v>
      </c>
      <c r="X133">
        <f t="shared" si="27"/>
        <v>-5.4670205162705293E-3</v>
      </c>
      <c r="Y133">
        <f t="shared" si="28"/>
        <v>-3.0957650907650902E-3</v>
      </c>
      <c r="Z133">
        <f t="shared" si="29"/>
        <v>-1.9805082312436828E-3</v>
      </c>
      <c r="AA133">
        <f t="shared" si="30"/>
        <v>-6.2147307223104353E-3</v>
      </c>
      <c r="AB133">
        <f t="shared" si="31"/>
        <v>0</v>
      </c>
      <c r="AC133">
        <f t="shared" si="32"/>
        <v>-2.6833036076421846E-3</v>
      </c>
    </row>
    <row r="134" spans="1:29">
      <c r="A134" t="s">
        <v>131</v>
      </c>
      <c r="B134">
        <v>6.5513000000000003</v>
      </c>
      <c r="C134">
        <v>0.79149999999999998</v>
      </c>
      <c r="D134">
        <v>0.64810000000000001</v>
      </c>
      <c r="E134">
        <v>87.17</v>
      </c>
      <c r="F134">
        <v>909.07299999999998</v>
      </c>
      <c r="G134">
        <v>0.4415</v>
      </c>
      <c r="H134">
        <v>36.448099999999997</v>
      </c>
      <c r="I134">
        <f t="shared" ref="I134:I197" si="33">LOG(B134)</f>
        <v>0.81632748729049809</v>
      </c>
      <c r="J134">
        <f t="shared" ref="J134:J197" si="34">LOG(C134)</f>
        <v>-0.10154908080162529</v>
      </c>
      <c r="K134">
        <f t="shared" ref="K134:K197" si="35">LOG(D134)</f>
        <v>-0.18835797854684899</v>
      </c>
      <c r="L134">
        <f t="shared" ref="L134:L197" si="36">LOG(E134)</f>
        <v>1.9403670459856652</v>
      </c>
      <c r="M134">
        <f t="shared" ref="M134:M197" si="37">LOG(F134)</f>
        <v>2.9585987591562075</v>
      </c>
      <c r="N134">
        <f t="shared" ref="N134:N197" si="38">LOG(G134)</f>
        <v>-0.35506929208641258</v>
      </c>
      <c r="O134">
        <f t="shared" si="25"/>
        <v>1.5616748939428116</v>
      </c>
      <c r="P134">
        <f t="shared" si="18"/>
        <v>-8.7416537254803028E-4</v>
      </c>
      <c r="Q134">
        <f t="shared" si="19"/>
        <v>-8.7703067927938361E-4</v>
      </c>
      <c r="R134">
        <f t="shared" si="20"/>
        <v>-1.2045155139203123E-3</v>
      </c>
      <c r="S134">
        <f t="shared" si="21"/>
        <v>-1.1940742504055191E-3</v>
      </c>
      <c r="T134">
        <f t="shared" si="22"/>
        <v>-3.8581843390050885E-3</v>
      </c>
      <c r="U134">
        <f t="shared" si="23"/>
        <v>5.8428368298500954E-3</v>
      </c>
      <c r="V134">
        <f t="shared" si="23"/>
        <v>-3.186381442253472E-3</v>
      </c>
      <c r="W134">
        <f t="shared" si="26"/>
        <v>-6.7170022023981257E-3</v>
      </c>
      <c r="X134">
        <f t="shared" si="27"/>
        <v>-6.7198675091294791E-3</v>
      </c>
      <c r="Y134">
        <f t="shared" si="28"/>
        <v>-7.0473523437704078E-3</v>
      </c>
      <c r="Z134">
        <f t="shared" si="29"/>
        <v>-7.0369110802556145E-3</v>
      </c>
      <c r="AA134">
        <f t="shared" si="30"/>
        <v>-9.701021168855184E-3</v>
      </c>
      <c r="AB134">
        <f t="shared" si="31"/>
        <v>0</v>
      </c>
      <c r="AC134">
        <f t="shared" si="32"/>
        <v>-9.0292182721035674E-3</v>
      </c>
    </row>
    <row r="135" spans="1:29">
      <c r="A135" t="s">
        <v>130</v>
      </c>
      <c r="B135">
        <v>6.7226999999999997</v>
      </c>
      <c r="C135">
        <v>0.81230000000000002</v>
      </c>
      <c r="D135">
        <v>0.64859999999999995</v>
      </c>
      <c r="E135">
        <v>88.26</v>
      </c>
      <c r="F135">
        <v>926.03599999999994</v>
      </c>
      <c r="G135">
        <v>0.44900000000000001</v>
      </c>
      <c r="H135">
        <v>37.150300000000001</v>
      </c>
      <c r="I135">
        <f t="shared" si="33"/>
        <v>0.82754373132737247</v>
      </c>
      <c r="J135">
        <f t="shared" si="34"/>
        <v>-9.0283546765655379E-2</v>
      </c>
      <c r="K135">
        <f t="shared" si="35"/>
        <v>-0.18802305566304606</v>
      </c>
      <c r="L135">
        <f t="shared" si="36"/>
        <v>1.9457639231111739</v>
      </c>
      <c r="M135">
        <f t="shared" si="37"/>
        <v>2.9666278703724784</v>
      </c>
      <c r="N135">
        <f t="shared" si="38"/>
        <v>-0.34775365899667682</v>
      </c>
      <c r="O135">
        <f t="shared" si="25"/>
        <v>1.5699623251711166</v>
      </c>
      <c r="P135">
        <f t="shared" si="18"/>
        <v>1.1216244036874379E-2</v>
      </c>
      <c r="Q135">
        <f t="shared" si="19"/>
        <v>1.1265534035969915E-2</v>
      </c>
      <c r="R135">
        <f t="shared" si="20"/>
        <v>3.34922883802935E-4</v>
      </c>
      <c r="S135">
        <f t="shared" si="21"/>
        <v>5.3968771255086256E-3</v>
      </c>
      <c r="T135">
        <f t="shared" si="22"/>
        <v>8.0291112162709233E-3</v>
      </c>
      <c r="U135">
        <f t="shared" si="23"/>
        <v>7.3156330897357624E-3</v>
      </c>
      <c r="V135">
        <f t="shared" si="23"/>
        <v>8.2874312283049978E-3</v>
      </c>
      <c r="W135">
        <f t="shared" si="26"/>
        <v>3.9006109471386163E-3</v>
      </c>
      <c r="X135">
        <f t="shared" si="27"/>
        <v>3.9499009462341528E-3</v>
      </c>
      <c r="Y135">
        <f t="shared" si="28"/>
        <v>-6.9807102059328274E-3</v>
      </c>
      <c r="Z135">
        <f t="shared" si="29"/>
        <v>-1.9187559642271368E-3</v>
      </c>
      <c r="AA135">
        <f t="shared" si="30"/>
        <v>7.1347812653516085E-4</v>
      </c>
      <c r="AB135">
        <f t="shared" si="31"/>
        <v>0</v>
      </c>
      <c r="AC135">
        <f t="shared" si="32"/>
        <v>9.7179813856923536E-4</v>
      </c>
    </row>
    <row r="136" spans="1:29">
      <c r="A136" t="s">
        <v>129</v>
      </c>
      <c r="B136">
        <v>7.0883000000000003</v>
      </c>
      <c r="C136">
        <v>0.85640000000000005</v>
      </c>
      <c r="D136">
        <v>0.65769999999999995</v>
      </c>
      <c r="E136">
        <v>89.54</v>
      </c>
      <c r="F136">
        <v>928.298</v>
      </c>
      <c r="G136">
        <v>0.45989999999999998</v>
      </c>
      <c r="H136">
        <v>38.581299999999999</v>
      </c>
      <c r="I136">
        <f t="shared" si="33"/>
        <v>0.85054209002846082</v>
      </c>
      <c r="J136">
        <f t="shared" si="34"/>
        <v>-6.7323341377599252E-2</v>
      </c>
      <c r="K136">
        <f t="shared" si="35"/>
        <v>-0.18197215814074383</v>
      </c>
      <c r="L136">
        <f t="shared" si="36"/>
        <v>1.9520170900474263</v>
      </c>
      <c r="M136">
        <f t="shared" si="37"/>
        <v>2.9676874147752996</v>
      </c>
      <c r="N136">
        <f t="shared" si="38"/>
        <v>-0.33733659042596242</v>
      </c>
      <c r="O136">
        <f t="shared" si="25"/>
        <v>1.5863768571418351</v>
      </c>
      <c r="P136">
        <f t="shared" ref="P136:P199" si="39">I136-I135</f>
        <v>2.2998358701088351E-2</v>
      </c>
      <c r="Q136">
        <f t="shared" ref="Q136:Q199" si="40">J136-J135</f>
        <v>2.2960205388056126E-2</v>
      </c>
      <c r="R136">
        <f t="shared" ref="R136:R199" si="41">K136-K135</f>
        <v>6.0508975223022288E-3</v>
      </c>
      <c r="S136">
        <f t="shared" ref="S136:S199" si="42">L136-L135</f>
        <v>6.2531669362524411E-3</v>
      </c>
      <c r="T136">
        <f t="shared" ref="T136:T199" si="43">M136-M135</f>
        <v>1.0595444028211887E-3</v>
      </c>
      <c r="U136">
        <f t="shared" ref="U136:V199" si="44">N136-N135</f>
        <v>1.0417068570714394E-2</v>
      </c>
      <c r="V136">
        <f t="shared" si="44"/>
        <v>1.6414531970718516E-2</v>
      </c>
      <c r="W136">
        <f t="shared" si="26"/>
        <v>1.2581290130373957E-2</v>
      </c>
      <c r="X136">
        <f t="shared" si="27"/>
        <v>1.2543136817341732E-2</v>
      </c>
      <c r="Y136">
        <f t="shared" si="28"/>
        <v>-4.3661710484121652E-3</v>
      </c>
      <c r="Z136">
        <f t="shared" si="29"/>
        <v>-4.1639016344619528E-3</v>
      </c>
      <c r="AA136">
        <f t="shared" si="30"/>
        <v>-9.3575241678932053E-3</v>
      </c>
      <c r="AB136">
        <f t="shared" si="31"/>
        <v>0</v>
      </c>
      <c r="AC136">
        <f t="shared" si="32"/>
        <v>5.9974634000041216E-3</v>
      </c>
    </row>
    <row r="137" spans="1:29">
      <c r="A137" t="s">
        <v>128</v>
      </c>
      <c r="B137">
        <v>7.2248000000000001</v>
      </c>
      <c r="C137">
        <v>0.87290000000000001</v>
      </c>
      <c r="D137">
        <v>0.65090000000000003</v>
      </c>
      <c r="E137">
        <v>90.57</v>
      </c>
      <c r="F137">
        <v>918.053</v>
      </c>
      <c r="G137">
        <v>0.4521</v>
      </c>
      <c r="H137">
        <v>38.3489</v>
      </c>
      <c r="I137">
        <f t="shared" si="33"/>
        <v>0.85882582926960938</v>
      </c>
      <c r="J137">
        <f t="shared" si="34"/>
        <v>-5.9035506507200554E-2</v>
      </c>
      <c r="K137">
        <f t="shared" si="35"/>
        <v>-0.18648572845811687</v>
      </c>
      <c r="L137">
        <f t="shared" si="36"/>
        <v>1.9569843677427601</v>
      </c>
      <c r="M137">
        <f t="shared" si="37"/>
        <v>2.9628677541240256</v>
      </c>
      <c r="N137">
        <f t="shared" si="38"/>
        <v>-0.34476549296570574</v>
      </c>
      <c r="O137">
        <f t="shared" si="25"/>
        <v>1.5837529111590143</v>
      </c>
      <c r="P137">
        <f t="shared" si="39"/>
        <v>8.2837392411485578E-3</v>
      </c>
      <c r="Q137">
        <f t="shared" si="40"/>
        <v>8.2878348703986984E-3</v>
      </c>
      <c r="R137">
        <f t="shared" si="41"/>
        <v>-4.513570317373039E-3</v>
      </c>
      <c r="S137">
        <f t="shared" si="42"/>
        <v>4.9672776953337827E-3</v>
      </c>
      <c r="T137">
        <f t="shared" si="43"/>
        <v>-4.8196606512740381E-3</v>
      </c>
      <c r="U137">
        <f t="shared" si="44"/>
        <v>-7.4289025397433206E-3</v>
      </c>
      <c r="V137">
        <f t="shared" si="44"/>
        <v>-2.6239459828207856E-3</v>
      </c>
      <c r="W137">
        <f t="shared" si="26"/>
        <v>1.5712641780891878E-2</v>
      </c>
      <c r="X137">
        <f t="shared" si="27"/>
        <v>1.5716737410142019E-2</v>
      </c>
      <c r="Y137">
        <f t="shared" si="28"/>
        <v>2.9153322223702816E-3</v>
      </c>
      <c r="Z137">
        <f t="shared" si="29"/>
        <v>1.2396180235077103E-2</v>
      </c>
      <c r="AA137">
        <f t="shared" si="30"/>
        <v>2.6092418884692825E-3</v>
      </c>
      <c r="AB137">
        <f t="shared" si="31"/>
        <v>0</v>
      </c>
      <c r="AC137">
        <f t="shared" si="32"/>
        <v>4.804956556922535E-3</v>
      </c>
    </row>
    <row r="138" spans="1:29">
      <c r="A138" t="s">
        <v>127</v>
      </c>
      <c r="B138">
        <v>7.0239000000000003</v>
      </c>
      <c r="C138">
        <v>0.84870000000000001</v>
      </c>
      <c r="D138">
        <v>0.64649999999999996</v>
      </c>
      <c r="E138">
        <v>87.61</v>
      </c>
      <c r="F138">
        <v>882.48400000000004</v>
      </c>
      <c r="G138">
        <v>0.45119999999999999</v>
      </c>
      <c r="H138">
        <v>37.061199999999999</v>
      </c>
      <c r="I138">
        <f t="shared" si="33"/>
        <v>0.8465783198460326</v>
      </c>
      <c r="J138">
        <f t="shared" si="34"/>
        <v>-7.1245797823346751E-2</v>
      </c>
      <c r="K138">
        <f t="shared" si="35"/>
        <v>-0.18943147078358719</v>
      </c>
      <c r="L138">
        <f t="shared" si="36"/>
        <v>1.9425536803342098</v>
      </c>
      <c r="M138">
        <f t="shared" si="37"/>
        <v>2.9457068400941919</v>
      </c>
      <c r="N138">
        <f t="shared" si="38"/>
        <v>-0.34563090902471411</v>
      </c>
      <c r="O138">
        <f t="shared" si="25"/>
        <v>1.5689194771777253</v>
      </c>
      <c r="P138">
        <f t="shared" si="39"/>
        <v>-1.2247509423576775E-2</v>
      </c>
      <c r="Q138">
        <f t="shared" si="40"/>
        <v>-1.2210291316146198E-2</v>
      </c>
      <c r="R138">
        <f t="shared" si="41"/>
        <v>-2.9457423254703186E-3</v>
      </c>
      <c r="S138">
        <f t="shared" si="42"/>
        <v>-1.4430687408550247E-2</v>
      </c>
      <c r="T138">
        <f t="shared" si="43"/>
        <v>-1.7160914029833663E-2</v>
      </c>
      <c r="U138">
        <f t="shared" si="44"/>
        <v>-8.6541605900836149E-4</v>
      </c>
      <c r="V138">
        <f t="shared" si="44"/>
        <v>-1.4833433981289001E-2</v>
      </c>
      <c r="W138">
        <f t="shared" si="26"/>
        <v>-1.1382093364568413E-2</v>
      </c>
      <c r="X138">
        <f t="shared" si="27"/>
        <v>-1.1344875257137836E-2</v>
      </c>
      <c r="Y138">
        <f t="shared" si="28"/>
        <v>-2.0803262664619571E-3</v>
      </c>
      <c r="Z138">
        <f t="shared" si="29"/>
        <v>-1.3565271349541885E-2</v>
      </c>
      <c r="AA138">
        <f t="shared" si="30"/>
        <v>-1.6295497970825301E-2</v>
      </c>
      <c r="AB138">
        <f t="shared" si="31"/>
        <v>0</v>
      </c>
      <c r="AC138">
        <f t="shared" si="32"/>
        <v>-1.396801792228064E-2</v>
      </c>
    </row>
    <row r="139" spans="1:29">
      <c r="A139" t="s">
        <v>126</v>
      </c>
      <c r="B139">
        <v>6.9501999999999997</v>
      </c>
      <c r="C139">
        <v>0.83979999999999999</v>
      </c>
      <c r="D139">
        <v>0.6452</v>
      </c>
      <c r="E139">
        <v>88.21</v>
      </c>
      <c r="F139">
        <v>858.85299999999995</v>
      </c>
      <c r="G139">
        <v>0.4446</v>
      </c>
      <c r="H139">
        <v>36.646999999999998</v>
      </c>
      <c r="I139">
        <f t="shared" si="33"/>
        <v>0.84199730209322698</v>
      </c>
      <c r="J139">
        <f t="shared" si="34"/>
        <v>-7.5824129698079154E-2</v>
      </c>
      <c r="K139">
        <f t="shared" si="35"/>
        <v>-0.19030564128307609</v>
      </c>
      <c r="L139">
        <f t="shared" si="36"/>
        <v>1.9455178220778395</v>
      </c>
      <c r="M139">
        <f t="shared" si="37"/>
        <v>2.9339188369953657</v>
      </c>
      <c r="N139">
        <f t="shared" si="38"/>
        <v>-0.35203054163702818</v>
      </c>
      <c r="O139">
        <f t="shared" si="25"/>
        <v>1.5640384281784392</v>
      </c>
      <c r="P139">
        <f t="shared" si="39"/>
        <v>-4.5810177528056162E-3</v>
      </c>
      <c r="Q139">
        <f t="shared" si="40"/>
        <v>-4.5783318747324026E-3</v>
      </c>
      <c r="R139">
        <f t="shared" si="41"/>
        <v>-8.7417049948890213E-4</v>
      </c>
      <c r="S139">
        <f t="shared" si="42"/>
        <v>2.9641417436296891E-3</v>
      </c>
      <c r="T139">
        <f t="shared" si="43"/>
        <v>-1.1788003098826216E-2</v>
      </c>
      <c r="U139">
        <f t="shared" si="44"/>
        <v>-6.3996326123140768E-3</v>
      </c>
      <c r="V139">
        <f t="shared" si="44"/>
        <v>-4.8810489992860973E-3</v>
      </c>
      <c r="W139">
        <f t="shared" si="26"/>
        <v>1.8186148595084606E-3</v>
      </c>
      <c r="X139">
        <f t="shared" si="27"/>
        <v>1.8213007375816742E-3</v>
      </c>
      <c r="Y139">
        <f t="shared" si="28"/>
        <v>5.5254621128251746E-3</v>
      </c>
      <c r="Z139">
        <f t="shared" si="29"/>
        <v>9.3637743559437658E-3</v>
      </c>
      <c r="AA139">
        <f t="shared" si="30"/>
        <v>-5.3883704865121396E-3</v>
      </c>
      <c r="AB139">
        <f t="shared" si="31"/>
        <v>0</v>
      </c>
      <c r="AC139">
        <f t="shared" si="32"/>
        <v>1.5185836130279795E-3</v>
      </c>
    </row>
    <row r="140" spans="1:29">
      <c r="A140" t="s">
        <v>125</v>
      </c>
      <c r="B140">
        <v>7.0464000000000002</v>
      </c>
      <c r="C140">
        <v>0.85140000000000005</v>
      </c>
      <c r="D140">
        <v>0.6452</v>
      </c>
      <c r="E140">
        <v>89.58</v>
      </c>
      <c r="F140">
        <v>857.94799999999998</v>
      </c>
      <c r="G140">
        <v>0.44690000000000002</v>
      </c>
      <c r="H140">
        <v>37.1599</v>
      </c>
      <c r="I140">
        <f t="shared" si="33"/>
        <v>0.847967292955639</v>
      </c>
      <c r="J140">
        <f t="shared" si="34"/>
        <v>-6.9866354158882343E-2</v>
      </c>
      <c r="K140">
        <f t="shared" si="35"/>
        <v>-0.19030564128307609</v>
      </c>
      <c r="L140">
        <f t="shared" si="36"/>
        <v>1.9522110581086691</v>
      </c>
      <c r="M140">
        <f t="shared" si="37"/>
        <v>2.9334609661733797</v>
      </c>
      <c r="N140">
        <f t="shared" si="38"/>
        <v>-0.34978964533964085</v>
      </c>
      <c r="O140">
        <f t="shared" si="25"/>
        <v>1.5700745366050641</v>
      </c>
      <c r="P140">
        <f t="shared" si="39"/>
        <v>5.9699908624120113E-3</v>
      </c>
      <c r="Q140">
        <f t="shared" si="40"/>
        <v>5.9577755391968107E-3</v>
      </c>
      <c r="R140">
        <f t="shared" si="41"/>
        <v>0</v>
      </c>
      <c r="S140">
        <f t="shared" si="42"/>
        <v>6.6932360308296079E-3</v>
      </c>
      <c r="T140">
        <f t="shared" si="43"/>
        <v>-4.5787082198600615E-4</v>
      </c>
      <c r="U140">
        <f t="shared" si="44"/>
        <v>2.2408962973873292E-3</v>
      </c>
      <c r="V140">
        <f t="shared" si="44"/>
        <v>6.0361084266249421E-3</v>
      </c>
      <c r="W140">
        <f t="shared" si="26"/>
        <v>3.7290945650246821E-3</v>
      </c>
      <c r="X140">
        <f t="shared" si="27"/>
        <v>3.7168792418094815E-3</v>
      </c>
      <c r="Y140">
        <f t="shared" si="28"/>
        <v>-2.2408962973873292E-3</v>
      </c>
      <c r="Z140">
        <f t="shared" si="29"/>
        <v>4.4523397334422787E-3</v>
      </c>
      <c r="AA140">
        <f t="shared" si="30"/>
        <v>-2.6987671193733354E-3</v>
      </c>
      <c r="AB140">
        <f t="shared" si="31"/>
        <v>0</v>
      </c>
      <c r="AC140">
        <f t="shared" si="32"/>
        <v>3.7952121292376129E-3</v>
      </c>
    </row>
    <row r="141" spans="1:29">
      <c r="A141" t="s">
        <v>124</v>
      </c>
      <c r="B141">
        <v>6.9242999999999997</v>
      </c>
      <c r="C141">
        <v>0.83660000000000001</v>
      </c>
      <c r="D141">
        <v>0.64629999999999999</v>
      </c>
      <c r="E141">
        <v>89.62</v>
      </c>
      <c r="F141">
        <v>844.58500000000004</v>
      </c>
      <c r="G141">
        <v>0.44119999999999998</v>
      </c>
      <c r="H141">
        <v>36.564700000000002</v>
      </c>
      <c r="I141">
        <f t="shared" si="33"/>
        <v>0.84037587571434913</v>
      </c>
      <c r="J141">
        <f t="shared" si="34"/>
        <v>-7.7482139755388549E-2</v>
      </c>
      <c r="K141">
        <f t="shared" si="35"/>
        <v>-0.18956584407732724</v>
      </c>
      <c r="L141">
        <f t="shared" si="36"/>
        <v>1.9524049395770244</v>
      </c>
      <c r="M141">
        <f t="shared" si="37"/>
        <v>2.9266433639997618</v>
      </c>
      <c r="N141">
        <f t="shared" si="38"/>
        <v>-0.35536449623184702</v>
      </c>
      <c r="O141">
        <f t="shared" si="25"/>
        <v>1.5630620145473837</v>
      </c>
      <c r="P141">
        <f t="shared" si="39"/>
        <v>-7.5914172412898662E-3</v>
      </c>
      <c r="Q141">
        <f t="shared" si="40"/>
        <v>-7.6157855965062055E-3</v>
      </c>
      <c r="R141">
        <f t="shared" si="41"/>
        <v>7.3979720574884889E-4</v>
      </c>
      <c r="S141">
        <f t="shared" si="42"/>
        <v>1.9388146835530584E-4</v>
      </c>
      <c r="T141">
        <f t="shared" si="43"/>
        <v>-6.8176021736179315E-3</v>
      </c>
      <c r="U141">
        <f t="shared" si="44"/>
        <v>-5.5748508922061624E-3</v>
      </c>
      <c r="V141">
        <f t="shared" si="44"/>
        <v>-7.012522057680437E-3</v>
      </c>
      <c r="W141">
        <f t="shared" si="26"/>
        <v>-2.0165663490837038E-3</v>
      </c>
      <c r="X141">
        <f t="shared" si="27"/>
        <v>-2.0409347043000431E-3</v>
      </c>
      <c r="Y141">
        <f t="shared" si="28"/>
        <v>6.3146480979550113E-3</v>
      </c>
      <c r="Z141">
        <f t="shared" si="29"/>
        <v>5.7687323605614682E-3</v>
      </c>
      <c r="AA141">
        <f t="shared" si="30"/>
        <v>-1.2427512814117692E-3</v>
      </c>
      <c r="AB141">
        <f t="shared" si="31"/>
        <v>0</v>
      </c>
      <c r="AC141">
        <f t="shared" si="32"/>
        <v>-1.4376711654742746E-3</v>
      </c>
    </row>
    <row r="142" spans="1:29">
      <c r="A142" t="s">
        <v>123</v>
      </c>
      <c r="B142">
        <v>6.7899000000000003</v>
      </c>
      <c r="C142">
        <v>0.82040000000000002</v>
      </c>
      <c r="D142">
        <v>0.64710000000000001</v>
      </c>
      <c r="E142">
        <v>87.57</v>
      </c>
      <c r="F142">
        <v>822.375</v>
      </c>
      <c r="G142">
        <v>0.44259999999999999</v>
      </c>
      <c r="H142">
        <v>35.651400000000002</v>
      </c>
      <c r="I142">
        <f t="shared" si="33"/>
        <v>0.83186337814383038</v>
      </c>
      <c r="J142">
        <f t="shared" si="34"/>
        <v>-8.5974348303671316E-2</v>
      </c>
      <c r="K142">
        <f t="shared" si="35"/>
        <v>-0.18902860017779252</v>
      </c>
      <c r="L142">
        <f t="shared" si="36"/>
        <v>1.9423553497076766</v>
      </c>
      <c r="M142">
        <f t="shared" si="37"/>
        <v>2.9150698994052417</v>
      </c>
      <c r="N142">
        <f t="shared" si="38"/>
        <v>-0.35398859040876085</v>
      </c>
      <c r="O142">
        <f t="shared" si="25"/>
        <v>1.552076588895779</v>
      </c>
      <c r="P142">
        <f t="shared" si="39"/>
        <v>-8.5124975705187511E-3</v>
      </c>
      <c r="Q142">
        <f t="shared" si="40"/>
        <v>-8.4922085482827675E-3</v>
      </c>
      <c r="R142">
        <f t="shared" si="41"/>
        <v>5.372438995347173E-4</v>
      </c>
      <c r="S142">
        <f t="shared" si="42"/>
        <v>-1.0049589869347786E-2</v>
      </c>
      <c r="T142">
        <f t="shared" si="43"/>
        <v>-1.1573464594520022E-2</v>
      </c>
      <c r="U142">
        <f t="shared" si="44"/>
        <v>1.3759058230861654E-3</v>
      </c>
      <c r="V142">
        <f t="shared" si="44"/>
        <v>-1.0985425651604652E-2</v>
      </c>
      <c r="W142">
        <f t="shared" si="26"/>
        <v>-9.8884033936049165E-3</v>
      </c>
      <c r="X142">
        <f t="shared" si="27"/>
        <v>-9.8681143713689329E-3</v>
      </c>
      <c r="Y142">
        <f t="shared" si="28"/>
        <v>-8.3866192355144809E-4</v>
      </c>
      <c r="Z142">
        <f t="shared" si="29"/>
        <v>-1.1425495692433951E-2</v>
      </c>
      <c r="AA142">
        <f t="shared" si="30"/>
        <v>-1.2949370417606187E-2</v>
      </c>
      <c r="AB142">
        <f t="shared" si="31"/>
        <v>0</v>
      </c>
      <c r="AC142">
        <f t="shared" si="32"/>
        <v>-1.2361331474690818E-2</v>
      </c>
    </row>
    <row r="143" spans="1:29">
      <c r="A143" t="s">
        <v>122</v>
      </c>
      <c r="B143">
        <v>6.5382999999999996</v>
      </c>
      <c r="C143">
        <v>0.79</v>
      </c>
      <c r="D143">
        <v>0.64980000000000004</v>
      </c>
      <c r="E143">
        <v>85.87</v>
      </c>
      <c r="F143">
        <v>799.84299999999996</v>
      </c>
      <c r="G143">
        <v>0.4345</v>
      </c>
      <c r="H143">
        <v>34.409399999999998</v>
      </c>
      <c r="I143">
        <f t="shared" si="33"/>
        <v>0.81546484364653482</v>
      </c>
      <c r="J143">
        <f t="shared" si="34"/>
        <v>-0.10237290870955855</v>
      </c>
      <c r="K143">
        <f t="shared" si="35"/>
        <v>-0.18722029299103599</v>
      </c>
      <c r="L143">
        <f t="shared" si="36"/>
        <v>1.9338414628987213</v>
      </c>
      <c r="M143">
        <f t="shared" si="37"/>
        <v>2.9030047483355532</v>
      </c>
      <c r="N143">
        <f t="shared" si="38"/>
        <v>-0.36201021921531473</v>
      </c>
      <c r="O143">
        <f t="shared" ref="O143:O206" si="45">LOG(H143)</f>
        <v>1.5366770998525203</v>
      </c>
      <c r="P143">
        <f t="shared" si="39"/>
        <v>-1.6398534497295558E-2</v>
      </c>
      <c r="Q143">
        <f t="shared" si="40"/>
        <v>-1.6398560405887233E-2</v>
      </c>
      <c r="R143">
        <f t="shared" si="41"/>
        <v>1.8083071867565359E-3</v>
      </c>
      <c r="S143">
        <f t="shared" si="42"/>
        <v>-8.5138868089553732E-3</v>
      </c>
      <c r="T143">
        <f t="shared" si="43"/>
        <v>-1.2065151069688529E-2</v>
      </c>
      <c r="U143">
        <f t="shared" si="44"/>
        <v>-8.0216288065538821E-3</v>
      </c>
      <c r="V143">
        <f t="shared" si="44"/>
        <v>-1.5399489043258718E-2</v>
      </c>
      <c r="W143">
        <f t="shared" ref="W143:W206" si="46">P143-$U143</f>
        <v>-8.3769056907416761E-3</v>
      </c>
      <c r="X143">
        <f t="shared" ref="X143:X206" si="47">Q143-$U143</f>
        <v>-8.376931599333351E-3</v>
      </c>
      <c r="Y143">
        <f t="shared" ref="Y143:Y206" si="48">R143-$U143</f>
        <v>9.829935993310418E-3</v>
      </c>
      <c r="Z143">
        <f t="shared" ref="Z143:Z206" si="49">S143-$U143</f>
        <v>-4.9225800240149109E-4</v>
      </c>
      <c r="AA143">
        <f t="shared" ref="AA143:AA206" si="50">T143-$U143</f>
        <v>-4.0435222631346468E-3</v>
      </c>
      <c r="AB143">
        <f t="shared" ref="AB143:AB206" si="51">U143-$U143</f>
        <v>0</v>
      </c>
      <c r="AC143">
        <f t="shared" ref="AC143:AC206" si="52">V143-$U143</f>
        <v>-7.3778602367048363E-3</v>
      </c>
    </row>
    <row r="144" spans="1:29">
      <c r="A144" t="s">
        <v>121</v>
      </c>
      <c r="B144">
        <v>6.3544</v>
      </c>
      <c r="C144">
        <v>0.77280000000000004</v>
      </c>
      <c r="D144">
        <v>0.64170000000000005</v>
      </c>
      <c r="E144">
        <v>86.51</v>
      </c>
      <c r="F144">
        <v>800.92700000000002</v>
      </c>
      <c r="G144">
        <v>0.44119999999999998</v>
      </c>
      <c r="H144">
        <v>33.607399999999998</v>
      </c>
      <c r="I144">
        <f t="shared" si="33"/>
        <v>0.80307454954133461</v>
      </c>
      <c r="J144">
        <f t="shared" si="34"/>
        <v>-0.11193288659256305</v>
      </c>
      <c r="K144">
        <f t="shared" si="35"/>
        <v>-0.19266796070880954</v>
      </c>
      <c r="L144">
        <f t="shared" si="36"/>
        <v>1.9370663120174283</v>
      </c>
      <c r="M144">
        <f t="shared" si="37"/>
        <v>2.9035929343839468</v>
      </c>
      <c r="N144">
        <f t="shared" si="38"/>
        <v>-0.35536449623184702</v>
      </c>
      <c r="O144">
        <f t="shared" si="45"/>
        <v>1.5264349150481695</v>
      </c>
      <c r="P144">
        <f t="shared" si="39"/>
        <v>-1.2390294105200206E-2</v>
      </c>
      <c r="Q144">
        <f t="shared" si="40"/>
        <v>-9.5599778830045001E-3</v>
      </c>
      <c r="R144">
        <f t="shared" si="41"/>
        <v>-5.4476677177735522E-3</v>
      </c>
      <c r="S144">
        <f t="shared" si="42"/>
        <v>3.2248491187070183E-3</v>
      </c>
      <c r="T144">
        <f t="shared" si="43"/>
        <v>5.8818604839361299E-4</v>
      </c>
      <c r="U144">
        <f t="shared" si="44"/>
        <v>6.6457229834677167E-3</v>
      </c>
      <c r="V144">
        <f t="shared" si="44"/>
        <v>-1.0242184804350796E-2</v>
      </c>
      <c r="W144">
        <f t="shared" si="46"/>
        <v>-1.9036017088667923E-2</v>
      </c>
      <c r="X144">
        <f t="shared" si="47"/>
        <v>-1.6205700866472217E-2</v>
      </c>
      <c r="Y144">
        <f t="shared" si="48"/>
        <v>-1.2093390701241269E-2</v>
      </c>
      <c r="Z144">
        <f t="shared" si="49"/>
        <v>-3.4208738647606984E-3</v>
      </c>
      <c r="AA144">
        <f t="shared" si="50"/>
        <v>-6.0575369350741037E-3</v>
      </c>
      <c r="AB144">
        <f t="shared" si="51"/>
        <v>0</v>
      </c>
      <c r="AC144">
        <f t="shared" si="52"/>
        <v>-1.6887907787818512E-2</v>
      </c>
    </row>
    <row r="145" spans="1:29">
      <c r="A145" t="s">
        <v>120</v>
      </c>
      <c r="B145">
        <v>6.4199000000000002</v>
      </c>
      <c r="C145">
        <v>0.79239999999999999</v>
      </c>
      <c r="D145">
        <v>0.64410000000000001</v>
      </c>
      <c r="E145">
        <v>87.63</v>
      </c>
      <c r="F145">
        <v>809.38800000000003</v>
      </c>
      <c r="G145">
        <v>0.44140000000000001</v>
      </c>
      <c r="H145">
        <v>34.532899999999998</v>
      </c>
      <c r="I145">
        <f t="shared" si="33"/>
        <v>0.80752826330461192</v>
      </c>
      <c r="J145">
        <f t="shared" si="34"/>
        <v>-0.10105553313349054</v>
      </c>
      <c r="K145">
        <f t="shared" si="35"/>
        <v>-0.19104670084408887</v>
      </c>
      <c r="L145">
        <f t="shared" si="36"/>
        <v>1.9426528116932122</v>
      </c>
      <c r="M145">
        <f t="shared" si="37"/>
        <v>2.9081567612460399</v>
      </c>
      <c r="N145">
        <f t="shared" si="38"/>
        <v>-0.35516767117436376</v>
      </c>
      <c r="O145">
        <f t="shared" si="45"/>
        <v>1.5382330510141775</v>
      </c>
      <c r="P145">
        <f t="shared" si="39"/>
        <v>4.4537137632773005E-3</v>
      </c>
      <c r="Q145">
        <f t="shared" si="40"/>
        <v>1.0877353459072509E-2</v>
      </c>
      <c r="R145">
        <f t="shared" si="41"/>
        <v>1.62125986472067E-3</v>
      </c>
      <c r="S145">
        <f t="shared" si="42"/>
        <v>5.5864996757839513E-3</v>
      </c>
      <c r="T145">
        <f t="shared" si="43"/>
        <v>4.5638268620931122E-3</v>
      </c>
      <c r="U145">
        <f t="shared" si="44"/>
        <v>1.9682505748325196E-4</v>
      </c>
      <c r="V145">
        <f t="shared" si="44"/>
        <v>1.1798135966007983E-2</v>
      </c>
      <c r="W145">
        <f t="shared" si="46"/>
        <v>4.2568887057940485E-3</v>
      </c>
      <c r="X145">
        <f t="shared" si="47"/>
        <v>1.0680528401589257E-2</v>
      </c>
      <c r="Y145">
        <f t="shared" si="48"/>
        <v>1.424434807237418E-3</v>
      </c>
      <c r="Z145">
        <f t="shared" si="49"/>
        <v>5.3896746183006994E-3</v>
      </c>
      <c r="AA145">
        <f t="shared" si="50"/>
        <v>4.3670018046098602E-3</v>
      </c>
      <c r="AB145">
        <f t="shared" si="51"/>
        <v>0</v>
      </c>
      <c r="AC145">
        <f t="shared" si="52"/>
        <v>1.1601310908524731E-2</v>
      </c>
    </row>
    <row r="146" spans="1:29">
      <c r="A146" t="s">
        <v>119</v>
      </c>
      <c r="B146">
        <v>6.4043999999999999</v>
      </c>
      <c r="C146">
        <v>0.79149999999999998</v>
      </c>
      <c r="D146">
        <v>0.64600000000000002</v>
      </c>
      <c r="E146">
        <v>87.89</v>
      </c>
      <c r="F146">
        <v>814.63</v>
      </c>
      <c r="G146">
        <v>0.43730000000000002</v>
      </c>
      <c r="H146">
        <v>34.7164</v>
      </c>
      <c r="I146">
        <f t="shared" si="33"/>
        <v>0.80647844885121234</v>
      </c>
      <c r="J146">
        <f t="shared" si="34"/>
        <v>-0.10154908080162529</v>
      </c>
      <c r="K146">
        <f t="shared" si="35"/>
        <v>-0.18976748200491589</v>
      </c>
      <c r="L146">
        <f t="shared" si="36"/>
        <v>1.9439394644722163</v>
      </c>
      <c r="M146">
        <f t="shared" si="37"/>
        <v>2.9109603996053077</v>
      </c>
      <c r="N146">
        <f t="shared" si="38"/>
        <v>-0.35922052265514298</v>
      </c>
      <c r="O146">
        <f t="shared" si="45"/>
        <v>1.5405346836359228</v>
      </c>
      <c r="P146">
        <f t="shared" si="39"/>
        <v>-1.0498144533995779E-3</v>
      </c>
      <c r="Q146">
        <f t="shared" si="40"/>
        <v>-4.9354766813475281E-4</v>
      </c>
      <c r="R146">
        <f t="shared" si="41"/>
        <v>1.2792188391729797E-3</v>
      </c>
      <c r="S146">
        <f t="shared" si="42"/>
        <v>1.2866527790040827E-3</v>
      </c>
      <c r="T146">
        <f t="shared" si="43"/>
        <v>2.8036383592677794E-3</v>
      </c>
      <c r="U146">
        <f t="shared" si="44"/>
        <v>-4.0528514807792182E-3</v>
      </c>
      <c r="V146">
        <f t="shared" si="44"/>
        <v>2.3016326217453198E-3</v>
      </c>
      <c r="W146">
        <f t="shared" si="46"/>
        <v>3.0030370273796403E-3</v>
      </c>
      <c r="X146">
        <f t="shared" si="47"/>
        <v>3.5593038126444654E-3</v>
      </c>
      <c r="Y146">
        <f t="shared" si="48"/>
        <v>5.3320703199521979E-3</v>
      </c>
      <c r="Z146">
        <f t="shared" si="49"/>
        <v>5.3395042597833009E-3</v>
      </c>
      <c r="AA146">
        <f t="shared" si="50"/>
        <v>6.8564898400469976E-3</v>
      </c>
      <c r="AB146">
        <f t="shared" si="51"/>
        <v>0</v>
      </c>
      <c r="AC146">
        <f t="shared" si="52"/>
        <v>6.354484102524538E-3</v>
      </c>
    </row>
    <row r="147" spans="1:29">
      <c r="A147" t="s">
        <v>118</v>
      </c>
      <c r="B147">
        <v>6.2869000000000002</v>
      </c>
      <c r="C147">
        <v>0.7772</v>
      </c>
      <c r="D147">
        <v>0.64570000000000005</v>
      </c>
      <c r="E147">
        <v>89.18</v>
      </c>
      <c r="F147">
        <v>812.52</v>
      </c>
      <c r="G147">
        <v>0.44019999999999998</v>
      </c>
      <c r="H147">
        <v>34.770200000000003</v>
      </c>
      <c r="I147">
        <f t="shared" si="33"/>
        <v>0.79843655247781831</v>
      </c>
      <c r="J147">
        <f t="shared" si="34"/>
        <v>-0.10946720807225509</v>
      </c>
      <c r="K147">
        <f t="shared" si="35"/>
        <v>-0.18996921359416044</v>
      </c>
      <c r="L147">
        <f t="shared" si="36"/>
        <v>1.9502674680135885</v>
      </c>
      <c r="M147">
        <f t="shared" si="37"/>
        <v>2.9098340598450494</v>
      </c>
      <c r="N147">
        <f t="shared" si="38"/>
        <v>-0.35634996178267087</v>
      </c>
      <c r="O147">
        <f t="shared" si="45"/>
        <v>1.5412071887749057</v>
      </c>
      <c r="P147">
        <f t="shared" si="39"/>
        <v>-8.0418963733940307E-3</v>
      </c>
      <c r="Q147">
        <f t="shared" si="40"/>
        <v>-7.9181272706297934E-3</v>
      </c>
      <c r="R147">
        <f t="shared" si="41"/>
        <v>-2.0173158924455259E-4</v>
      </c>
      <c r="S147">
        <f t="shared" si="42"/>
        <v>6.3280035413721958E-3</v>
      </c>
      <c r="T147">
        <f t="shared" si="43"/>
        <v>-1.1263397602583325E-3</v>
      </c>
      <c r="U147">
        <f t="shared" si="44"/>
        <v>2.8705608724721166E-3</v>
      </c>
      <c r="V147">
        <f t="shared" si="44"/>
        <v>6.7250513898287068E-4</v>
      </c>
      <c r="W147">
        <f t="shared" si="46"/>
        <v>-1.0912457245866147E-2</v>
      </c>
      <c r="X147">
        <f t="shared" si="47"/>
        <v>-1.078868814310191E-2</v>
      </c>
      <c r="Y147">
        <f t="shared" si="48"/>
        <v>-3.0722924617166691E-3</v>
      </c>
      <c r="Z147">
        <f t="shared" si="49"/>
        <v>3.4574426689000792E-3</v>
      </c>
      <c r="AA147">
        <f t="shared" si="50"/>
        <v>-3.996900632730449E-3</v>
      </c>
      <c r="AB147">
        <f t="shared" si="51"/>
        <v>0</v>
      </c>
      <c r="AC147">
        <f t="shared" si="52"/>
        <v>-2.1980557334892459E-3</v>
      </c>
    </row>
    <row r="148" spans="1:29">
      <c r="A148" t="s">
        <v>117</v>
      </c>
      <c r="B148">
        <v>6.1649000000000003</v>
      </c>
      <c r="C148">
        <v>0.76270000000000004</v>
      </c>
      <c r="D148">
        <v>0.64729999999999999</v>
      </c>
      <c r="E148">
        <v>90.38</v>
      </c>
      <c r="F148">
        <v>793.90499999999997</v>
      </c>
      <c r="G148">
        <v>0.43990000000000001</v>
      </c>
      <c r="H148">
        <v>34.8172</v>
      </c>
      <c r="I148">
        <f t="shared" si="33"/>
        <v>0.78992603635747305</v>
      </c>
      <c r="J148">
        <f t="shared" si="34"/>
        <v>-0.11764625361128601</v>
      </c>
      <c r="K148">
        <f t="shared" si="35"/>
        <v>-0.18889439298206961</v>
      </c>
      <c r="L148">
        <f t="shared" si="36"/>
        <v>1.9560723369951829</v>
      </c>
      <c r="M148">
        <f t="shared" si="37"/>
        <v>2.8997685371321573</v>
      </c>
      <c r="N148">
        <f t="shared" si="38"/>
        <v>-0.35664603802313705</v>
      </c>
      <c r="O148">
        <f t="shared" si="45"/>
        <v>1.5417938422136968</v>
      </c>
      <c r="P148">
        <f t="shared" si="39"/>
        <v>-8.5105161203452573E-3</v>
      </c>
      <c r="Q148">
        <f t="shared" si="40"/>
        <v>-8.1790455390309269E-3</v>
      </c>
      <c r="R148">
        <f t="shared" si="41"/>
        <v>1.0748206120908266E-3</v>
      </c>
      <c r="S148">
        <f t="shared" si="42"/>
        <v>5.8048689815943799E-3</v>
      </c>
      <c r="T148">
        <f t="shared" si="43"/>
        <v>-1.0065522712892072E-2</v>
      </c>
      <c r="U148">
        <f t="shared" si="44"/>
        <v>-2.9607624046618097E-4</v>
      </c>
      <c r="V148">
        <f t="shared" si="44"/>
        <v>5.8665343879105158E-4</v>
      </c>
      <c r="W148">
        <f t="shared" si="46"/>
        <v>-8.2144398798790763E-3</v>
      </c>
      <c r="X148">
        <f t="shared" si="47"/>
        <v>-7.8829692985647459E-3</v>
      </c>
      <c r="Y148">
        <f t="shared" si="48"/>
        <v>1.3708968525570076E-3</v>
      </c>
      <c r="Z148">
        <f t="shared" si="49"/>
        <v>6.1009452220605609E-3</v>
      </c>
      <c r="AA148">
        <f t="shared" si="50"/>
        <v>-9.7694464724258911E-3</v>
      </c>
      <c r="AB148">
        <f t="shared" si="51"/>
        <v>0</v>
      </c>
      <c r="AC148">
        <f t="shared" si="52"/>
        <v>8.8272967925723256E-4</v>
      </c>
    </row>
    <row r="149" spans="1:29">
      <c r="A149" t="s">
        <v>116</v>
      </c>
      <c r="B149">
        <v>6.1844999999999999</v>
      </c>
      <c r="C149">
        <v>0.76590000000000003</v>
      </c>
      <c r="D149">
        <v>0.64600000000000002</v>
      </c>
      <c r="E149">
        <v>90.73</v>
      </c>
      <c r="F149">
        <v>783.17700000000002</v>
      </c>
      <c r="G149">
        <v>0.43869999999999998</v>
      </c>
      <c r="H149">
        <v>34.923099999999998</v>
      </c>
      <c r="I149">
        <f t="shared" si="33"/>
        <v>0.79130459385703966</v>
      </c>
      <c r="J149">
        <f t="shared" si="34"/>
        <v>-0.11582793047608723</v>
      </c>
      <c r="K149">
        <f t="shared" si="35"/>
        <v>-0.18976748200491589</v>
      </c>
      <c r="L149">
        <f t="shared" si="36"/>
        <v>1.9577509108772793</v>
      </c>
      <c r="M149">
        <f t="shared" si="37"/>
        <v>2.8938599248117369</v>
      </c>
      <c r="N149">
        <f t="shared" si="38"/>
        <v>-0.35783236559505488</v>
      </c>
      <c r="O149">
        <f t="shared" si="45"/>
        <v>1.5431127875289048</v>
      </c>
      <c r="P149">
        <f t="shared" si="39"/>
        <v>1.3785574995666128E-3</v>
      </c>
      <c r="Q149">
        <f t="shared" si="40"/>
        <v>1.8183231351987794E-3</v>
      </c>
      <c r="R149">
        <f t="shared" si="41"/>
        <v>-8.7308902284627399E-4</v>
      </c>
      <c r="S149">
        <f t="shared" si="42"/>
        <v>1.6785738820963569E-3</v>
      </c>
      <c r="T149">
        <f t="shared" si="43"/>
        <v>-5.9086123204203922E-3</v>
      </c>
      <c r="U149">
        <f t="shared" si="44"/>
        <v>-1.1863275719178334E-3</v>
      </c>
      <c r="V149">
        <f t="shared" si="44"/>
        <v>1.3189453152080421E-3</v>
      </c>
      <c r="W149">
        <f t="shared" si="46"/>
        <v>2.5648850714844462E-3</v>
      </c>
      <c r="X149">
        <f t="shared" si="47"/>
        <v>3.0046507071166129E-3</v>
      </c>
      <c r="Y149">
        <f t="shared" si="48"/>
        <v>3.1323854907155946E-4</v>
      </c>
      <c r="Z149">
        <f t="shared" si="49"/>
        <v>2.8649014540141904E-3</v>
      </c>
      <c r="AA149">
        <f t="shared" si="50"/>
        <v>-4.7222847485025587E-3</v>
      </c>
      <c r="AB149">
        <f t="shared" si="51"/>
        <v>0</v>
      </c>
      <c r="AC149">
        <f t="shared" si="52"/>
        <v>2.5052728871258756E-3</v>
      </c>
    </row>
    <row r="150" spans="1:29">
      <c r="A150" t="s">
        <v>115</v>
      </c>
      <c r="B150">
        <v>6.2969999999999997</v>
      </c>
      <c r="C150">
        <v>0.78069999999999995</v>
      </c>
      <c r="D150">
        <v>0.64529999999999998</v>
      </c>
      <c r="E150">
        <v>90.26</v>
      </c>
      <c r="F150">
        <v>768.21100000000001</v>
      </c>
      <c r="G150">
        <v>0.44259999999999999</v>
      </c>
      <c r="H150">
        <v>34.591299999999997</v>
      </c>
      <c r="I150">
        <f t="shared" si="33"/>
        <v>0.79913369330206285</v>
      </c>
      <c r="J150">
        <f t="shared" si="34"/>
        <v>-0.10751582063531237</v>
      </c>
      <c r="K150">
        <f t="shared" si="35"/>
        <v>-0.19023833489287501</v>
      </c>
      <c r="L150">
        <f t="shared" si="36"/>
        <v>1.9554953291841271</v>
      </c>
      <c r="M150">
        <f t="shared" si="37"/>
        <v>2.8854805215288426</v>
      </c>
      <c r="N150">
        <f t="shared" si="38"/>
        <v>-0.35398859040876085</v>
      </c>
      <c r="O150">
        <f t="shared" si="45"/>
        <v>1.5389668838477626</v>
      </c>
      <c r="P150">
        <f t="shared" si="39"/>
        <v>7.829099445023191E-3</v>
      </c>
      <c r="Q150">
        <f t="shared" si="40"/>
        <v>8.3121098407748645E-3</v>
      </c>
      <c r="R150">
        <f t="shared" si="41"/>
        <v>-4.7085288795911673E-4</v>
      </c>
      <c r="S150">
        <f t="shared" si="42"/>
        <v>-2.2555816931522088E-3</v>
      </c>
      <c r="T150">
        <f t="shared" si="43"/>
        <v>-8.3794032828943266E-3</v>
      </c>
      <c r="U150">
        <f t="shared" si="44"/>
        <v>3.8437751862940295E-3</v>
      </c>
      <c r="V150">
        <f t="shared" si="44"/>
        <v>-4.1459036811422045E-3</v>
      </c>
      <c r="W150">
        <f t="shared" si="46"/>
        <v>3.9853242587291615E-3</v>
      </c>
      <c r="X150">
        <f t="shared" si="47"/>
        <v>4.468334654480835E-3</v>
      </c>
      <c r="Y150">
        <f t="shared" si="48"/>
        <v>-4.3146280742531462E-3</v>
      </c>
      <c r="Z150">
        <f t="shared" si="49"/>
        <v>-6.0993568794462383E-3</v>
      </c>
      <c r="AA150">
        <f t="shared" si="50"/>
        <v>-1.2223178469188356E-2</v>
      </c>
      <c r="AB150">
        <f t="shared" si="51"/>
        <v>0</v>
      </c>
      <c r="AC150">
        <f t="shared" si="52"/>
        <v>-7.989678867436234E-3</v>
      </c>
    </row>
    <row r="151" spans="1:29">
      <c r="A151" t="s">
        <v>114</v>
      </c>
      <c r="B151">
        <v>6.1687000000000003</v>
      </c>
      <c r="C151">
        <v>0.76619999999999999</v>
      </c>
      <c r="D151">
        <v>0.64149999999999996</v>
      </c>
      <c r="E151">
        <v>90.35</v>
      </c>
      <c r="F151">
        <v>743.88300000000004</v>
      </c>
      <c r="G151">
        <v>0.43819999999999998</v>
      </c>
      <c r="H151">
        <v>33.918399999999998</v>
      </c>
      <c r="I151">
        <f t="shared" si="33"/>
        <v>0.79019364988206475</v>
      </c>
      <c r="J151">
        <f t="shared" si="34"/>
        <v>-0.11565785235294108</v>
      </c>
      <c r="K151">
        <f t="shared" si="35"/>
        <v>-0.19280333928905272</v>
      </c>
      <c r="L151">
        <f t="shared" si="36"/>
        <v>1.9559281568969507</v>
      </c>
      <c r="M151">
        <f t="shared" si="37"/>
        <v>2.8715046338655887</v>
      </c>
      <c r="N151">
        <f t="shared" si="38"/>
        <v>-0.35832762677531349</v>
      </c>
      <c r="O151">
        <f t="shared" si="45"/>
        <v>1.5304353575127414</v>
      </c>
      <c r="P151">
        <f t="shared" si="39"/>
        <v>-8.9400434199981005E-3</v>
      </c>
      <c r="Q151">
        <f t="shared" si="40"/>
        <v>-8.1420317176287144E-3</v>
      </c>
      <c r="R151">
        <f t="shared" si="41"/>
        <v>-2.5650043961777114E-3</v>
      </c>
      <c r="S151">
        <f t="shared" si="42"/>
        <v>4.3282771282360244E-4</v>
      </c>
      <c r="T151">
        <f t="shared" si="43"/>
        <v>-1.3975887663253861E-2</v>
      </c>
      <c r="U151">
        <f t="shared" si="44"/>
        <v>-4.3390363665526399E-3</v>
      </c>
      <c r="V151">
        <f t="shared" si="44"/>
        <v>-8.531526335021189E-3</v>
      </c>
      <c r="W151">
        <f t="shared" si="46"/>
        <v>-4.6010070534454606E-3</v>
      </c>
      <c r="X151">
        <f t="shared" si="47"/>
        <v>-3.8029953510760744E-3</v>
      </c>
      <c r="Y151">
        <f t="shared" si="48"/>
        <v>1.7740319703749285E-3</v>
      </c>
      <c r="Z151">
        <f t="shared" si="49"/>
        <v>4.7718640793762424E-3</v>
      </c>
      <c r="AA151">
        <f t="shared" si="50"/>
        <v>-9.636851296701221E-3</v>
      </c>
      <c r="AB151">
        <f t="shared" si="51"/>
        <v>0</v>
      </c>
      <c r="AC151">
        <f t="shared" si="52"/>
        <v>-4.192489968468549E-3</v>
      </c>
    </row>
    <row r="152" spans="1:29">
      <c r="A152" t="s">
        <v>113</v>
      </c>
      <c r="B152">
        <v>6.1590999999999996</v>
      </c>
      <c r="C152">
        <v>0.76649999999999996</v>
      </c>
      <c r="D152">
        <v>0.63719999999999999</v>
      </c>
      <c r="E152">
        <v>89.88</v>
      </c>
      <c r="F152">
        <v>746.98</v>
      </c>
      <c r="G152">
        <v>0.43940000000000001</v>
      </c>
      <c r="H152">
        <v>34.019799999999996</v>
      </c>
      <c r="I152">
        <f t="shared" si="33"/>
        <v>0.7895172554128107</v>
      </c>
      <c r="J152">
        <f t="shared" si="34"/>
        <v>-0.11548784080960604</v>
      </c>
      <c r="K152">
        <f t="shared" si="35"/>
        <v>-0.19572423287090612</v>
      </c>
      <c r="L152">
        <f t="shared" si="36"/>
        <v>1.9536630637470913</v>
      </c>
      <c r="M152">
        <f t="shared" si="37"/>
        <v>2.8733089739627653</v>
      </c>
      <c r="N152">
        <f t="shared" si="38"/>
        <v>-0.35713994741550847</v>
      </c>
      <c r="O152">
        <f t="shared" si="45"/>
        <v>1.5317317560974879</v>
      </c>
      <c r="P152">
        <f t="shared" si="39"/>
        <v>-6.7639446925404911E-4</v>
      </c>
      <c r="Q152">
        <f t="shared" si="40"/>
        <v>1.7001154333504132E-4</v>
      </c>
      <c r="R152">
        <f t="shared" si="41"/>
        <v>-2.9208935818534065E-3</v>
      </c>
      <c r="S152">
        <f t="shared" si="42"/>
        <v>-2.265093149859343E-3</v>
      </c>
      <c r="T152">
        <f t="shared" si="43"/>
        <v>1.80434009717656E-3</v>
      </c>
      <c r="U152">
        <f t="shared" si="44"/>
        <v>1.1876793598050162E-3</v>
      </c>
      <c r="V152">
        <f t="shared" si="44"/>
        <v>1.2963985847465054E-3</v>
      </c>
      <c r="W152">
        <f t="shared" si="46"/>
        <v>-1.8640738290590653E-3</v>
      </c>
      <c r="X152">
        <f t="shared" si="47"/>
        <v>-1.0176678164699748E-3</v>
      </c>
      <c r="Y152">
        <f t="shared" si="48"/>
        <v>-4.1085729416584227E-3</v>
      </c>
      <c r="Z152">
        <f t="shared" si="49"/>
        <v>-3.4527725096643591E-3</v>
      </c>
      <c r="AA152">
        <f t="shared" si="50"/>
        <v>6.1666073737154381E-4</v>
      </c>
      <c r="AB152">
        <f t="shared" si="51"/>
        <v>0</v>
      </c>
      <c r="AC152">
        <f t="shared" si="52"/>
        <v>1.0871922494148922E-4</v>
      </c>
    </row>
    <row r="153" spans="1:29">
      <c r="A153" t="s">
        <v>112</v>
      </c>
      <c r="B153">
        <v>6.2428999999999997</v>
      </c>
      <c r="C153">
        <v>0.77890000000000004</v>
      </c>
      <c r="D153">
        <v>0.63519999999999999</v>
      </c>
      <c r="E153">
        <v>91.18</v>
      </c>
      <c r="F153">
        <v>742.64200000000005</v>
      </c>
      <c r="G153">
        <v>0.44090000000000001</v>
      </c>
      <c r="H153">
        <v>34.9452</v>
      </c>
      <c r="I153">
        <f t="shared" si="33"/>
        <v>0.79538637837258053</v>
      </c>
      <c r="J153">
        <f t="shared" si="34"/>
        <v>-0.10851829616047998</v>
      </c>
      <c r="K153">
        <f t="shared" si="35"/>
        <v>-0.19708951058096016</v>
      </c>
      <c r="L153">
        <f t="shared" si="36"/>
        <v>1.9598995878659435</v>
      </c>
      <c r="M153">
        <f t="shared" si="37"/>
        <v>2.8707795070399378</v>
      </c>
      <c r="N153">
        <f t="shared" si="38"/>
        <v>-0.35565990117367741</v>
      </c>
      <c r="O153">
        <f t="shared" si="45"/>
        <v>1.5433875303914093</v>
      </c>
      <c r="P153">
        <f t="shared" si="39"/>
        <v>5.8691229597698236E-3</v>
      </c>
      <c r="Q153">
        <f t="shared" si="40"/>
        <v>6.9695446491260665E-3</v>
      </c>
      <c r="R153">
        <f t="shared" si="41"/>
        <v>-1.3652777100540414E-3</v>
      </c>
      <c r="S153">
        <f t="shared" si="42"/>
        <v>6.2365241188522269E-3</v>
      </c>
      <c r="T153">
        <f t="shared" si="43"/>
        <v>-2.5294669228275168E-3</v>
      </c>
      <c r="U153">
        <f t="shared" si="44"/>
        <v>1.4800462418310678E-3</v>
      </c>
      <c r="V153">
        <f t="shared" si="44"/>
        <v>1.1655774293921395E-2</v>
      </c>
      <c r="W153">
        <f t="shared" si="46"/>
        <v>4.3890767179387558E-3</v>
      </c>
      <c r="X153">
        <f t="shared" si="47"/>
        <v>5.4894984072949987E-3</v>
      </c>
      <c r="Y153">
        <f t="shared" si="48"/>
        <v>-2.8453239518851092E-3</v>
      </c>
      <c r="Z153">
        <f t="shared" si="49"/>
        <v>4.7564778770211591E-3</v>
      </c>
      <c r="AA153">
        <f t="shared" si="50"/>
        <v>-4.0095131646585846E-3</v>
      </c>
      <c r="AB153">
        <f t="shared" si="51"/>
        <v>0</v>
      </c>
      <c r="AC153">
        <f t="shared" si="52"/>
        <v>1.0175728052090327E-2</v>
      </c>
    </row>
    <row r="154" spans="1:29">
      <c r="A154" t="s">
        <v>111</v>
      </c>
      <c r="B154">
        <v>6.5766999999999998</v>
      </c>
      <c r="C154">
        <v>0.8206</v>
      </c>
      <c r="D154">
        <v>0.64249999999999996</v>
      </c>
      <c r="E154">
        <v>91.72</v>
      </c>
      <c r="F154">
        <v>772.45</v>
      </c>
      <c r="G154">
        <v>0.43909999999999999</v>
      </c>
      <c r="H154">
        <v>37.170999999999999</v>
      </c>
      <c r="I154">
        <f t="shared" si="33"/>
        <v>0.81800803171540415</v>
      </c>
      <c r="J154">
        <f t="shared" si="34"/>
        <v>-8.5868487369106156E-2</v>
      </c>
      <c r="K154">
        <f t="shared" si="35"/>
        <v>-0.19212686799666789</v>
      </c>
      <c r="L154">
        <f t="shared" si="36"/>
        <v>1.9624640460579013</v>
      </c>
      <c r="M154">
        <f t="shared" si="37"/>
        <v>2.8878703775119305</v>
      </c>
      <c r="N154">
        <f t="shared" si="38"/>
        <v>-0.35743656289561221</v>
      </c>
      <c r="O154">
        <f t="shared" si="45"/>
        <v>1.5702042449439908</v>
      </c>
      <c r="P154">
        <f t="shared" si="39"/>
        <v>2.2621653342823622E-2</v>
      </c>
      <c r="Q154">
        <f t="shared" si="40"/>
        <v>2.2649808791373821E-2</v>
      </c>
      <c r="R154">
        <f t="shared" si="41"/>
        <v>4.9626425842922706E-3</v>
      </c>
      <c r="S154">
        <f t="shared" si="42"/>
        <v>2.5644581919577192E-3</v>
      </c>
      <c r="T154">
        <f t="shared" si="43"/>
        <v>1.7090870471992758E-2</v>
      </c>
      <c r="U154">
        <f t="shared" si="44"/>
        <v>-1.7766617219348024E-3</v>
      </c>
      <c r="V154">
        <f t="shared" si="44"/>
        <v>2.68167145525815E-2</v>
      </c>
      <c r="W154">
        <f t="shared" si="46"/>
        <v>2.4398315064758425E-2</v>
      </c>
      <c r="X154">
        <f t="shared" si="47"/>
        <v>2.4426470513308624E-2</v>
      </c>
      <c r="Y154">
        <f t="shared" si="48"/>
        <v>6.739304306227073E-3</v>
      </c>
      <c r="Z154">
        <f t="shared" si="49"/>
        <v>4.3411199138925216E-3</v>
      </c>
      <c r="AA154">
        <f t="shared" si="50"/>
        <v>1.8867532193927561E-2</v>
      </c>
      <c r="AB154">
        <f t="shared" si="51"/>
        <v>0</v>
      </c>
      <c r="AC154">
        <f t="shared" si="52"/>
        <v>2.8593376274516302E-2</v>
      </c>
    </row>
    <row r="155" spans="1:29">
      <c r="A155" t="s">
        <v>110</v>
      </c>
      <c r="B155">
        <v>6.5037000000000003</v>
      </c>
      <c r="C155">
        <v>0.81220000000000003</v>
      </c>
      <c r="D155">
        <v>0.6411</v>
      </c>
      <c r="E155">
        <v>93.01</v>
      </c>
      <c r="F155">
        <v>775.09199999999998</v>
      </c>
      <c r="G155">
        <v>0.44019999999999998</v>
      </c>
      <c r="H155">
        <v>37.330199999999998</v>
      </c>
      <c r="I155">
        <f t="shared" si="33"/>
        <v>0.81316050009070606</v>
      </c>
      <c r="J155">
        <f t="shared" si="34"/>
        <v>-9.0337014845981847E-2</v>
      </c>
      <c r="K155">
        <f t="shared" si="35"/>
        <v>-0.19307422311626815</v>
      </c>
      <c r="L155">
        <f t="shared" si="36"/>
        <v>1.9685296443748395</v>
      </c>
      <c r="M155">
        <f t="shared" si="37"/>
        <v>2.8893532544043681</v>
      </c>
      <c r="N155">
        <f t="shared" si="38"/>
        <v>-0.35634996178267087</v>
      </c>
      <c r="O155">
        <f t="shared" si="45"/>
        <v>1.5720603167054019</v>
      </c>
      <c r="P155">
        <f t="shared" si="39"/>
        <v>-4.8475316246980871E-3</v>
      </c>
      <c r="Q155">
        <f t="shared" si="40"/>
        <v>-4.4685274768756916E-3</v>
      </c>
      <c r="R155">
        <f t="shared" si="41"/>
        <v>-9.473551196002572E-4</v>
      </c>
      <c r="S155">
        <f t="shared" si="42"/>
        <v>6.0655983169382033E-3</v>
      </c>
      <c r="T155">
        <f t="shared" si="43"/>
        <v>1.4828768924375346E-3</v>
      </c>
      <c r="U155">
        <f t="shared" si="44"/>
        <v>1.0866011129413433E-3</v>
      </c>
      <c r="V155">
        <f t="shared" si="44"/>
        <v>1.8560717614111155E-3</v>
      </c>
      <c r="W155">
        <f t="shared" si="46"/>
        <v>-5.9341327376394304E-3</v>
      </c>
      <c r="X155">
        <f t="shared" si="47"/>
        <v>-5.5551285898170349E-3</v>
      </c>
      <c r="Y155">
        <f t="shared" si="48"/>
        <v>-2.0339562325416005E-3</v>
      </c>
      <c r="Z155">
        <f t="shared" si="49"/>
        <v>4.97899720399686E-3</v>
      </c>
      <c r="AA155">
        <f t="shared" si="50"/>
        <v>3.962757794961913E-4</v>
      </c>
      <c r="AB155">
        <f t="shared" si="51"/>
        <v>0</v>
      </c>
      <c r="AC155">
        <f t="shared" si="52"/>
        <v>7.694706484697722E-4</v>
      </c>
    </row>
    <row r="156" spans="1:29">
      <c r="A156" t="s">
        <v>109</v>
      </c>
      <c r="B156">
        <v>6.4729000000000001</v>
      </c>
      <c r="C156">
        <v>0.81030000000000002</v>
      </c>
      <c r="D156">
        <v>0.63770000000000004</v>
      </c>
      <c r="E156">
        <v>93.56</v>
      </c>
      <c r="F156">
        <v>770.29399999999998</v>
      </c>
      <c r="G156">
        <v>0.43880000000000002</v>
      </c>
      <c r="H156">
        <v>37.575699999999998</v>
      </c>
      <c r="I156">
        <f t="shared" si="33"/>
        <v>0.81109889764304088</v>
      </c>
      <c r="J156">
        <f t="shared" si="34"/>
        <v>-9.135416109288666E-2</v>
      </c>
      <c r="K156">
        <f t="shared" si="35"/>
        <v>-0.19538358301274489</v>
      </c>
      <c r="L156">
        <f t="shared" si="36"/>
        <v>1.9710902131371155</v>
      </c>
      <c r="M156">
        <f t="shared" si="37"/>
        <v>2.8866565150531542</v>
      </c>
      <c r="N156">
        <f t="shared" si="38"/>
        <v>-0.35773338109732644</v>
      </c>
      <c r="O156">
        <f t="shared" si="45"/>
        <v>1.5749070798326155</v>
      </c>
      <c r="P156">
        <f t="shared" si="39"/>
        <v>-2.0616024476651784E-3</v>
      </c>
      <c r="Q156">
        <f t="shared" si="40"/>
        <v>-1.0171462469048126E-3</v>
      </c>
      <c r="R156">
        <f t="shared" si="41"/>
        <v>-2.309359896476737E-3</v>
      </c>
      <c r="S156">
        <f t="shared" si="42"/>
        <v>2.5605687622760609E-3</v>
      </c>
      <c r="T156">
        <f t="shared" si="43"/>
        <v>-2.6967393512138393E-3</v>
      </c>
      <c r="U156">
        <f t="shared" si="44"/>
        <v>-1.3834193146555762E-3</v>
      </c>
      <c r="V156">
        <f t="shared" si="44"/>
        <v>2.8467631272135474E-3</v>
      </c>
      <c r="W156">
        <f t="shared" si="46"/>
        <v>-6.781831330096022E-4</v>
      </c>
      <c r="X156">
        <f t="shared" si="47"/>
        <v>3.6627306775076363E-4</v>
      </c>
      <c r="Y156">
        <f t="shared" si="48"/>
        <v>-9.2594058182116079E-4</v>
      </c>
      <c r="Z156">
        <f t="shared" si="49"/>
        <v>3.9439880769316371E-3</v>
      </c>
      <c r="AA156">
        <f t="shared" si="50"/>
        <v>-1.3133200365582631E-3</v>
      </c>
      <c r="AB156">
        <f t="shared" si="51"/>
        <v>0</v>
      </c>
      <c r="AC156">
        <f t="shared" si="52"/>
        <v>4.2301824418691236E-3</v>
      </c>
    </row>
    <row r="157" spans="1:29">
      <c r="A157" t="s">
        <v>108</v>
      </c>
      <c r="B157">
        <v>6.4706000000000001</v>
      </c>
      <c r="C157">
        <v>0.81140000000000001</v>
      </c>
      <c r="D157">
        <v>0.63360000000000005</v>
      </c>
      <c r="E157">
        <v>94.04</v>
      </c>
      <c r="F157">
        <v>780.05399999999997</v>
      </c>
      <c r="G157">
        <v>0.42880000000000001</v>
      </c>
      <c r="H157">
        <v>37.726500000000001</v>
      </c>
      <c r="I157">
        <f t="shared" si="33"/>
        <v>0.81094455340556404</v>
      </c>
      <c r="J157">
        <f t="shared" si="34"/>
        <v>-9.0764996631692615E-2</v>
      </c>
      <c r="K157">
        <f t="shared" si="35"/>
        <v>-0.19818483141856288</v>
      </c>
      <c r="L157">
        <f t="shared" si="36"/>
        <v>1.9733126204529017</v>
      </c>
      <c r="M157">
        <f t="shared" si="37"/>
        <v>2.8921246681908186</v>
      </c>
      <c r="N157">
        <f t="shared" si="38"/>
        <v>-0.36774522331528636</v>
      </c>
      <c r="O157">
        <f t="shared" si="45"/>
        <v>1.5766465162745875</v>
      </c>
      <c r="P157">
        <f t="shared" si="39"/>
        <v>-1.5434423747684445E-4</v>
      </c>
      <c r="Q157">
        <f t="shared" si="40"/>
        <v>5.8916446119404442E-4</v>
      </c>
      <c r="R157">
        <f t="shared" si="41"/>
        <v>-2.8012484058179965E-3</v>
      </c>
      <c r="S157">
        <f t="shared" si="42"/>
        <v>2.2224073157861568E-3</v>
      </c>
      <c r="T157">
        <f t="shared" si="43"/>
        <v>5.4681531376643555E-3</v>
      </c>
      <c r="U157">
        <f t="shared" si="44"/>
        <v>-1.0011842217959921E-2</v>
      </c>
      <c r="V157">
        <f t="shared" si="44"/>
        <v>1.7394364419720532E-3</v>
      </c>
      <c r="W157">
        <f t="shared" si="46"/>
        <v>9.8574979804830765E-3</v>
      </c>
      <c r="X157">
        <f t="shared" si="47"/>
        <v>1.0601006679153965E-2</v>
      </c>
      <c r="Y157">
        <f t="shared" si="48"/>
        <v>7.2105938121419244E-3</v>
      </c>
      <c r="Z157">
        <f t="shared" si="49"/>
        <v>1.2234249533746078E-2</v>
      </c>
      <c r="AA157">
        <f t="shared" si="50"/>
        <v>1.5479995355624276E-2</v>
      </c>
      <c r="AB157">
        <f t="shared" si="51"/>
        <v>0</v>
      </c>
      <c r="AC157">
        <f t="shared" si="52"/>
        <v>1.1751278659931974E-2</v>
      </c>
    </row>
    <row r="158" spans="1:29">
      <c r="A158" t="s">
        <v>107</v>
      </c>
      <c r="B158">
        <v>6.3807999999999998</v>
      </c>
      <c r="C158">
        <v>0.80420000000000003</v>
      </c>
      <c r="D158">
        <v>0.63149999999999995</v>
      </c>
      <c r="E158">
        <v>94.18</v>
      </c>
      <c r="F158">
        <v>766.64499999999998</v>
      </c>
      <c r="G158">
        <v>0.42630000000000001</v>
      </c>
      <c r="H158">
        <v>37.075099999999999</v>
      </c>
      <c r="I158">
        <f t="shared" si="33"/>
        <v>0.80487513229554286</v>
      </c>
      <c r="J158">
        <f t="shared" si="34"/>
        <v>-9.4635931233107692E-2</v>
      </c>
      <c r="K158">
        <f t="shared" si="35"/>
        <v>-0.1996266451086505</v>
      </c>
      <c r="L158">
        <f t="shared" si="36"/>
        <v>1.9739586861067038</v>
      </c>
      <c r="M158">
        <f t="shared" si="37"/>
        <v>2.8845943075847909</v>
      </c>
      <c r="N158">
        <f t="shared" si="38"/>
        <v>-0.3702846673528678</v>
      </c>
      <c r="O158">
        <f t="shared" si="45"/>
        <v>1.5690823310932618</v>
      </c>
      <c r="P158">
        <f t="shared" si="39"/>
        <v>-6.0694211100211781E-3</v>
      </c>
      <c r="Q158">
        <f t="shared" si="40"/>
        <v>-3.8709346014150769E-3</v>
      </c>
      <c r="R158">
        <f t="shared" si="41"/>
        <v>-1.4418136900876122E-3</v>
      </c>
      <c r="S158">
        <f t="shared" si="42"/>
        <v>6.4606565380209702E-4</v>
      </c>
      <c r="T158">
        <f t="shared" si="43"/>
        <v>-7.5303606060277417E-3</v>
      </c>
      <c r="U158">
        <f t="shared" si="44"/>
        <v>-2.5394440375814398E-3</v>
      </c>
      <c r="V158">
        <f t="shared" si="44"/>
        <v>-7.5641851813257333E-3</v>
      </c>
      <c r="W158">
        <f t="shared" si="46"/>
        <v>-3.5299770724397384E-3</v>
      </c>
      <c r="X158">
        <f t="shared" si="47"/>
        <v>-1.3314905638336372E-3</v>
      </c>
      <c r="Y158">
        <f t="shared" si="48"/>
        <v>1.0976303474938276E-3</v>
      </c>
      <c r="Z158">
        <f t="shared" si="49"/>
        <v>3.1855096913835368E-3</v>
      </c>
      <c r="AA158">
        <f t="shared" si="50"/>
        <v>-4.9909165684463019E-3</v>
      </c>
      <c r="AB158">
        <f t="shared" si="51"/>
        <v>0</v>
      </c>
      <c r="AC158">
        <f t="shared" si="52"/>
        <v>-5.0247411437442935E-3</v>
      </c>
    </row>
    <row r="159" spans="1:29">
      <c r="A159" t="s">
        <v>106</v>
      </c>
      <c r="B159">
        <v>6.2723000000000004</v>
      </c>
      <c r="C159">
        <v>0.79369999999999996</v>
      </c>
      <c r="D159">
        <v>0.629</v>
      </c>
      <c r="E159">
        <v>94.18</v>
      </c>
      <c r="F159">
        <v>756.48</v>
      </c>
      <c r="G159">
        <v>0.42320000000000002</v>
      </c>
      <c r="H159">
        <v>36.048200000000001</v>
      </c>
      <c r="I159">
        <f t="shared" si="33"/>
        <v>0.79742682219371597</v>
      </c>
      <c r="J159">
        <f t="shared" si="34"/>
        <v>-0.10034361969436441</v>
      </c>
      <c r="K159">
        <f t="shared" si="35"/>
        <v>-0.20134935455473107</v>
      </c>
      <c r="L159">
        <f t="shared" si="36"/>
        <v>1.9739586861067038</v>
      </c>
      <c r="M159">
        <f t="shared" si="37"/>
        <v>2.8787974505291238</v>
      </c>
      <c r="N159">
        <f t="shared" si="38"/>
        <v>-0.37345434097287061</v>
      </c>
      <c r="O159">
        <f t="shared" si="45"/>
        <v>1.5568835839074806</v>
      </c>
      <c r="P159">
        <f t="shared" si="39"/>
        <v>-7.4483101018268938E-3</v>
      </c>
      <c r="Q159">
        <f t="shared" si="40"/>
        <v>-5.7076884612567158E-3</v>
      </c>
      <c r="R159">
        <f t="shared" si="41"/>
        <v>-1.7227094460805781E-3</v>
      </c>
      <c r="S159">
        <f t="shared" si="42"/>
        <v>0</v>
      </c>
      <c r="T159">
        <f t="shared" si="43"/>
        <v>-5.7968570556670151E-3</v>
      </c>
      <c r="U159">
        <f t="shared" si="44"/>
        <v>-3.1696736200028108E-3</v>
      </c>
      <c r="V159">
        <f t="shared" si="44"/>
        <v>-1.2198747185781178E-2</v>
      </c>
      <c r="W159">
        <f t="shared" si="46"/>
        <v>-4.278636481824083E-3</v>
      </c>
      <c r="X159">
        <f t="shared" si="47"/>
        <v>-2.538014841253905E-3</v>
      </c>
      <c r="Y159">
        <f t="shared" si="48"/>
        <v>1.4469641739222328E-3</v>
      </c>
      <c r="Z159">
        <f t="shared" si="49"/>
        <v>3.1696736200028108E-3</v>
      </c>
      <c r="AA159">
        <f t="shared" si="50"/>
        <v>-2.6271834356642043E-3</v>
      </c>
      <c r="AB159">
        <f t="shared" si="51"/>
        <v>0</v>
      </c>
      <c r="AC159">
        <f t="shared" si="52"/>
        <v>-9.0290735657783672E-3</v>
      </c>
    </row>
    <row r="160" spans="1:29">
      <c r="A160" t="s">
        <v>105</v>
      </c>
      <c r="B160">
        <v>6.3613</v>
      </c>
      <c r="C160">
        <v>0.80889999999999995</v>
      </c>
      <c r="D160">
        <v>0.62809999999999999</v>
      </c>
      <c r="E160">
        <v>94.88</v>
      </c>
      <c r="F160">
        <v>756.46699999999998</v>
      </c>
      <c r="G160">
        <v>0.42330000000000001</v>
      </c>
      <c r="H160">
        <v>36.2532</v>
      </c>
      <c r="I160">
        <f t="shared" si="33"/>
        <v>0.80354587746181971</v>
      </c>
      <c r="J160">
        <f t="shared" si="34"/>
        <v>-9.2105164583717133E-2</v>
      </c>
      <c r="K160">
        <f t="shared" si="35"/>
        <v>-0.20197120659592691</v>
      </c>
      <c r="L160">
        <f t="shared" si="36"/>
        <v>1.9771746760201874</v>
      </c>
      <c r="M160">
        <f t="shared" si="37"/>
        <v>2.8787899871767859</v>
      </c>
      <c r="N160">
        <f t="shared" si="38"/>
        <v>-0.37335173152598972</v>
      </c>
      <c r="O160">
        <f t="shared" si="45"/>
        <v>1.5593463469347462</v>
      </c>
      <c r="P160">
        <f t="shared" si="39"/>
        <v>6.1190552681037458E-3</v>
      </c>
      <c r="Q160">
        <f t="shared" si="40"/>
        <v>8.2384551106472748E-3</v>
      </c>
      <c r="R160">
        <f t="shared" si="41"/>
        <v>-6.218520411958306E-4</v>
      </c>
      <c r="S160">
        <f t="shared" si="42"/>
        <v>3.2159899134835968E-3</v>
      </c>
      <c r="T160">
        <f t="shared" si="43"/>
        <v>-7.4633523379219469E-6</v>
      </c>
      <c r="U160">
        <f t="shared" si="44"/>
        <v>1.026094468808969E-4</v>
      </c>
      <c r="V160">
        <f t="shared" si="44"/>
        <v>2.4627630272655576E-3</v>
      </c>
      <c r="W160">
        <f t="shared" si="46"/>
        <v>6.0164458212228489E-3</v>
      </c>
      <c r="X160">
        <f t="shared" si="47"/>
        <v>8.1358456637663779E-3</v>
      </c>
      <c r="Y160">
        <f t="shared" si="48"/>
        <v>-7.244614880767275E-4</v>
      </c>
      <c r="Z160">
        <f t="shared" si="49"/>
        <v>3.1133804666026998E-3</v>
      </c>
      <c r="AA160">
        <f t="shared" si="50"/>
        <v>-1.1007279921881885E-4</v>
      </c>
      <c r="AB160">
        <f t="shared" si="51"/>
        <v>0</v>
      </c>
      <c r="AC160">
        <f t="shared" si="52"/>
        <v>2.3601535803846607E-3</v>
      </c>
    </row>
    <row r="161" spans="1:29">
      <c r="A161" t="s">
        <v>104</v>
      </c>
      <c r="B161">
        <v>6.4637000000000002</v>
      </c>
      <c r="C161">
        <v>0.82640000000000002</v>
      </c>
      <c r="D161">
        <v>0.626</v>
      </c>
      <c r="E161">
        <v>96.99</v>
      </c>
      <c r="F161">
        <v>765.91099999999994</v>
      </c>
      <c r="G161">
        <v>0.42099999999999999</v>
      </c>
      <c r="H161">
        <v>36.835500000000003</v>
      </c>
      <c r="I161">
        <f t="shared" si="33"/>
        <v>0.81048119130488627</v>
      </c>
      <c r="J161">
        <f t="shared" si="34"/>
        <v>-8.2809691488435824E-2</v>
      </c>
      <c r="K161">
        <f t="shared" si="35"/>
        <v>-0.20342566678957033</v>
      </c>
      <c r="L161">
        <f t="shared" si="36"/>
        <v>1.9867269593312185</v>
      </c>
      <c r="M161">
        <f t="shared" si="37"/>
        <v>2.8841783068982378</v>
      </c>
      <c r="N161">
        <f t="shared" si="38"/>
        <v>-0.37571790416433171</v>
      </c>
      <c r="O161">
        <f t="shared" si="45"/>
        <v>1.5662665692843516</v>
      </c>
      <c r="P161">
        <f t="shared" si="39"/>
        <v>6.9353138430665595E-3</v>
      </c>
      <c r="Q161">
        <f t="shared" si="40"/>
        <v>9.2954730952813092E-3</v>
      </c>
      <c r="R161">
        <f t="shared" si="41"/>
        <v>-1.4544601936434254E-3</v>
      </c>
      <c r="S161">
        <f t="shared" si="42"/>
        <v>9.5522833110310845E-3</v>
      </c>
      <c r="T161">
        <f t="shared" si="43"/>
        <v>5.3883197214519285E-3</v>
      </c>
      <c r="U161">
        <f t="shared" si="44"/>
        <v>-2.3661726383419901E-3</v>
      </c>
      <c r="V161">
        <f t="shared" si="44"/>
        <v>6.9202223496054316E-3</v>
      </c>
      <c r="W161">
        <f t="shared" si="46"/>
        <v>9.3014864814085496E-3</v>
      </c>
      <c r="X161">
        <f t="shared" si="47"/>
        <v>1.1661645733623299E-2</v>
      </c>
      <c r="Y161">
        <f t="shared" si="48"/>
        <v>9.1171244469856472E-4</v>
      </c>
      <c r="Z161">
        <f t="shared" si="49"/>
        <v>1.1918455949373075E-2</v>
      </c>
      <c r="AA161">
        <f t="shared" si="50"/>
        <v>7.7544923597939186E-3</v>
      </c>
      <c r="AB161">
        <f t="shared" si="51"/>
        <v>0</v>
      </c>
      <c r="AC161">
        <f t="shared" si="52"/>
        <v>9.2863949879474217E-3</v>
      </c>
    </row>
    <row r="162" spans="1:29">
      <c r="A162" t="s">
        <v>103</v>
      </c>
      <c r="B162">
        <v>6.2686999999999999</v>
      </c>
      <c r="C162">
        <v>0.80469999999999997</v>
      </c>
      <c r="D162">
        <v>0.61929999999999996</v>
      </c>
      <c r="E162">
        <v>96.84</v>
      </c>
      <c r="F162">
        <v>754.17700000000002</v>
      </c>
      <c r="G162">
        <v>0.41099999999999998</v>
      </c>
      <c r="H162">
        <v>35.632199999999997</v>
      </c>
      <c r="I162">
        <f t="shared" si="33"/>
        <v>0.79717748638671548</v>
      </c>
      <c r="J162">
        <f t="shared" si="34"/>
        <v>-9.4365998673045265E-2</v>
      </c>
      <c r="K162">
        <f t="shared" si="35"/>
        <v>-0.20809891999042876</v>
      </c>
      <c r="L162">
        <f t="shared" si="36"/>
        <v>1.9860547807696953</v>
      </c>
      <c r="M162">
        <f t="shared" si="37"/>
        <v>2.8774732836710397</v>
      </c>
      <c r="N162">
        <f t="shared" si="38"/>
        <v>-0.38615817812393083</v>
      </c>
      <c r="O162">
        <f t="shared" si="45"/>
        <v>1.5518426373486016</v>
      </c>
      <c r="P162">
        <f t="shared" si="39"/>
        <v>-1.3303704918170789E-2</v>
      </c>
      <c r="Q162">
        <f t="shared" si="40"/>
        <v>-1.1556307184609441E-2</v>
      </c>
      <c r="R162">
        <f t="shared" si="41"/>
        <v>-4.6732532008584293E-3</v>
      </c>
      <c r="S162">
        <f t="shared" si="42"/>
        <v>-6.7217856152312905E-4</v>
      </c>
      <c r="T162">
        <f t="shared" si="43"/>
        <v>-6.7050232271981258E-3</v>
      </c>
      <c r="U162">
        <f t="shared" si="44"/>
        <v>-1.0440273959599122E-2</v>
      </c>
      <c r="V162">
        <f t="shared" si="44"/>
        <v>-1.4423931935749978E-2</v>
      </c>
      <c r="W162">
        <f t="shared" si="46"/>
        <v>-2.8634309585716666E-3</v>
      </c>
      <c r="X162">
        <f t="shared" si="47"/>
        <v>-1.1160332250103183E-3</v>
      </c>
      <c r="Y162">
        <f t="shared" si="48"/>
        <v>5.767020758740693E-3</v>
      </c>
      <c r="Z162">
        <f t="shared" si="49"/>
        <v>9.7680953980759933E-3</v>
      </c>
      <c r="AA162">
        <f t="shared" si="50"/>
        <v>3.7352507324009965E-3</v>
      </c>
      <c r="AB162">
        <f t="shared" si="51"/>
        <v>0</v>
      </c>
      <c r="AC162">
        <f t="shared" si="52"/>
        <v>-3.9836579761508562E-3</v>
      </c>
    </row>
    <row r="163" spans="1:29">
      <c r="A163" t="s">
        <v>102</v>
      </c>
      <c r="B163">
        <v>6.2515000000000001</v>
      </c>
      <c r="C163">
        <v>0.80649999999999999</v>
      </c>
      <c r="D163">
        <v>0.61680000000000001</v>
      </c>
      <c r="E163">
        <v>97.27</v>
      </c>
      <c r="F163">
        <v>755.721</v>
      </c>
      <c r="G163">
        <v>0.41189999999999999</v>
      </c>
      <c r="H163">
        <v>35.577500000000001</v>
      </c>
      <c r="I163">
        <f t="shared" si="33"/>
        <v>0.79598423551405184</v>
      </c>
      <c r="J163">
        <f t="shared" si="34"/>
        <v>-9.3395628275019682E-2</v>
      </c>
      <c r="K163">
        <f t="shared" si="35"/>
        <v>-0.20985563495709944</v>
      </c>
      <c r="L163">
        <f t="shared" si="36"/>
        <v>1.9879789158754821</v>
      </c>
      <c r="M163">
        <f t="shared" si="37"/>
        <v>2.878361490574799</v>
      </c>
      <c r="N163">
        <f t="shared" si="38"/>
        <v>-0.38520820804358247</v>
      </c>
      <c r="O163">
        <f t="shared" si="45"/>
        <v>1.551175427324333</v>
      </c>
      <c r="P163">
        <f t="shared" si="39"/>
        <v>-1.1932508726636426E-3</v>
      </c>
      <c r="Q163">
        <f t="shared" si="40"/>
        <v>9.7037039802558289E-4</v>
      </c>
      <c r="R163">
        <f t="shared" si="41"/>
        <v>-1.7567149666706805E-3</v>
      </c>
      <c r="S163">
        <f t="shared" si="42"/>
        <v>1.9241351057868172E-3</v>
      </c>
      <c r="T163">
        <f t="shared" si="43"/>
        <v>8.8820690375923661E-4</v>
      </c>
      <c r="U163">
        <f t="shared" si="44"/>
        <v>9.4997008034836128E-4</v>
      </c>
      <c r="V163">
        <f t="shared" si="44"/>
        <v>-6.6721002426861631E-4</v>
      </c>
      <c r="W163">
        <f t="shared" si="46"/>
        <v>-2.1432209530120039E-3</v>
      </c>
      <c r="X163">
        <f t="shared" si="47"/>
        <v>2.0400317677221613E-5</v>
      </c>
      <c r="Y163">
        <f t="shared" si="48"/>
        <v>-2.7066850470190418E-3</v>
      </c>
      <c r="Z163">
        <f t="shared" si="49"/>
        <v>9.7416502543845596E-4</v>
      </c>
      <c r="AA163">
        <f t="shared" si="50"/>
        <v>-6.1763176589124669E-5</v>
      </c>
      <c r="AB163">
        <f t="shared" si="51"/>
        <v>0</v>
      </c>
      <c r="AC163">
        <f t="shared" si="52"/>
        <v>-1.6171801046169776E-3</v>
      </c>
    </row>
    <row r="164" spans="1:29">
      <c r="A164" t="s">
        <v>101</v>
      </c>
      <c r="B164">
        <v>6.3525</v>
      </c>
      <c r="C164">
        <v>0.82089999999999996</v>
      </c>
      <c r="D164">
        <v>0.61990000000000001</v>
      </c>
      <c r="E164">
        <v>96.36</v>
      </c>
      <c r="F164">
        <v>774.26700000000005</v>
      </c>
      <c r="G164">
        <v>0.42159999999999997</v>
      </c>
      <c r="H164">
        <v>36.0852</v>
      </c>
      <c r="I164">
        <f t="shared" si="33"/>
        <v>0.80294467372240697</v>
      </c>
      <c r="J164">
        <f t="shared" si="34"/>
        <v>-8.5709744334050958E-2</v>
      </c>
      <c r="K164">
        <f t="shared" si="35"/>
        <v>-0.20767836364842648</v>
      </c>
      <c r="L164">
        <f t="shared" si="36"/>
        <v>1.9838967913263057</v>
      </c>
      <c r="M164">
        <f t="shared" si="37"/>
        <v>2.8888907496118277</v>
      </c>
      <c r="N164">
        <f t="shared" si="38"/>
        <v>-0.37509939779550983</v>
      </c>
      <c r="O164">
        <f t="shared" si="45"/>
        <v>1.5573291166908982</v>
      </c>
      <c r="P164">
        <f t="shared" si="39"/>
        <v>6.9604382083551242E-3</v>
      </c>
      <c r="Q164">
        <f t="shared" si="40"/>
        <v>7.6858839409687241E-3</v>
      </c>
      <c r="R164">
        <f t="shared" si="41"/>
        <v>2.1772713086729567E-3</v>
      </c>
      <c r="S164">
        <f t="shared" si="42"/>
        <v>-4.0821245491764468E-3</v>
      </c>
      <c r="T164">
        <f t="shared" si="43"/>
        <v>1.0529259037028726E-2</v>
      </c>
      <c r="U164">
        <f t="shared" si="44"/>
        <v>1.0108810248072642E-2</v>
      </c>
      <c r="V164">
        <f t="shared" si="44"/>
        <v>6.1536893665652403E-3</v>
      </c>
      <c r="W164">
        <f t="shared" si="46"/>
        <v>-3.1483720397175174E-3</v>
      </c>
      <c r="X164">
        <f t="shared" si="47"/>
        <v>-2.4229263071039175E-3</v>
      </c>
      <c r="Y164">
        <f t="shared" si="48"/>
        <v>-7.9315389393996849E-3</v>
      </c>
      <c r="Z164">
        <f t="shared" si="49"/>
        <v>-1.4190934797249088E-2</v>
      </c>
      <c r="AA164">
        <f t="shared" si="50"/>
        <v>4.2044878895608484E-4</v>
      </c>
      <c r="AB164">
        <f t="shared" si="51"/>
        <v>0</v>
      </c>
      <c r="AC164">
        <f t="shared" si="52"/>
        <v>-3.9551208815074013E-3</v>
      </c>
    </row>
    <row r="165" spans="1:29">
      <c r="A165" t="s">
        <v>100</v>
      </c>
      <c r="B165">
        <v>6.3696000000000002</v>
      </c>
      <c r="C165">
        <v>0.8246</v>
      </c>
      <c r="D165">
        <v>0.61050000000000004</v>
      </c>
      <c r="E165">
        <v>98.07</v>
      </c>
      <c r="F165">
        <v>767.70600000000002</v>
      </c>
      <c r="G165">
        <v>0.41510000000000002</v>
      </c>
      <c r="H165">
        <v>34.783999999999999</v>
      </c>
      <c r="I165">
        <f t="shared" si="33"/>
        <v>0.80411216024002274</v>
      </c>
      <c r="J165">
        <f t="shared" si="34"/>
        <v>-8.3756669534660336E-2</v>
      </c>
      <c r="K165">
        <f t="shared" si="35"/>
        <v>-0.21431433171909869</v>
      </c>
      <c r="L165">
        <f t="shared" si="36"/>
        <v>1.9915361753000314</v>
      </c>
      <c r="M165">
        <f t="shared" si="37"/>
        <v>2.8851949348451034</v>
      </c>
      <c r="N165">
        <f t="shared" si="38"/>
        <v>-0.38184726662148055</v>
      </c>
      <c r="O165">
        <f t="shared" si="45"/>
        <v>1.5413795224062006</v>
      </c>
      <c r="P165">
        <f t="shared" si="39"/>
        <v>1.1674865176157789E-3</v>
      </c>
      <c r="Q165">
        <f t="shared" si="40"/>
        <v>1.9530747993906222E-3</v>
      </c>
      <c r="R165">
        <f t="shared" si="41"/>
        <v>-6.6359680706722102E-3</v>
      </c>
      <c r="S165">
        <f t="shared" si="42"/>
        <v>7.6393839737256553E-3</v>
      </c>
      <c r="T165">
        <f t="shared" si="43"/>
        <v>-3.6958147667243146E-3</v>
      </c>
      <c r="U165">
        <f t="shared" si="44"/>
        <v>-6.7478688259707265E-3</v>
      </c>
      <c r="V165">
        <f t="shared" si="44"/>
        <v>-1.5949594284697666E-2</v>
      </c>
      <c r="W165">
        <f t="shared" si="46"/>
        <v>7.9153553435865054E-3</v>
      </c>
      <c r="X165">
        <f t="shared" si="47"/>
        <v>8.7009436253613487E-3</v>
      </c>
      <c r="Y165">
        <f t="shared" si="48"/>
        <v>1.1190075529851629E-4</v>
      </c>
      <c r="Z165">
        <f t="shared" si="49"/>
        <v>1.4387252799696382E-2</v>
      </c>
      <c r="AA165">
        <f t="shared" si="50"/>
        <v>3.0520540592464118E-3</v>
      </c>
      <c r="AB165">
        <f t="shared" si="51"/>
        <v>0</v>
      </c>
      <c r="AC165">
        <f t="shared" si="52"/>
        <v>-9.2017254587269393E-3</v>
      </c>
    </row>
    <row r="166" spans="1:29">
      <c r="A166" t="s">
        <v>99</v>
      </c>
      <c r="B166">
        <v>6.2861000000000002</v>
      </c>
      <c r="C166">
        <v>0.81889999999999996</v>
      </c>
      <c r="D166">
        <v>0.60580000000000001</v>
      </c>
      <c r="E166">
        <v>98.88</v>
      </c>
      <c r="F166">
        <v>759.94399999999996</v>
      </c>
      <c r="G166">
        <v>0.4128</v>
      </c>
      <c r="H166">
        <v>33.442900000000002</v>
      </c>
      <c r="I166">
        <f t="shared" si="33"/>
        <v>0.79838128554295928</v>
      </c>
      <c r="J166">
        <f t="shared" si="34"/>
        <v>-8.6769128886439464E-2</v>
      </c>
      <c r="K166">
        <f t="shared" si="35"/>
        <v>-0.21767073100316306</v>
      </c>
      <c r="L166">
        <f t="shared" si="36"/>
        <v>1.9951084577447407</v>
      </c>
      <c r="M166">
        <f t="shared" si="37"/>
        <v>2.8807815904557272</v>
      </c>
      <c r="N166">
        <f t="shared" si="38"/>
        <v>-0.38426031138084504</v>
      </c>
      <c r="O166">
        <f t="shared" si="45"/>
        <v>1.5243039302319663</v>
      </c>
      <c r="P166">
        <f t="shared" si="39"/>
        <v>-5.7308746970634594E-3</v>
      </c>
      <c r="Q166">
        <f t="shared" si="40"/>
        <v>-3.0124593517791287E-3</v>
      </c>
      <c r="R166">
        <f t="shared" si="41"/>
        <v>-3.3563992840643653E-3</v>
      </c>
      <c r="S166">
        <f t="shared" si="42"/>
        <v>3.5722824447093071E-3</v>
      </c>
      <c r="T166">
        <f t="shared" si="43"/>
        <v>-4.4133443893761282E-3</v>
      </c>
      <c r="U166">
        <f t="shared" si="44"/>
        <v>-2.413044759364491E-3</v>
      </c>
      <c r="V166">
        <f t="shared" si="44"/>
        <v>-1.7075592174234266E-2</v>
      </c>
      <c r="W166">
        <f t="shared" si="46"/>
        <v>-3.3178299376989684E-3</v>
      </c>
      <c r="X166">
        <f t="shared" si="47"/>
        <v>-5.9941459241463768E-4</v>
      </c>
      <c r="Y166">
        <f t="shared" si="48"/>
        <v>-9.4335452469987424E-4</v>
      </c>
      <c r="Z166">
        <f t="shared" si="49"/>
        <v>5.9853272040737981E-3</v>
      </c>
      <c r="AA166">
        <f t="shared" si="50"/>
        <v>-2.0002996300116371E-3</v>
      </c>
      <c r="AB166">
        <f t="shared" si="51"/>
        <v>0</v>
      </c>
      <c r="AC166">
        <f t="shared" si="52"/>
        <v>-1.4662547414869775E-2</v>
      </c>
    </row>
    <row r="167" spans="1:29">
      <c r="A167" t="s">
        <v>98</v>
      </c>
      <c r="B167">
        <v>6.1909000000000001</v>
      </c>
      <c r="C167">
        <v>0.81110000000000004</v>
      </c>
      <c r="D167">
        <v>0.60419999999999996</v>
      </c>
      <c r="E167">
        <v>99.51</v>
      </c>
      <c r="F167">
        <v>752.50699999999995</v>
      </c>
      <c r="G167">
        <v>0.40849999999999997</v>
      </c>
      <c r="H167">
        <v>33.099499999999999</v>
      </c>
      <c r="I167">
        <f t="shared" si="33"/>
        <v>0.79175378902357518</v>
      </c>
      <c r="J167">
        <f t="shared" si="34"/>
        <v>-9.0925598599095658E-2</v>
      </c>
      <c r="K167">
        <f t="shared" si="35"/>
        <v>-0.2188192790627384</v>
      </c>
      <c r="L167">
        <f t="shared" si="36"/>
        <v>1.9978667262391447</v>
      </c>
      <c r="M167">
        <f t="shared" si="37"/>
        <v>2.8765105441957592</v>
      </c>
      <c r="N167">
        <f t="shared" si="38"/>
        <v>-0.38880793913156575</v>
      </c>
      <c r="O167">
        <f t="shared" si="45"/>
        <v>1.5198214333865629</v>
      </c>
      <c r="P167">
        <f t="shared" si="39"/>
        <v>-6.6274965193841018E-3</v>
      </c>
      <c r="Q167">
        <f t="shared" si="40"/>
        <v>-4.1564697126561939E-3</v>
      </c>
      <c r="R167">
        <f t="shared" si="41"/>
        <v>-1.1485480595753439E-3</v>
      </c>
      <c r="S167">
        <f t="shared" si="42"/>
        <v>2.7582684944040814E-3</v>
      </c>
      <c r="T167">
        <f t="shared" si="43"/>
        <v>-4.2710462599679921E-3</v>
      </c>
      <c r="U167">
        <f t="shared" si="44"/>
        <v>-4.5476277507207064E-3</v>
      </c>
      <c r="V167">
        <f t="shared" si="44"/>
        <v>-4.4824968454033609E-3</v>
      </c>
      <c r="W167">
        <f t="shared" si="46"/>
        <v>-2.0798687686633954E-3</v>
      </c>
      <c r="X167">
        <f t="shared" si="47"/>
        <v>3.9115803806451244E-4</v>
      </c>
      <c r="Y167">
        <f t="shared" si="48"/>
        <v>3.3990796911453625E-3</v>
      </c>
      <c r="Z167">
        <f t="shared" si="49"/>
        <v>7.3058962451247877E-3</v>
      </c>
      <c r="AA167">
        <f t="shared" si="50"/>
        <v>2.7658149075271421E-4</v>
      </c>
      <c r="AB167">
        <f t="shared" si="51"/>
        <v>0</v>
      </c>
      <c r="AC167">
        <f t="shared" si="52"/>
        <v>6.5130905317345444E-5</v>
      </c>
    </row>
    <row r="168" spans="1:29">
      <c r="A168" t="s">
        <v>97</v>
      </c>
      <c r="B168">
        <v>6.2709000000000001</v>
      </c>
      <c r="C168">
        <v>0.82769999999999999</v>
      </c>
      <c r="D168">
        <v>0.60370000000000001</v>
      </c>
      <c r="E168">
        <v>100.61</v>
      </c>
      <c r="F168">
        <v>760.30700000000002</v>
      </c>
      <c r="G168">
        <v>0.4073</v>
      </c>
      <c r="H168">
        <v>33.465600000000002</v>
      </c>
      <c r="I168">
        <f t="shared" si="33"/>
        <v>0.79732987527790666</v>
      </c>
      <c r="J168">
        <f t="shared" si="34"/>
        <v>-8.2127044801152099E-2</v>
      </c>
      <c r="K168">
        <f t="shared" si="35"/>
        <v>-0.21917882414652703</v>
      </c>
      <c r="L168">
        <f t="shared" si="36"/>
        <v>2.00264114900004</v>
      </c>
      <c r="M168">
        <f t="shared" si="37"/>
        <v>2.8809889889707447</v>
      </c>
      <c r="N168">
        <f t="shared" si="38"/>
        <v>-0.39008558991400233</v>
      </c>
      <c r="O168">
        <f t="shared" si="45"/>
        <v>1.5245986158135427</v>
      </c>
      <c r="P168">
        <f t="shared" si="39"/>
        <v>5.5760862543314804E-3</v>
      </c>
      <c r="Q168">
        <f t="shared" si="40"/>
        <v>8.7985537979435591E-3</v>
      </c>
      <c r="R168">
        <f t="shared" si="41"/>
        <v>-3.5954508378863159E-4</v>
      </c>
      <c r="S168">
        <f t="shared" si="42"/>
        <v>4.7744227608952361E-3</v>
      </c>
      <c r="T168">
        <f t="shared" si="43"/>
        <v>4.4784447749854905E-3</v>
      </c>
      <c r="U168">
        <f t="shared" si="44"/>
        <v>-1.277650782436579E-3</v>
      </c>
      <c r="V168">
        <f t="shared" si="44"/>
        <v>4.7771824269797758E-3</v>
      </c>
      <c r="W168">
        <f t="shared" si="46"/>
        <v>6.8537370367680595E-3</v>
      </c>
      <c r="X168">
        <f t="shared" si="47"/>
        <v>1.0076204580380138E-2</v>
      </c>
      <c r="Y168">
        <f t="shared" si="48"/>
        <v>9.1810569864794744E-4</v>
      </c>
      <c r="Z168">
        <f t="shared" si="49"/>
        <v>6.0520735433318151E-3</v>
      </c>
      <c r="AA168">
        <f t="shared" si="50"/>
        <v>5.7560955574220696E-3</v>
      </c>
      <c r="AB168">
        <f t="shared" si="51"/>
        <v>0</v>
      </c>
      <c r="AC168">
        <f t="shared" si="52"/>
        <v>6.0548332094163548E-3</v>
      </c>
    </row>
    <row r="169" spans="1:29">
      <c r="A169" t="s">
        <v>96</v>
      </c>
      <c r="B169">
        <v>6.3014000000000001</v>
      </c>
      <c r="C169">
        <v>0.83199999999999996</v>
      </c>
      <c r="D169">
        <v>0.61040000000000005</v>
      </c>
      <c r="E169">
        <v>97.16</v>
      </c>
      <c r="F169">
        <v>777.78499999999997</v>
      </c>
      <c r="G169">
        <v>0.41360000000000002</v>
      </c>
      <c r="H169">
        <v>33.941600000000001</v>
      </c>
      <c r="I169">
        <f t="shared" si="33"/>
        <v>0.79943704861671694</v>
      </c>
      <c r="J169">
        <f t="shared" si="34"/>
        <v>-7.9876673709276078E-2</v>
      </c>
      <c r="K169">
        <f t="shared" si="35"/>
        <v>-0.2143854750531759</v>
      </c>
      <c r="L169">
        <f t="shared" si="36"/>
        <v>1.987487506133093</v>
      </c>
      <c r="M169">
        <f t="shared" si="37"/>
        <v>2.8908595632906833</v>
      </c>
      <c r="N169">
        <f t="shared" si="38"/>
        <v>-0.38341946991411391</v>
      </c>
      <c r="O169">
        <f t="shared" si="45"/>
        <v>1.5307323110162105</v>
      </c>
      <c r="P169">
        <f t="shared" si="39"/>
        <v>2.1071733388102754E-3</v>
      </c>
      <c r="Q169">
        <f t="shared" si="40"/>
        <v>2.2503710918760217E-3</v>
      </c>
      <c r="R169">
        <f t="shared" si="41"/>
        <v>4.7933490933511347E-3</v>
      </c>
      <c r="S169">
        <f t="shared" si="42"/>
        <v>-1.5153642866946981E-2</v>
      </c>
      <c r="T169">
        <f t="shared" si="43"/>
        <v>9.870574319938541E-3</v>
      </c>
      <c r="U169">
        <f t="shared" si="44"/>
        <v>6.6661199998884202E-3</v>
      </c>
      <c r="V169">
        <f t="shared" si="44"/>
        <v>6.1336952026678215E-3</v>
      </c>
      <c r="W169">
        <f t="shared" si="46"/>
        <v>-4.5589466610781448E-3</v>
      </c>
      <c r="X169">
        <f t="shared" si="47"/>
        <v>-4.4157489080123985E-3</v>
      </c>
      <c r="Y169">
        <f t="shared" si="48"/>
        <v>-1.8727709065372855E-3</v>
      </c>
      <c r="Z169">
        <f t="shared" si="49"/>
        <v>-2.1819762866835402E-2</v>
      </c>
      <c r="AA169">
        <f t="shared" si="50"/>
        <v>3.2044543200501208E-3</v>
      </c>
      <c r="AB169">
        <f t="shared" si="51"/>
        <v>0</v>
      </c>
      <c r="AC169">
        <f t="shared" si="52"/>
        <v>-5.3242479722059866E-4</v>
      </c>
    </row>
    <row r="170" spans="1:29">
      <c r="A170" t="s">
        <v>95</v>
      </c>
      <c r="B170">
        <v>6.3456000000000001</v>
      </c>
      <c r="C170">
        <v>0.84360000000000002</v>
      </c>
      <c r="D170">
        <v>0.60670000000000002</v>
      </c>
      <c r="E170">
        <v>97.03</v>
      </c>
      <c r="F170">
        <v>783.14499999999998</v>
      </c>
      <c r="G170">
        <v>0.41770000000000002</v>
      </c>
      <c r="H170">
        <v>34.0276</v>
      </c>
      <c r="I170">
        <f t="shared" si="33"/>
        <v>0.8024726925252087</v>
      </c>
      <c r="J170">
        <f t="shared" si="34"/>
        <v>-7.3863428932551212E-2</v>
      </c>
      <c r="K170">
        <f t="shared" si="35"/>
        <v>-0.21702600505595174</v>
      </c>
      <c r="L170">
        <f t="shared" si="36"/>
        <v>1.9869060313807212</v>
      </c>
      <c r="M170">
        <f t="shared" si="37"/>
        <v>2.8938421795161684</v>
      </c>
      <c r="N170">
        <f t="shared" si="38"/>
        <v>-0.37913552473487888</v>
      </c>
      <c r="O170">
        <f t="shared" si="45"/>
        <v>1.5318313189602477</v>
      </c>
      <c r="P170">
        <f t="shared" si="39"/>
        <v>3.0356439084917586E-3</v>
      </c>
      <c r="Q170">
        <f t="shared" si="40"/>
        <v>6.0132447767248659E-3</v>
      </c>
      <c r="R170">
        <f t="shared" si="41"/>
        <v>-2.6405300027758372E-3</v>
      </c>
      <c r="S170">
        <f t="shared" si="42"/>
        <v>-5.8147475237180224E-4</v>
      </c>
      <c r="T170">
        <f t="shared" si="43"/>
        <v>2.9826162254851241E-3</v>
      </c>
      <c r="U170">
        <f t="shared" si="44"/>
        <v>4.2839451792350269E-3</v>
      </c>
      <c r="V170">
        <f t="shared" si="44"/>
        <v>1.099007944037167E-3</v>
      </c>
      <c r="W170">
        <f t="shared" si="46"/>
        <v>-1.2483012707432684E-3</v>
      </c>
      <c r="X170">
        <f t="shared" si="47"/>
        <v>1.729299597489839E-3</v>
      </c>
      <c r="Y170">
        <f t="shared" si="48"/>
        <v>-6.9244751820108641E-3</v>
      </c>
      <c r="Z170">
        <f t="shared" si="49"/>
        <v>-4.8654199316068292E-3</v>
      </c>
      <c r="AA170">
        <f t="shared" si="50"/>
        <v>-1.3013289537499029E-3</v>
      </c>
      <c r="AB170">
        <f t="shared" si="51"/>
        <v>0</v>
      </c>
      <c r="AC170">
        <f t="shared" si="52"/>
        <v>-3.18493723519786E-3</v>
      </c>
    </row>
    <row r="171" spans="1:29">
      <c r="A171" t="s">
        <v>94</v>
      </c>
      <c r="B171">
        <v>6.39</v>
      </c>
      <c r="C171">
        <v>0.85170000000000001</v>
      </c>
      <c r="D171">
        <v>0.59840000000000004</v>
      </c>
      <c r="E171">
        <v>98.67</v>
      </c>
      <c r="F171">
        <v>779.01400000000001</v>
      </c>
      <c r="G171">
        <v>0.41670000000000001</v>
      </c>
      <c r="H171">
        <v>33.673400000000001</v>
      </c>
      <c r="I171">
        <f t="shared" si="33"/>
        <v>0.80550085815840011</v>
      </c>
      <c r="J171">
        <f t="shared" si="34"/>
        <v>-6.9713352754480346E-2</v>
      </c>
      <c r="K171">
        <f t="shared" si="35"/>
        <v>-0.22300841514359501</v>
      </c>
      <c r="L171">
        <f t="shared" si="36"/>
        <v>1.9941851282023171</v>
      </c>
      <c r="M171">
        <f t="shared" si="37"/>
        <v>2.8915452626380485</v>
      </c>
      <c r="N171">
        <f t="shared" si="38"/>
        <v>-0.38017649954272198</v>
      </c>
      <c r="O171">
        <f t="shared" si="45"/>
        <v>1.5272869692746291</v>
      </c>
      <c r="P171">
        <f t="shared" si="39"/>
        <v>3.0281656331914153E-3</v>
      </c>
      <c r="Q171">
        <f t="shared" si="40"/>
        <v>4.1500761780708662E-3</v>
      </c>
      <c r="R171">
        <f t="shared" si="41"/>
        <v>-5.9824100876432751E-3</v>
      </c>
      <c r="S171">
        <f t="shared" si="42"/>
        <v>7.2790968215958873E-3</v>
      </c>
      <c r="T171">
        <f t="shared" si="43"/>
        <v>-2.2969168781199478E-3</v>
      </c>
      <c r="U171">
        <f t="shared" si="44"/>
        <v>-1.040974807843098E-3</v>
      </c>
      <c r="V171">
        <f t="shared" si="44"/>
        <v>-4.544349685618565E-3</v>
      </c>
      <c r="W171">
        <f t="shared" si="46"/>
        <v>4.0691404410345133E-3</v>
      </c>
      <c r="X171">
        <f t="shared" si="47"/>
        <v>5.1910509859139642E-3</v>
      </c>
      <c r="Y171">
        <f t="shared" si="48"/>
        <v>-4.941435279800177E-3</v>
      </c>
      <c r="Z171">
        <f t="shared" si="49"/>
        <v>8.3200716294389854E-3</v>
      </c>
      <c r="AA171">
        <f t="shared" si="50"/>
        <v>-1.2559420702768498E-3</v>
      </c>
      <c r="AB171">
        <f t="shared" si="51"/>
        <v>0</v>
      </c>
      <c r="AC171">
        <f t="shared" si="52"/>
        <v>-3.503374877775467E-3</v>
      </c>
    </row>
    <row r="172" spans="1:29">
      <c r="A172" t="s">
        <v>93</v>
      </c>
      <c r="B172">
        <v>6.6063999999999998</v>
      </c>
      <c r="C172">
        <v>0.89029999999999998</v>
      </c>
      <c r="D172">
        <v>0.60650000000000004</v>
      </c>
      <c r="E172">
        <v>98.86</v>
      </c>
      <c r="F172">
        <v>816.74599999999998</v>
      </c>
      <c r="G172">
        <v>0.42959999999999998</v>
      </c>
      <c r="H172">
        <v>35.1327</v>
      </c>
      <c r="I172">
        <f t="shared" si="33"/>
        <v>0.81996486553062686</v>
      </c>
      <c r="J172">
        <f t="shared" si="34"/>
        <v>-5.0463626623857435E-2</v>
      </c>
      <c r="K172">
        <f t="shared" si="35"/>
        <v>-0.2171691947974082</v>
      </c>
      <c r="L172">
        <f t="shared" si="36"/>
        <v>1.995020606124758</v>
      </c>
      <c r="M172">
        <f t="shared" si="37"/>
        <v>2.9120870162026553</v>
      </c>
      <c r="N172">
        <f t="shared" si="38"/>
        <v>-0.36693572730850083</v>
      </c>
      <c r="O172">
        <f t="shared" si="45"/>
        <v>1.5457115272483919</v>
      </c>
      <c r="P172">
        <f t="shared" si="39"/>
        <v>1.446400737222675E-2</v>
      </c>
      <c r="Q172">
        <f t="shared" si="40"/>
        <v>1.924972613062291E-2</v>
      </c>
      <c r="R172">
        <f t="shared" si="41"/>
        <v>5.8392203461868075E-3</v>
      </c>
      <c r="S172">
        <f t="shared" si="42"/>
        <v>8.3547792244087482E-4</v>
      </c>
      <c r="T172">
        <f t="shared" si="43"/>
        <v>2.0541753564606857E-2</v>
      </c>
      <c r="U172">
        <f t="shared" si="44"/>
        <v>1.3240772234221154E-2</v>
      </c>
      <c r="V172">
        <f t="shared" si="44"/>
        <v>1.8424557973762745E-2</v>
      </c>
      <c r="W172">
        <f t="shared" si="46"/>
        <v>1.2232351380055961E-3</v>
      </c>
      <c r="X172">
        <f t="shared" si="47"/>
        <v>6.0089538964017558E-3</v>
      </c>
      <c r="Y172">
        <f t="shared" si="48"/>
        <v>-7.4015518880343467E-3</v>
      </c>
      <c r="Z172">
        <f t="shared" si="49"/>
        <v>-1.2405294311780279E-2</v>
      </c>
      <c r="AA172">
        <f t="shared" si="50"/>
        <v>7.300981330385703E-3</v>
      </c>
      <c r="AB172">
        <f t="shared" si="51"/>
        <v>0</v>
      </c>
      <c r="AC172">
        <f t="shared" si="52"/>
        <v>5.1837857395415909E-3</v>
      </c>
    </row>
    <row r="173" spans="1:29">
      <c r="A173" t="s">
        <v>92</v>
      </c>
      <c r="B173">
        <v>6.4659000000000004</v>
      </c>
      <c r="C173">
        <v>0.87729999999999997</v>
      </c>
      <c r="D173">
        <v>0.60260000000000002</v>
      </c>
      <c r="E173">
        <v>98.64</v>
      </c>
      <c r="F173">
        <v>816.94200000000001</v>
      </c>
      <c r="G173">
        <v>0.43490000000000001</v>
      </c>
      <c r="H173">
        <v>34.623899999999999</v>
      </c>
      <c r="I173">
        <f t="shared" si="33"/>
        <v>0.81062898363711744</v>
      </c>
      <c r="J173">
        <f t="shared" si="34"/>
        <v>-5.6851870641437104E-2</v>
      </c>
      <c r="K173">
        <f t="shared" si="35"/>
        <v>-0.21997087266266166</v>
      </c>
      <c r="L173">
        <f t="shared" si="36"/>
        <v>1.9940530635876752</v>
      </c>
      <c r="M173">
        <f t="shared" si="37"/>
        <v>2.9121912242507788</v>
      </c>
      <c r="N173">
        <f t="shared" si="38"/>
        <v>-0.36161059233466403</v>
      </c>
      <c r="O173">
        <f t="shared" si="45"/>
        <v>1.5393759847723274</v>
      </c>
      <c r="P173">
        <f t="shared" si="39"/>
        <v>-9.3358818935094234E-3</v>
      </c>
      <c r="Q173">
        <f t="shared" si="40"/>
        <v>-6.3882440175796681E-3</v>
      </c>
      <c r="R173">
        <f t="shared" si="41"/>
        <v>-2.8016778652534546E-3</v>
      </c>
      <c r="S173">
        <f t="shared" si="42"/>
        <v>-9.6754253708275506E-4</v>
      </c>
      <c r="T173">
        <f t="shared" si="43"/>
        <v>1.0420804812349971E-4</v>
      </c>
      <c r="U173">
        <f t="shared" si="44"/>
        <v>5.3251349738367981E-3</v>
      </c>
      <c r="V173">
        <f t="shared" si="44"/>
        <v>-6.3355424760644929E-3</v>
      </c>
      <c r="W173">
        <f t="shared" si="46"/>
        <v>-1.4661016867346222E-2</v>
      </c>
      <c r="X173">
        <f t="shared" si="47"/>
        <v>-1.1713378991416466E-2</v>
      </c>
      <c r="Y173">
        <f t="shared" si="48"/>
        <v>-8.1268128390902528E-3</v>
      </c>
      <c r="Z173">
        <f t="shared" si="49"/>
        <v>-6.2926775109195532E-3</v>
      </c>
      <c r="AA173">
        <f t="shared" si="50"/>
        <v>-5.2209269257132984E-3</v>
      </c>
      <c r="AB173">
        <f t="shared" si="51"/>
        <v>0</v>
      </c>
      <c r="AC173">
        <f t="shared" si="52"/>
        <v>-1.1660677449901291E-2</v>
      </c>
    </row>
    <row r="174" spans="1:29">
      <c r="A174" t="s">
        <v>91</v>
      </c>
      <c r="B174">
        <v>6.5712000000000002</v>
      </c>
      <c r="C174">
        <v>0.90700000000000003</v>
      </c>
      <c r="D174">
        <v>0.61680000000000001</v>
      </c>
      <c r="E174">
        <v>97.9</v>
      </c>
      <c r="F174">
        <v>854.43200000000002</v>
      </c>
      <c r="G174">
        <v>0.4607</v>
      </c>
      <c r="H174">
        <v>35.700400000000002</v>
      </c>
      <c r="I174">
        <f t="shared" si="33"/>
        <v>0.81764468550957725</v>
      </c>
      <c r="J174">
        <f t="shared" si="34"/>
        <v>-4.2392712939904729E-2</v>
      </c>
      <c r="K174">
        <f t="shared" si="35"/>
        <v>-0.20985563495709944</v>
      </c>
      <c r="L174">
        <f t="shared" si="36"/>
        <v>1.9907826918031379</v>
      </c>
      <c r="M174">
        <f t="shared" si="37"/>
        <v>2.9316775050908204</v>
      </c>
      <c r="N174">
        <f t="shared" si="38"/>
        <v>-0.33658178774732034</v>
      </c>
      <c r="O174">
        <f t="shared" si="45"/>
        <v>1.5526730821295478</v>
      </c>
      <c r="P174">
        <f t="shared" si="39"/>
        <v>7.0157018724598119E-3</v>
      </c>
      <c r="Q174">
        <f t="shared" si="40"/>
        <v>1.4459157701532374E-2</v>
      </c>
      <c r="R174">
        <f t="shared" si="41"/>
        <v>1.0115237705562219E-2</v>
      </c>
      <c r="S174">
        <f t="shared" si="42"/>
        <v>-3.2703717845372626E-3</v>
      </c>
      <c r="T174">
        <f t="shared" si="43"/>
        <v>1.9486280840041559E-2</v>
      </c>
      <c r="U174">
        <f t="shared" si="44"/>
        <v>2.5028804587343689E-2</v>
      </c>
      <c r="V174">
        <f t="shared" si="44"/>
        <v>1.32970973572204E-2</v>
      </c>
      <c r="W174">
        <f t="shared" si="46"/>
        <v>-1.8013102714883877E-2</v>
      </c>
      <c r="X174">
        <f t="shared" si="47"/>
        <v>-1.0569646885811315E-2</v>
      </c>
      <c r="Y174">
        <f t="shared" si="48"/>
        <v>-1.491356688178147E-2</v>
      </c>
      <c r="Z174">
        <f t="shared" si="49"/>
        <v>-2.8299176371880952E-2</v>
      </c>
      <c r="AA174">
        <f t="shared" si="50"/>
        <v>-5.5425237473021305E-3</v>
      </c>
      <c r="AB174">
        <f t="shared" si="51"/>
        <v>0</v>
      </c>
      <c r="AC174">
        <f t="shared" si="52"/>
        <v>-1.1731707230123289E-2</v>
      </c>
    </row>
    <row r="175" spans="1:29">
      <c r="A175" t="s">
        <v>90</v>
      </c>
      <c r="B175">
        <v>6.5693000000000001</v>
      </c>
      <c r="C175">
        <v>0.91639999999999999</v>
      </c>
      <c r="D175">
        <v>0.62190000000000001</v>
      </c>
      <c r="E175">
        <v>98.21</v>
      </c>
      <c r="F175">
        <v>865.31899999999996</v>
      </c>
      <c r="G175">
        <v>0.46689999999999998</v>
      </c>
      <c r="H175">
        <v>36.404800000000002</v>
      </c>
      <c r="I175">
        <f t="shared" si="33"/>
        <v>0.81751909523198252</v>
      </c>
      <c r="J175">
        <f t="shared" si="34"/>
        <v>-3.79149194826401E-2</v>
      </c>
      <c r="K175">
        <f t="shared" si="35"/>
        <v>-0.2062794431864767</v>
      </c>
      <c r="L175">
        <f t="shared" si="36"/>
        <v>1.9921557110426167</v>
      </c>
      <c r="M175">
        <f t="shared" si="37"/>
        <v>2.937176239719383</v>
      </c>
      <c r="N175">
        <f t="shared" si="38"/>
        <v>-0.33077612606919421</v>
      </c>
      <c r="O175">
        <f t="shared" si="45"/>
        <v>1.5611586494753795</v>
      </c>
      <c r="P175">
        <f t="shared" si="39"/>
        <v>-1.2559027759473373E-4</v>
      </c>
      <c r="Q175">
        <f t="shared" si="40"/>
        <v>4.4777934572646297E-3</v>
      </c>
      <c r="R175">
        <f t="shared" si="41"/>
        <v>3.5761917706227386E-3</v>
      </c>
      <c r="S175">
        <f t="shared" si="42"/>
        <v>1.3730192394787455E-3</v>
      </c>
      <c r="T175">
        <f t="shared" si="43"/>
        <v>5.4987346285626515E-3</v>
      </c>
      <c r="U175">
        <f t="shared" si="44"/>
        <v>5.8056616781261283E-3</v>
      </c>
      <c r="V175">
        <f t="shared" si="44"/>
        <v>8.4855673458317238E-3</v>
      </c>
      <c r="W175">
        <f t="shared" si="46"/>
        <v>-5.9312519557208621E-3</v>
      </c>
      <c r="X175">
        <f t="shared" si="47"/>
        <v>-1.3278682208614986E-3</v>
      </c>
      <c r="Y175">
        <f t="shared" si="48"/>
        <v>-2.2294699075033897E-3</v>
      </c>
      <c r="Z175">
        <f t="shared" si="49"/>
        <v>-4.4326424386473828E-3</v>
      </c>
      <c r="AA175">
        <f t="shared" si="50"/>
        <v>-3.0692704956347683E-4</v>
      </c>
      <c r="AB175">
        <f t="shared" si="51"/>
        <v>0</v>
      </c>
      <c r="AC175">
        <f t="shared" si="52"/>
        <v>2.6799056677055955E-3</v>
      </c>
    </row>
    <row r="176" spans="1:29">
      <c r="A176" t="s">
        <v>89</v>
      </c>
      <c r="B176">
        <v>6.9861000000000004</v>
      </c>
      <c r="C176">
        <v>0.98760000000000003</v>
      </c>
      <c r="D176">
        <v>0.63690000000000002</v>
      </c>
      <c r="E176">
        <v>99.51</v>
      </c>
      <c r="F176">
        <v>967.86199999999997</v>
      </c>
      <c r="G176">
        <v>0.49359999999999998</v>
      </c>
      <c r="H176">
        <v>39.8215</v>
      </c>
      <c r="I176">
        <f t="shared" si="33"/>
        <v>0.84423479789729949</v>
      </c>
      <c r="J176">
        <f t="shared" si="34"/>
        <v>-5.4189187401053182E-3</v>
      </c>
      <c r="K176">
        <f t="shared" si="35"/>
        <v>-0.19592875111433875</v>
      </c>
      <c r="L176">
        <f t="shared" si="36"/>
        <v>1.9978667262391447</v>
      </c>
      <c r="M176">
        <f t="shared" si="37"/>
        <v>2.9858134390119404</v>
      </c>
      <c r="N176">
        <f t="shared" si="38"/>
        <v>-0.30662484897481473</v>
      </c>
      <c r="O176">
        <f t="shared" si="45"/>
        <v>1.6001176150448166</v>
      </c>
      <c r="P176">
        <f t="shared" si="39"/>
        <v>2.6715702665316976E-2</v>
      </c>
      <c r="Q176">
        <f t="shared" si="40"/>
        <v>3.2496000742534781E-2</v>
      </c>
      <c r="R176">
        <f t="shared" si="41"/>
        <v>1.0350692072137957E-2</v>
      </c>
      <c r="S176">
        <f t="shared" si="42"/>
        <v>5.7110151965280576E-3</v>
      </c>
      <c r="T176">
        <f t="shared" si="43"/>
        <v>4.8637199292557387E-2</v>
      </c>
      <c r="U176">
        <f t="shared" si="44"/>
        <v>2.4151277094379475E-2</v>
      </c>
      <c r="V176">
        <f t="shared" si="44"/>
        <v>3.8958965569437121E-2</v>
      </c>
      <c r="W176">
        <f t="shared" si="46"/>
        <v>2.5644255709375008E-3</v>
      </c>
      <c r="X176">
        <f t="shared" si="47"/>
        <v>8.3447236481553055E-3</v>
      </c>
      <c r="Y176">
        <f t="shared" si="48"/>
        <v>-1.3800585022241518E-2</v>
      </c>
      <c r="Z176">
        <f t="shared" si="49"/>
        <v>-1.8440261897851418E-2</v>
      </c>
      <c r="AA176">
        <f t="shared" si="50"/>
        <v>2.4485922198177912E-2</v>
      </c>
      <c r="AB176">
        <f t="shared" si="51"/>
        <v>0</v>
      </c>
      <c r="AC176">
        <f t="shared" si="52"/>
        <v>1.4807688475057645E-2</v>
      </c>
    </row>
    <row r="177" spans="1:29">
      <c r="A177" t="s">
        <v>88</v>
      </c>
      <c r="B177">
        <v>6.9081999999999999</v>
      </c>
      <c r="C177">
        <v>0.98670000000000002</v>
      </c>
      <c r="D177">
        <v>0.62629999999999997</v>
      </c>
      <c r="E177">
        <v>101.21</v>
      </c>
      <c r="F177">
        <v>974.20600000000002</v>
      </c>
      <c r="G177">
        <v>0.49780000000000002</v>
      </c>
      <c r="H177">
        <v>39.497399999999999</v>
      </c>
      <c r="I177">
        <f t="shared" si="33"/>
        <v>0.83936490238109551</v>
      </c>
      <c r="J177">
        <f t="shared" si="34"/>
        <v>-5.8148717976828643E-3</v>
      </c>
      <c r="K177">
        <f t="shared" si="35"/>
        <v>-0.20321758829869221</v>
      </c>
      <c r="L177">
        <f t="shared" si="36"/>
        <v>2.0052234248581358</v>
      </c>
      <c r="M177">
        <f t="shared" si="37"/>
        <v>2.9886508000036294</v>
      </c>
      <c r="N177">
        <f t="shared" si="38"/>
        <v>-0.30294510772742556</v>
      </c>
      <c r="O177">
        <f t="shared" si="45"/>
        <v>1.5965685082133718</v>
      </c>
      <c r="P177">
        <f t="shared" si="39"/>
        <v>-4.8698955162039814E-3</v>
      </c>
      <c r="Q177">
        <f t="shared" si="40"/>
        <v>-3.9595305757754613E-4</v>
      </c>
      <c r="R177">
        <f t="shared" si="41"/>
        <v>-7.2888371843534694E-3</v>
      </c>
      <c r="S177">
        <f t="shared" si="42"/>
        <v>7.35669861899102E-3</v>
      </c>
      <c r="T177">
        <f t="shared" si="43"/>
        <v>2.8373609916889642E-3</v>
      </c>
      <c r="U177">
        <f t="shared" si="44"/>
        <v>3.6797412473891788E-3</v>
      </c>
      <c r="V177">
        <f t="shared" si="44"/>
        <v>-3.549106831444826E-3</v>
      </c>
      <c r="W177">
        <f t="shared" si="46"/>
        <v>-8.5496367635931603E-3</v>
      </c>
      <c r="X177">
        <f t="shared" si="47"/>
        <v>-4.075694304966725E-3</v>
      </c>
      <c r="Y177">
        <f t="shared" si="48"/>
        <v>-1.0968578431742648E-2</v>
      </c>
      <c r="Z177">
        <f t="shared" si="49"/>
        <v>3.6769573716018411E-3</v>
      </c>
      <c r="AA177">
        <f t="shared" si="50"/>
        <v>-8.4238025570021469E-4</v>
      </c>
      <c r="AB177">
        <f t="shared" si="51"/>
        <v>0</v>
      </c>
      <c r="AC177">
        <f t="shared" si="52"/>
        <v>-7.2288480788340048E-3</v>
      </c>
    </row>
    <row r="178" spans="1:29">
      <c r="A178" t="s">
        <v>87</v>
      </c>
      <c r="B178">
        <v>6.6830999999999996</v>
      </c>
      <c r="C178">
        <v>0.95840000000000003</v>
      </c>
      <c r="D178">
        <v>0.6159</v>
      </c>
      <c r="E178">
        <v>99.88</v>
      </c>
      <c r="F178">
        <v>992.19799999999998</v>
      </c>
      <c r="G178">
        <v>0.4874</v>
      </c>
      <c r="H178">
        <v>40.326099999999997</v>
      </c>
      <c r="I178">
        <f t="shared" si="33"/>
        <v>0.82497795957098774</v>
      </c>
      <c r="J178">
        <f t="shared" si="34"/>
        <v>-1.8453194954763826E-2</v>
      </c>
      <c r="K178">
        <f t="shared" si="35"/>
        <v>-0.21048979590974567</v>
      </c>
      <c r="L178">
        <f t="shared" si="36"/>
        <v>1.9994785336793102</v>
      </c>
      <c r="M178">
        <f t="shared" si="37"/>
        <v>2.9965983472820663</v>
      </c>
      <c r="N178">
        <f t="shared" si="38"/>
        <v>-0.31211447515129448</v>
      </c>
      <c r="O178">
        <f t="shared" si="45"/>
        <v>1.6055862227420765</v>
      </c>
      <c r="P178">
        <f t="shared" si="39"/>
        <v>-1.4386942810107772E-2</v>
      </c>
      <c r="Q178">
        <f t="shared" si="40"/>
        <v>-1.2638323157080963E-2</v>
      </c>
      <c r="R178">
        <f t="shared" si="41"/>
        <v>-7.2722076110534606E-3</v>
      </c>
      <c r="S178">
        <f t="shared" si="42"/>
        <v>-5.7448911788255952E-3</v>
      </c>
      <c r="T178">
        <f t="shared" si="43"/>
        <v>7.9475472784369394E-3</v>
      </c>
      <c r="U178">
        <f t="shared" si="44"/>
        <v>-9.1693674238689238E-3</v>
      </c>
      <c r="V178">
        <f t="shared" si="44"/>
        <v>9.0177145287047011E-3</v>
      </c>
      <c r="W178">
        <f t="shared" si="46"/>
        <v>-5.2175753862388485E-3</v>
      </c>
      <c r="X178">
        <f t="shared" si="47"/>
        <v>-3.468955733212039E-3</v>
      </c>
      <c r="Y178">
        <f t="shared" si="48"/>
        <v>1.8971598128154632E-3</v>
      </c>
      <c r="Z178">
        <f t="shared" si="49"/>
        <v>3.4244762450433286E-3</v>
      </c>
      <c r="AA178">
        <f t="shared" si="50"/>
        <v>1.7116914702305863E-2</v>
      </c>
      <c r="AB178">
        <f t="shared" si="51"/>
        <v>0</v>
      </c>
      <c r="AC178">
        <f t="shared" si="52"/>
        <v>1.8187081952573625E-2</v>
      </c>
    </row>
    <row r="179" spans="1:29">
      <c r="A179" t="s">
        <v>86</v>
      </c>
      <c r="B179">
        <v>6.6619999999999999</v>
      </c>
      <c r="C179">
        <v>0.9657</v>
      </c>
      <c r="D179">
        <v>0.61990000000000001</v>
      </c>
      <c r="E179">
        <v>103.11</v>
      </c>
      <c r="F179">
        <v>996.96400000000006</v>
      </c>
      <c r="G179">
        <v>0.49080000000000001</v>
      </c>
      <c r="H179">
        <v>41.365400000000001</v>
      </c>
      <c r="I179">
        <f t="shared" si="33"/>
        <v>0.82360462835515802</v>
      </c>
      <c r="J179">
        <f t="shared" si="34"/>
        <v>-1.5157768594724039E-2</v>
      </c>
      <c r="K179">
        <f t="shared" si="35"/>
        <v>-0.20767836364842648</v>
      </c>
      <c r="L179">
        <f t="shared" si="36"/>
        <v>2.0133007868568877</v>
      </c>
      <c r="M179">
        <f t="shared" si="37"/>
        <v>2.9986794763822426</v>
      </c>
      <c r="N179">
        <f t="shared" si="38"/>
        <v>-0.30909544594503335</v>
      </c>
      <c r="O179">
        <f t="shared" si="45"/>
        <v>1.6166372282754533</v>
      </c>
      <c r="P179">
        <f t="shared" si="39"/>
        <v>-1.3733312158297206E-3</v>
      </c>
      <c r="Q179">
        <f t="shared" si="40"/>
        <v>3.2954263600397868E-3</v>
      </c>
      <c r="R179">
        <f t="shared" si="41"/>
        <v>2.8114322613191911E-3</v>
      </c>
      <c r="S179">
        <f t="shared" si="42"/>
        <v>1.382225317757757E-2</v>
      </c>
      <c r="T179">
        <f t="shared" si="43"/>
        <v>2.0811291001763266E-3</v>
      </c>
      <c r="U179">
        <f t="shared" si="44"/>
        <v>3.0190292062611257E-3</v>
      </c>
      <c r="V179">
        <f t="shared" si="44"/>
        <v>1.105100553337679E-2</v>
      </c>
      <c r="W179">
        <f t="shared" si="46"/>
        <v>-4.3923604220908463E-3</v>
      </c>
      <c r="X179">
        <f t="shared" si="47"/>
        <v>2.7639715377866109E-4</v>
      </c>
      <c r="Y179">
        <f t="shared" si="48"/>
        <v>-2.0759694494193459E-4</v>
      </c>
      <c r="Z179">
        <f t="shared" si="49"/>
        <v>1.0803223971316445E-2</v>
      </c>
      <c r="AA179">
        <f t="shared" si="50"/>
        <v>-9.3790010608479912E-4</v>
      </c>
      <c r="AB179">
        <f t="shared" si="51"/>
        <v>0</v>
      </c>
      <c r="AC179">
        <f t="shared" si="52"/>
        <v>8.0319763271156641E-3</v>
      </c>
    </row>
    <row r="180" spans="1:29">
      <c r="A180" t="s">
        <v>85</v>
      </c>
      <c r="B180">
        <v>6.6604999999999999</v>
      </c>
      <c r="C180">
        <v>0.97430000000000005</v>
      </c>
      <c r="D180">
        <v>0.61760000000000004</v>
      </c>
      <c r="E180">
        <v>104.09</v>
      </c>
      <c r="F180">
        <v>991.20699999999999</v>
      </c>
      <c r="G180">
        <v>0.48980000000000001</v>
      </c>
      <c r="H180">
        <v>41.722700000000003</v>
      </c>
      <c r="I180">
        <f t="shared" si="33"/>
        <v>0.82350683263729607</v>
      </c>
      <c r="J180">
        <f t="shared" si="34"/>
        <v>-1.1307297450183209E-2</v>
      </c>
      <c r="K180">
        <f t="shared" si="35"/>
        <v>-0.20929271267232025</v>
      </c>
      <c r="L180">
        <f t="shared" si="36"/>
        <v>2.0174090085362111</v>
      </c>
      <c r="M180">
        <f t="shared" si="37"/>
        <v>2.9961643604086028</v>
      </c>
      <c r="N180">
        <f t="shared" si="38"/>
        <v>-0.30998121921130467</v>
      </c>
      <c r="O180">
        <f t="shared" si="45"/>
        <v>1.6203724051514075</v>
      </c>
      <c r="P180">
        <f t="shared" si="39"/>
        <v>-9.7795717861948184E-5</v>
      </c>
      <c r="Q180">
        <f t="shared" si="40"/>
        <v>3.8504711445408301E-3</v>
      </c>
      <c r="R180">
        <f t="shared" si="41"/>
        <v>-1.614349023893763E-3</v>
      </c>
      <c r="S180">
        <f t="shared" si="42"/>
        <v>4.1082216793233428E-3</v>
      </c>
      <c r="T180">
        <f t="shared" si="43"/>
        <v>-2.5151159736398476E-3</v>
      </c>
      <c r="U180">
        <f t="shared" si="44"/>
        <v>-8.8577326627131692E-4</v>
      </c>
      <c r="V180">
        <f t="shared" si="44"/>
        <v>3.7351768759541493E-3</v>
      </c>
      <c r="W180">
        <f t="shared" si="46"/>
        <v>7.8797754840936873E-4</v>
      </c>
      <c r="X180">
        <f t="shared" si="47"/>
        <v>4.736244410812147E-3</v>
      </c>
      <c r="Y180">
        <f t="shared" si="48"/>
        <v>-7.2857575762244609E-4</v>
      </c>
      <c r="Z180">
        <f t="shared" si="49"/>
        <v>4.9939949455946597E-3</v>
      </c>
      <c r="AA180">
        <f t="shared" si="50"/>
        <v>-1.6293427073685307E-3</v>
      </c>
      <c r="AB180">
        <f t="shared" si="51"/>
        <v>0</v>
      </c>
      <c r="AC180">
        <f t="shared" si="52"/>
        <v>4.6209501422254662E-3</v>
      </c>
    </row>
    <row r="181" spans="1:29">
      <c r="A181" t="s">
        <v>84</v>
      </c>
      <c r="B181">
        <v>6.3239000000000001</v>
      </c>
      <c r="C181">
        <v>0.92300000000000004</v>
      </c>
      <c r="D181">
        <v>0.61680000000000001</v>
      </c>
      <c r="E181">
        <v>100.95</v>
      </c>
      <c r="F181">
        <v>966.32600000000002</v>
      </c>
      <c r="G181">
        <v>0.48870000000000002</v>
      </c>
      <c r="H181">
        <v>39.697699999999998</v>
      </c>
      <c r="I181">
        <f t="shared" si="33"/>
        <v>0.80098499380419985</v>
      </c>
      <c r="J181">
        <f t="shared" si="34"/>
        <v>-3.4798298974087927E-2</v>
      </c>
      <c r="K181">
        <f t="shared" si="35"/>
        <v>-0.20985563495709944</v>
      </c>
      <c r="L181">
        <f t="shared" si="36"/>
        <v>2.0041063232796583</v>
      </c>
      <c r="M181">
        <f t="shared" si="37"/>
        <v>2.9851236648385582</v>
      </c>
      <c r="N181">
        <f t="shared" si="38"/>
        <v>-0.31095766097182814</v>
      </c>
      <c r="O181">
        <f t="shared" si="45"/>
        <v>1.5987653453967616</v>
      </c>
      <c r="P181">
        <f t="shared" si="39"/>
        <v>-2.2521838833096219E-2</v>
      </c>
      <c r="Q181">
        <f t="shared" si="40"/>
        <v>-2.3491001523904716E-2</v>
      </c>
      <c r="R181">
        <f t="shared" si="41"/>
        <v>-5.629222847791937E-4</v>
      </c>
      <c r="S181">
        <f t="shared" si="42"/>
        <v>-1.330268525655276E-2</v>
      </c>
      <c r="T181">
        <f t="shared" si="43"/>
        <v>-1.1040695570044612E-2</v>
      </c>
      <c r="U181">
        <f t="shared" si="44"/>
        <v>-9.7644176052347209E-4</v>
      </c>
      <c r="V181">
        <f t="shared" si="44"/>
        <v>-2.160705975464583E-2</v>
      </c>
      <c r="W181">
        <f t="shared" si="46"/>
        <v>-2.1545397072572747E-2</v>
      </c>
      <c r="X181">
        <f t="shared" si="47"/>
        <v>-2.2514559763381244E-2</v>
      </c>
      <c r="Y181">
        <f t="shared" si="48"/>
        <v>4.1351947574427839E-4</v>
      </c>
      <c r="Z181">
        <f t="shared" si="49"/>
        <v>-1.2326243496029288E-2</v>
      </c>
      <c r="AA181">
        <f t="shared" si="50"/>
        <v>-1.006425380952114E-2</v>
      </c>
      <c r="AB181">
        <f t="shared" si="51"/>
        <v>0</v>
      </c>
      <c r="AC181">
        <f t="shared" si="52"/>
        <v>-2.0630617994122358E-2</v>
      </c>
    </row>
    <row r="182" spans="1:29">
      <c r="A182" t="s">
        <v>83</v>
      </c>
      <c r="B182">
        <v>6.165</v>
      </c>
      <c r="C182">
        <v>0.90159999999999996</v>
      </c>
      <c r="D182">
        <v>0.62690000000000001</v>
      </c>
      <c r="E182">
        <v>96.29</v>
      </c>
      <c r="F182" s="1">
        <v>1021.05</v>
      </c>
      <c r="G182">
        <v>0.50039999999999996</v>
      </c>
      <c r="H182">
        <v>41.2012</v>
      </c>
      <c r="I182">
        <f t="shared" si="33"/>
        <v>0.78993308093175041</v>
      </c>
      <c r="J182">
        <f t="shared" si="34"/>
        <v>-4.4986096961949898E-2</v>
      </c>
      <c r="K182">
        <f t="shared" si="35"/>
        <v>-0.20280173016104111</v>
      </c>
      <c r="L182">
        <f t="shared" si="36"/>
        <v>1.9835811867057906</v>
      </c>
      <c r="M182">
        <f t="shared" si="37"/>
        <v>3.0090470096602795</v>
      </c>
      <c r="N182">
        <f t="shared" si="38"/>
        <v>-0.30068269897861771</v>
      </c>
      <c r="O182">
        <f t="shared" si="45"/>
        <v>1.614909865202766</v>
      </c>
      <c r="P182">
        <f t="shared" si="39"/>
        <v>-1.1051912872449443E-2</v>
      </c>
      <c r="Q182">
        <f t="shared" si="40"/>
        <v>-1.0187797987861971E-2</v>
      </c>
      <c r="R182">
        <f t="shared" si="41"/>
        <v>7.0539047960583301E-3</v>
      </c>
      <c r="S182">
        <f t="shared" si="42"/>
        <v>-2.0525136573867675E-2</v>
      </c>
      <c r="T182">
        <f t="shared" si="43"/>
        <v>2.3923344821721315E-2</v>
      </c>
      <c r="U182">
        <f t="shared" si="44"/>
        <v>1.027496199321043E-2</v>
      </c>
      <c r="V182">
        <f t="shared" si="44"/>
        <v>1.6144519806004398E-2</v>
      </c>
      <c r="W182">
        <f t="shared" si="46"/>
        <v>-2.1326874865659873E-2</v>
      </c>
      <c r="X182">
        <f t="shared" si="47"/>
        <v>-2.0462759981072401E-2</v>
      </c>
      <c r="Y182">
        <f t="shared" si="48"/>
        <v>-3.2210571971520996E-3</v>
      </c>
      <c r="Z182">
        <f t="shared" si="49"/>
        <v>-3.0800098567078105E-2</v>
      </c>
      <c r="AA182">
        <f t="shared" si="50"/>
        <v>1.3648382828510885E-2</v>
      </c>
      <c r="AB182">
        <f t="shared" si="51"/>
        <v>0</v>
      </c>
      <c r="AC182">
        <f t="shared" si="52"/>
        <v>5.8695578127939685E-3</v>
      </c>
    </row>
    <row r="183" spans="1:29">
      <c r="A183" t="s">
        <v>82</v>
      </c>
      <c r="B183">
        <v>5.9878</v>
      </c>
      <c r="C183">
        <v>0.87580000000000002</v>
      </c>
      <c r="D183">
        <v>0.65839999999999999</v>
      </c>
      <c r="E183">
        <v>87.83</v>
      </c>
      <c r="F183" s="1">
        <v>1157.1099999999999</v>
      </c>
      <c r="G183">
        <v>0.51759999999999995</v>
      </c>
      <c r="H183">
        <v>43.756399999999999</v>
      </c>
      <c r="I183">
        <f t="shared" si="33"/>
        <v>0.77726728593504912</v>
      </c>
      <c r="J183">
        <f t="shared" si="34"/>
        <v>-5.7595059143893269E-2</v>
      </c>
      <c r="K183">
        <f t="shared" si="35"/>
        <v>-0.1815101777957866</v>
      </c>
      <c r="L183">
        <f t="shared" si="36"/>
        <v>1.943642882752129</v>
      </c>
      <c r="M183">
        <f t="shared" si="37"/>
        <v>3.0633746468706864</v>
      </c>
      <c r="N183">
        <f t="shared" si="38"/>
        <v>-0.28600573233935606</v>
      </c>
      <c r="O183">
        <f t="shared" si="45"/>
        <v>1.6410415837904362</v>
      </c>
      <c r="P183">
        <f t="shared" si="39"/>
        <v>-1.2665794996701285E-2</v>
      </c>
      <c r="Q183">
        <f t="shared" si="40"/>
        <v>-1.2608962181943371E-2</v>
      </c>
      <c r="R183">
        <f t="shared" si="41"/>
        <v>2.1291552365254512E-2</v>
      </c>
      <c r="S183">
        <f t="shared" si="42"/>
        <v>-3.9938303953661602E-2</v>
      </c>
      <c r="T183">
        <f t="shared" si="43"/>
        <v>5.4327637210406898E-2</v>
      </c>
      <c r="U183">
        <f t="shared" si="44"/>
        <v>1.4676966639261657E-2</v>
      </c>
      <c r="V183">
        <f t="shared" si="44"/>
        <v>2.6131718587670161E-2</v>
      </c>
      <c r="W183">
        <f t="shared" si="46"/>
        <v>-2.7342761635962942E-2</v>
      </c>
      <c r="X183">
        <f t="shared" si="47"/>
        <v>-2.7285928821205029E-2</v>
      </c>
      <c r="Y183">
        <f t="shared" si="48"/>
        <v>6.6145857259928553E-3</v>
      </c>
      <c r="Z183">
        <f t="shared" si="49"/>
        <v>-5.461527059292326E-2</v>
      </c>
      <c r="AA183">
        <f t="shared" si="50"/>
        <v>3.9650670571145241E-2</v>
      </c>
      <c r="AB183">
        <f t="shared" si="51"/>
        <v>0</v>
      </c>
      <c r="AC183">
        <f t="shared" si="52"/>
        <v>1.1454751948408504E-2</v>
      </c>
    </row>
    <row r="184" spans="1:29">
      <c r="A184" t="s">
        <v>81</v>
      </c>
      <c r="B184">
        <v>5.7333999999999996</v>
      </c>
      <c r="C184">
        <v>0.83950000000000002</v>
      </c>
      <c r="D184">
        <v>0.66069999999999995</v>
      </c>
      <c r="E184">
        <v>81.41</v>
      </c>
      <c r="F184" s="1">
        <v>1172.8800000000001</v>
      </c>
      <c r="G184">
        <v>0.54759999999999998</v>
      </c>
      <c r="H184">
        <v>41.694899999999997</v>
      </c>
      <c r="I184">
        <f t="shared" si="33"/>
        <v>0.75841224209436264</v>
      </c>
      <c r="J184">
        <f t="shared" si="34"/>
        <v>-7.5979299525932409E-2</v>
      </c>
      <c r="K184">
        <f t="shared" si="35"/>
        <v>-0.17999569319168213</v>
      </c>
      <c r="L184">
        <f t="shared" si="36"/>
        <v>1.9106777547427052</v>
      </c>
      <c r="M184">
        <f t="shared" si="37"/>
        <v>3.0692535807397778</v>
      </c>
      <c r="N184">
        <f t="shared" si="38"/>
        <v>-0.26153656053804764</v>
      </c>
      <c r="O184">
        <f t="shared" si="45"/>
        <v>1.6200829365729807</v>
      </c>
      <c r="P184">
        <f t="shared" si="39"/>
        <v>-1.8855043840686481E-2</v>
      </c>
      <c r="Q184">
        <f t="shared" si="40"/>
        <v>-1.838424038203914E-2</v>
      </c>
      <c r="R184">
        <f t="shared" si="41"/>
        <v>1.5144846041044713E-3</v>
      </c>
      <c r="S184">
        <f t="shared" si="42"/>
        <v>-3.2965128009423861E-2</v>
      </c>
      <c r="T184">
        <f t="shared" si="43"/>
        <v>5.8789338690914406E-3</v>
      </c>
      <c r="U184">
        <f t="shared" si="44"/>
        <v>2.446917180130842E-2</v>
      </c>
      <c r="V184">
        <f t="shared" si="44"/>
        <v>-2.0958647217455439E-2</v>
      </c>
      <c r="W184">
        <f t="shared" si="46"/>
        <v>-4.3324215641994901E-2</v>
      </c>
      <c r="X184">
        <f t="shared" si="47"/>
        <v>-4.285341218334756E-2</v>
      </c>
      <c r="Y184">
        <f t="shared" si="48"/>
        <v>-2.2954687197203949E-2</v>
      </c>
      <c r="Z184">
        <f t="shared" si="49"/>
        <v>-5.7434299810732281E-2</v>
      </c>
      <c r="AA184">
        <f t="shared" si="50"/>
        <v>-1.859023793221698E-2</v>
      </c>
      <c r="AB184">
        <f t="shared" si="51"/>
        <v>0</v>
      </c>
      <c r="AC184">
        <f t="shared" si="52"/>
        <v>-4.542781901876386E-2</v>
      </c>
    </row>
    <row r="185" spans="1:29">
      <c r="A185" t="s">
        <v>80</v>
      </c>
      <c r="B185">
        <v>6.0255999999999998</v>
      </c>
      <c r="C185">
        <v>0.87909999999999999</v>
      </c>
      <c r="D185">
        <v>0.65029999999999999</v>
      </c>
      <c r="E185">
        <v>80.06</v>
      </c>
      <c r="F185" s="1">
        <v>1196.8599999999999</v>
      </c>
      <c r="G185">
        <v>0.59160000000000001</v>
      </c>
      <c r="H185">
        <v>43.286299999999997</v>
      </c>
      <c r="I185">
        <f t="shared" si="33"/>
        <v>0.78000029833657081</v>
      </c>
      <c r="J185">
        <f t="shared" si="34"/>
        <v>-5.5961719945581773E-2</v>
      </c>
      <c r="K185">
        <f t="shared" si="35"/>
        <v>-0.18688624599210141</v>
      </c>
      <c r="L185">
        <f t="shared" si="36"/>
        <v>1.9034155857690864</v>
      </c>
      <c r="M185">
        <f t="shared" si="37"/>
        <v>3.0780433527594839</v>
      </c>
      <c r="N185">
        <f t="shared" si="38"/>
        <v>-0.22797183467514515</v>
      </c>
      <c r="O185">
        <f t="shared" si="45"/>
        <v>1.6363504650402887</v>
      </c>
      <c r="P185">
        <f t="shared" si="39"/>
        <v>2.1588056242208165E-2</v>
      </c>
      <c r="Q185">
        <f t="shared" si="40"/>
        <v>2.0017579580350636E-2</v>
      </c>
      <c r="R185">
        <f t="shared" si="41"/>
        <v>-6.8905528004192806E-3</v>
      </c>
      <c r="S185">
        <f t="shared" si="42"/>
        <v>-7.2621689736187545E-3</v>
      </c>
      <c r="T185">
        <f t="shared" si="43"/>
        <v>8.7897720197060991E-3</v>
      </c>
      <c r="U185">
        <f t="shared" si="44"/>
        <v>3.3564725862902489E-2</v>
      </c>
      <c r="V185">
        <f t="shared" si="44"/>
        <v>1.6267528467307946E-2</v>
      </c>
      <c r="W185">
        <f t="shared" si="46"/>
        <v>-1.1976669620694325E-2</v>
      </c>
      <c r="X185">
        <f t="shared" si="47"/>
        <v>-1.3547146282551853E-2</v>
      </c>
      <c r="Y185">
        <f t="shared" si="48"/>
        <v>-4.045527866332177E-2</v>
      </c>
      <c r="Z185">
        <f t="shared" si="49"/>
        <v>-4.0826894836521244E-2</v>
      </c>
      <c r="AA185">
        <f t="shared" si="50"/>
        <v>-2.477495384319639E-2</v>
      </c>
      <c r="AB185">
        <f t="shared" si="51"/>
        <v>0</v>
      </c>
      <c r="AC185">
        <f t="shared" si="52"/>
        <v>-1.7297197395594544E-2</v>
      </c>
    </row>
    <row r="186" spans="1:29">
      <c r="A186" t="s">
        <v>79</v>
      </c>
      <c r="B186">
        <v>6.0921000000000003</v>
      </c>
      <c r="C186">
        <v>0.89119999999999999</v>
      </c>
      <c r="D186">
        <v>0.66930000000000001</v>
      </c>
      <c r="E186">
        <v>80.56</v>
      </c>
      <c r="F186" s="1">
        <v>1206.46</v>
      </c>
      <c r="G186">
        <v>0.61519999999999997</v>
      </c>
      <c r="H186">
        <v>44.02</v>
      </c>
      <c r="I186">
        <f t="shared" si="33"/>
        <v>0.78476702353658345</v>
      </c>
      <c r="J186">
        <f t="shared" si="34"/>
        <v>-5.0024822170346324E-2</v>
      </c>
      <c r="K186">
        <f t="shared" si="35"/>
        <v>-0.17437917499649983</v>
      </c>
      <c r="L186">
        <f t="shared" si="36"/>
        <v>1.9061194575455616</v>
      </c>
      <c r="M186">
        <f t="shared" si="37"/>
        <v>3.0815129275152131</v>
      </c>
      <c r="N186">
        <f t="shared" si="38"/>
        <v>-0.21098367320662539</v>
      </c>
      <c r="O186">
        <f t="shared" si="45"/>
        <v>1.6436500382173291</v>
      </c>
      <c r="P186">
        <f t="shared" si="39"/>
        <v>4.7667252000126448E-3</v>
      </c>
      <c r="Q186">
        <f t="shared" si="40"/>
        <v>5.9368977752354488E-3</v>
      </c>
      <c r="R186">
        <f t="shared" si="41"/>
        <v>1.2507070995601582E-2</v>
      </c>
      <c r="S186">
        <f t="shared" si="42"/>
        <v>2.7038717764751308E-3</v>
      </c>
      <c r="T186">
        <f t="shared" si="43"/>
        <v>3.4695747557291767E-3</v>
      </c>
      <c r="U186">
        <f t="shared" si="44"/>
        <v>1.6988161468519752E-2</v>
      </c>
      <c r="V186">
        <f t="shared" si="44"/>
        <v>7.2995731770404415E-3</v>
      </c>
      <c r="W186">
        <f t="shared" si="46"/>
        <v>-1.2221436268507108E-2</v>
      </c>
      <c r="X186">
        <f t="shared" si="47"/>
        <v>-1.1051263693284304E-2</v>
      </c>
      <c r="Y186">
        <f t="shared" si="48"/>
        <v>-4.48109047291817E-3</v>
      </c>
      <c r="Z186">
        <f t="shared" si="49"/>
        <v>-1.4284289692044622E-2</v>
      </c>
      <c r="AA186">
        <f t="shared" si="50"/>
        <v>-1.3518586712790576E-2</v>
      </c>
      <c r="AB186">
        <f t="shared" si="51"/>
        <v>0</v>
      </c>
      <c r="AC186">
        <f t="shared" si="52"/>
        <v>-9.6885882914793109E-3</v>
      </c>
    </row>
    <row r="187" spans="1:29">
      <c r="A187" t="s">
        <v>78</v>
      </c>
      <c r="B187">
        <v>5.8765999999999998</v>
      </c>
      <c r="C187">
        <v>0.85960000000000003</v>
      </c>
      <c r="D187">
        <v>0.67110000000000003</v>
      </c>
      <c r="E187">
        <v>79.569999999999993</v>
      </c>
      <c r="F187" s="1">
        <v>1235.3499999999999</v>
      </c>
      <c r="G187">
        <v>0.59560000000000002</v>
      </c>
      <c r="H187">
        <v>42.551699999999997</v>
      </c>
      <c r="I187">
        <f t="shared" si="33"/>
        <v>0.76912613078504466</v>
      </c>
      <c r="J187">
        <f t="shared" si="34"/>
        <v>-6.570359318059428E-2</v>
      </c>
      <c r="K187">
        <f t="shared" si="35"/>
        <v>-0.17321276118370788</v>
      </c>
      <c r="L187">
        <f t="shared" si="36"/>
        <v>1.9007493580610795</v>
      </c>
      <c r="M187">
        <f t="shared" si="37"/>
        <v>3.0917900195664036</v>
      </c>
      <c r="N187">
        <f t="shared" si="38"/>
        <v>-0.22504531091986146</v>
      </c>
      <c r="O187">
        <f t="shared" si="45"/>
        <v>1.6289169154399008</v>
      </c>
      <c r="P187">
        <f t="shared" si="39"/>
        <v>-1.5640892751538793E-2</v>
      </c>
      <c r="Q187">
        <f t="shared" si="40"/>
        <v>-1.5678771010247956E-2</v>
      </c>
      <c r="R187">
        <f t="shared" si="41"/>
        <v>1.1664138127919499E-3</v>
      </c>
      <c r="S187">
        <f t="shared" si="42"/>
        <v>-5.3700994844820826E-3</v>
      </c>
      <c r="T187">
        <f t="shared" si="43"/>
        <v>1.0277092051190539E-2</v>
      </c>
      <c r="U187">
        <f t="shared" si="44"/>
        <v>-1.4061637713236069E-2</v>
      </c>
      <c r="V187">
        <f t="shared" si="44"/>
        <v>-1.4733122777428331E-2</v>
      </c>
      <c r="W187">
        <f t="shared" si="46"/>
        <v>-1.5792550383027237E-3</v>
      </c>
      <c r="X187">
        <f t="shared" si="47"/>
        <v>-1.6171332970118871E-3</v>
      </c>
      <c r="Y187">
        <f t="shared" si="48"/>
        <v>1.5228051526028019E-2</v>
      </c>
      <c r="Z187">
        <f t="shared" si="49"/>
        <v>8.6915382287539866E-3</v>
      </c>
      <c r="AA187">
        <f t="shared" si="50"/>
        <v>2.4338729764426609E-2</v>
      </c>
      <c r="AB187">
        <f t="shared" si="51"/>
        <v>0</v>
      </c>
      <c r="AC187">
        <f t="shared" si="52"/>
        <v>-6.7148506419226206E-4</v>
      </c>
    </row>
    <row r="188" spans="1:29">
      <c r="A188" t="s">
        <v>77</v>
      </c>
      <c r="B188">
        <v>5.9194000000000004</v>
      </c>
      <c r="C188">
        <v>0.8659</v>
      </c>
      <c r="D188">
        <v>0.66349999999999998</v>
      </c>
      <c r="E188">
        <v>84.58</v>
      </c>
      <c r="F188" s="1">
        <v>1257.17</v>
      </c>
      <c r="G188">
        <v>0.60960000000000003</v>
      </c>
      <c r="H188">
        <v>44.871899999999997</v>
      </c>
      <c r="I188">
        <f t="shared" si="33"/>
        <v>0.77227768815958631</v>
      </c>
      <c r="J188">
        <f t="shared" si="34"/>
        <v>-6.2532260356622515E-2</v>
      </c>
      <c r="K188">
        <f t="shared" si="35"/>
        <v>-0.17815907279954571</v>
      </c>
      <c r="L188">
        <f t="shared" si="36"/>
        <v>1.9272676808108815</v>
      </c>
      <c r="M188">
        <f t="shared" si="37"/>
        <v>3.0993940088473639</v>
      </c>
      <c r="N188">
        <f t="shared" si="38"/>
        <v>-0.21495504166845589</v>
      </c>
      <c r="O188">
        <f t="shared" si="45"/>
        <v>1.6519744591485324</v>
      </c>
      <c r="P188">
        <f t="shared" si="39"/>
        <v>3.151557374541647E-3</v>
      </c>
      <c r="Q188">
        <f t="shared" si="40"/>
        <v>3.1713328239717647E-3</v>
      </c>
      <c r="R188">
        <f t="shared" si="41"/>
        <v>-4.946311615837834E-3</v>
      </c>
      <c r="S188">
        <f t="shared" si="42"/>
        <v>2.6518322749802037E-2</v>
      </c>
      <c r="T188">
        <f t="shared" si="43"/>
        <v>7.6039892809602883E-3</v>
      </c>
      <c r="U188">
        <f t="shared" si="44"/>
        <v>1.0090269251405576E-2</v>
      </c>
      <c r="V188">
        <f t="shared" si="44"/>
        <v>2.3057543708631556E-2</v>
      </c>
      <c r="W188">
        <f t="shared" si="46"/>
        <v>-6.9387118768639289E-3</v>
      </c>
      <c r="X188">
        <f t="shared" si="47"/>
        <v>-6.9189364274338111E-3</v>
      </c>
      <c r="Y188">
        <f t="shared" si="48"/>
        <v>-1.503658086724341E-2</v>
      </c>
      <c r="Z188">
        <f t="shared" si="49"/>
        <v>1.6428053498396461E-2</v>
      </c>
      <c r="AA188">
        <f t="shared" si="50"/>
        <v>-2.4862799704452876E-3</v>
      </c>
      <c r="AB188">
        <f t="shared" si="51"/>
        <v>0</v>
      </c>
      <c r="AC188">
        <f t="shared" si="52"/>
        <v>1.296727445722598E-2</v>
      </c>
    </row>
    <row r="189" spans="1:29">
      <c r="A189" t="s">
        <v>76</v>
      </c>
      <c r="B189">
        <v>5.9509999999999996</v>
      </c>
      <c r="C189">
        <v>0.87109999999999999</v>
      </c>
      <c r="D189">
        <v>0.65959999999999996</v>
      </c>
      <c r="E189">
        <v>86.22</v>
      </c>
      <c r="F189" s="1">
        <v>1162.74</v>
      </c>
      <c r="G189">
        <v>0.59219999999999995</v>
      </c>
      <c r="H189">
        <v>43.873100000000001</v>
      </c>
      <c r="I189">
        <f t="shared" si="33"/>
        <v>0.77458995026479449</v>
      </c>
      <c r="J189">
        <f t="shared" si="34"/>
        <v>-5.9931986260647434E-2</v>
      </c>
      <c r="K189">
        <f t="shared" si="35"/>
        <v>-0.18071935302751885</v>
      </c>
      <c r="L189">
        <f t="shared" si="36"/>
        <v>1.9356080185178692</v>
      </c>
      <c r="M189">
        <f t="shared" si="37"/>
        <v>3.065482613104221</v>
      </c>
      <c r="N189">
        <f t="shared" si="38"/>
        <v>-0.22753159694671968</v>
      </c>
      <c r="O189">
        <f t="shared" si="45"/>
        <v>1.6421983220121634</v>
      </c>
      <c r="P189">
        <f t="shared" si="39"/>
        <v>2.3122621052081849E-3</v>
      </c>
      <c r="Q189">
        <f t="shared" si="40"/>
        <v>2.6002740959750817E-3</v>
      </c>
      <c r="R189">
        <f t="shared" si="41"/>
        <v>-2.5602802279731385E-3</v>
      </c>
      <c r="S189">
        <f t="shared" si="42"/>
        <v>8.3403377069877216E-3</v>
      </c>
      <c r="T189">
        <f t="shared" si="43"/>
        <v>-3.3911395743142947E-2</v>
      </c>
      <c r="U189">
        <f t="shared" si="44"/>
        <v>-1.257655527826379E-2</v>
      </c>
      <c r="V189">
        <f t="shared" si="44"/>
        <v>-9.7761371363689342E-3</v>
      </c>
      <c r="W189">
        <f t="shared" si="46"/>
        <v>1.4888817383471975E-2</v>
      </c>
      <c r="X189">
        <f t="shared" si="47"/>
        <v>1.5176829374238872E-2</v>
      </c>
      <c r="Y189">
        <f t="shared" si="48"/>
        <v>1.0016275050290652E-2</v>
      </c>
      <c r="Z189">
        <f t="shared" si="49"/>
        <v>2.0916892985251512E-2</v>
      </c>
      <c r="AA189">
        <f t="shared" si="50"/>
        <v>-2.1334840464879157E-2</v>
      </c>
      <c r="AB189">
        <f t="shared" si="51"/>
        <v>0</v>
      </c>
      <c r="AC189">
        <f t="shared" si="52"/>
        <v>2.8004181418948559E-3</v>
      </c>
    </row>
    <row r="190" spans="1:29">
      <c r="A190" t="s">
        <v>75</v>
      </c>
      <c r="B190">
        <v>6.1688000000000001</v>
      </c>
      <c r="C190">
        <v>0.90400000000000003</v>
      </c>
      <c r="D190">
        <v>0.66159999999999997</v>
      </c>
      <c r="E190">
        <v>87.32</v>
      </c>
      <c r="F190" s="1">
        <v>1135.55</v>
      </c>
      <c r="G190">
        <v>0.5857</v>
      </c>
      <c r="H190">
        <v>43.997900000000001</v>
      </c>
      <c r="I190">
        <f t="shared" si="33"/>
        <v>0.79020069011682725</v>
      </c>
      <c r="J190">
        <f t="shared" si="34"/>
        <v>-4.3831569524636682E-2</v>
      </c>
      <c r="K190">
        <f t="shared" si="35"/>
        <v>-0.17940450345550976</v>
      </c>
      <c r="L190">
        <f t="shared" si="36"/>
        <v>1.9411137270371015</v>
      </c>
      <c r="M190">
        <f t="shared" si="37"/>
        <v>3.0552062616257865</v>
      </c>
      <c r="N190">
        <f t="shared" si="38"/>
        <v>-0.23232477597203996</v>
      </c>
      <c r="O190">
        <f t="shared" si="45"/>
        <v>1.6434319483003519</v>
      </c>
      <c r="P190">
        <f t="shared" si="39"/>
        <v>1.5610739852032762E-2</v>
      </c>
      <c r="Q190">
        <f t="shared" si="40"/>
        <v>1.6100416736010752E-2</v>
      </c>
      <c r="R190">
        <f t="shared" si="41"/>
        <v>1.3148495720090858E-3</v>
      </c>
      <c r="S190">
        <f t="shared" si="42"/>
        <v>5.5057085192322663E-3</v>
      </c>
      <c r="T190">
        <f t="shared" si="43"/>
        <v>-1.0276351478434531E-2</v>
      </c>
      <c r="U190">
        <f t="shared" si="44"/>
        <v>-4.7931790253202822E-3</v>
      </c>
      <c r="V190">
        <f t="shared" si="44"/>
        <v>1.2336262881884608E-3</v>
      </c>
      <c r="W190">
        <f t="shared" si="46"/>
        <v>2.0403918877353044E-2</v>
      </c>
      <c r="X190">
        <f t="shared" si="47"/>
        <v>2.0893595761331034E-2</v>
      </c>
      <c r="Y190">
        <f t="shared" si="48"/>
        <v>6.108028597329368E-3</v>
      </c>
      <c r="Z190">
        <f t="shared" si="49"/>
        <v>1.0298887544552549E-2</v>
      </c>
      <c r="AA190">
        <f t="shared" si="50"/>
        <v>-5.4831724531142489E-3</v>
      </c>
      <c r="AB190">
        <f t="shared" si="51"/>
        <v>0</v>
      </c>
      <c r="AC190">
        <f t="shared" si="52"/>
        <v>6.0268053135087429E-3</v>
      </c>
    </row>
    <row r="191" spans="1:29">
      <c r="A191" t="s">
        <v>74</v>
      </c>
      <c r="B191">
        <v>6.3219000000000003</v>
      </c>
      <c r="C191">
        <v>0.92510000000000003</v>
      </c>
      <c r="D191">
        <v>0.66020000000000001</v>
      </c>
      <c r="E191">
        <v>89.49</v>
      </c>
      <c r="F191" s="1">
        <v>1168.69</v>
      </c>
      <c r="G191">
        <v>0.56530000000000002</v>
      </c>
      <c r="H191">
        <v>44.474499999999999</v>
      </c>
      <c r="I191">
        <f t="shared" si="33"/>
        <v>0.80084762187501413</v>
      </c>
      <c r="J191">
        <f t="shared" si="34"/>
        <v>-3.3811319043862767E-2</v>
      </c>
      <c r="K191">
        <f t="shared" si="35"/>
        <v>-0.18032448000570728</v>
      </c>
      <c r="L191">
        <f t="shared" si="36"/>
        <v>1.951774508081725</v>
      </c>
      <c r="M191">
        <f t="shared" si="37"/>
        <v>3.0676993279765767</v>
      </c>
      <c r="N191">
        <f t="shared" si="38"/>
        <v>-0.2477210145398813</v>
      </c>
      <c r="O191">
        <f t="shared" si="45"/>
        <v>1.6481110742722846</v>
      </c>
      <c r="P191">
        <f t="shared" si="39"/>
        <v>1.0646931758186873E-2</v>
      </c>
      <c r="Q191">
        <f t="shared" si="40"/>
        <v>1.0020250480773915E-2</v>
      </c>
      <c r="R191">
        <f t="shared" si="41"/>
        <v>-9.1997655019751545E-4</v>
      </c>
      <c r="S191">
        <f t="shared" si="42"/>
        <v>1.0660781044623535E-2</v>
      </c>
      <c r="T191">
        <f t="shared" si="43"/>
        <v>1.2493066350790283E-2</v>
      </c>
      <c r="U191">
        <f t="shared" si="44"/>
        <v>-1.5396238567841336E-2</v>
      </c>
      <c r="V191">
        <f t="shared" si="44"/>
        <v>4.6791259719327627E-3</v>
      </c>
      <c r="W191">
        <f t="shared" si="46"/>
        <v>2.6043170326028209E-2</v>
      </c>
      <c r="X191">
        <f t="shared" si="47"/>
        <v>2.5416489048615251E-2</v>
      </c>
      <c r="Y191">
        <f t="shared" si="48"/>
        <v>1.4476262017643821E-2</v>
      </c>
      <c r="Z191">
        <f t="shared" si="49"/>
        <v>2.6057019612464871E-2</v>
      </c>
      <c r="AA191">
        <f t="shared" si="50"/>
        <v>2.7889304918631619E-2</v>
      </c>
      <c r="AB191">
        <f t="shared" si="51"/>
        <v>0</v>
      </c>
      <c r="AC191">
        <f t="shared" si="52"/>
        <v>2.0075364539774099E-2</v>
      </c>
    </row>
    <row r="192" spans="1:29">
      <c r="A192" t="s">
        <v>73</v>
      </c>
      <c r="B192">
        <v>6.3288000000000002</v>
      </c>
      <c r="C192">
        <v>0.92630000000000001</v>
      </c>
      <c r="D192">
        <v>0.65820000000000001</v>
      </c>
      <c r="E192">
        <v>87.48</v>
      </c>
      <c r="F192" s="1">
        <v>1169.94</v>
      </c>
      <c r="G192">
        <v>0.56630000000000003</v>
      </c>
      <c r="H192">
        <v>45.037599999999998</v>
      </c>
      <c r="I192">
        <f t="shared" si="33"/>
        <v>0.80132137150504035</v>
      </c>
      <c r="J192">
        <f t="shared" si="34"/>
        <v>-3.3248335948622067E-2</v>
      </c>
      <c r="K192">
        <f t="shared" si="35"/>
        <v>-0.18164212204164523</v>
      </c>
      <c r="L192">
        <f t="shared" si="36"/>
        <v>1.9419087743655994</v>
      </c>
      <c r="M192">
        <f t="shared" si="37"/>
        <v>3.0681635896631851</v>
      </c>
      <c r="N192">
        <f t="shared" si="38"/>
        <v>-0.24695343837347083</v>
      </c>
      <c r="O192">
        <f t="shared" si="45"/>
        <v>1.6535752394248235</v>
      </c>
      <c r="P192">
        <f t="shared" si="39"/>
        <v>4.7374963002622117E-4</v>
      </c>
      <c r="Q192">
        <f t="shared" si="40"/>
        <v>5.6298309524070028E-4</v>
      </c>
      <c r="R192">
        <f t="shared" si="41"/>
        <v>-1.3176420359379548E-3</v>
      </c>
      <c r="S192">
        <f t="shared" si="42"/>
        <v>-9.8657337161256464E-3</v>
      </c>
      <c r="T192">
        <f t="shared" si="43"/>
        <v>4.6426168660840261E-4</v>
      </c>
      <c r="U192">
        <f t="shared" si="44"/>
        <v>7.6757616641046078E-4</v>
      </c>
      <c r="V192">
        <f t="shared" si="44"/>
        <v>5.4641651525388912E-3</v>
      </c>
      <c r="W192">
        <f t="shared" si="46"/>
        <v>-2.9382653638423961E-4</v>
      </c>
      <c r="X192">
        <f t="shared" si="47"/>
        <v>-2.045930711697605E-4</v>
      </c>
      <c r="Y192">
        <f t="shared" si="48"/>
        <v>-2.0852182023484156E-3</v>
      </c>
      <c r="Z192">
        <f t="shared" si="49"/>
        <v>-1.0633309882536107E-2</v>
      </c>
      <c r="AA192">
        <f t="shared" si="50"/>
        <v>-3.0331447980205817E-4</v>
      </c>
      <c r="AB192">
        <f t="shared" si="51"/>
        <v>0</v>
      </c>
      <c r="AC192">
        <f t="shared" si="52"/>
        <v>4.6965889861284305E-3</v>
      </c>
    </row>
    <row r="193" spans="1:29">
      <c r="A193" t="s">
        <v>72</v>
      </c>
      <c r="B193">
        <v>6.3962000000000003</v>
      </c>
      <c r="C193">
        <v>0.93620000000000003</v>
      </c>
      <c r="D193">
        <v>0.65649999999999997</v>
      </c>
      <c r="E193">
        <v>88.86</v>
      </c>
      <c r="F193" s="1">
        <v>1159.6300000000001</v>
      </c>
      <c r="G193">
        <v>0.56610000000000005</v>
      </c>
      <c r="H193">
        <v>45.309399999999997</v>
      </c>
      <c r="I193">
        <f t="shared" si="33"/>
        <v>0.80592203505205673</v>
      </c>
      <c r="J193">
        <f t="shared" si="34"/>
        <v>-2.8631363208576673E-2</v>
      </c>
      <c r="K193">
        <f t="shared" si="35"/>
        <v>-0.18276526957450187</v>
      </c>
      <c r="L193">
        <f t="shared" si="36"/>
        <v>1.9487063089048522</v>
      </c>
      <c r="M193">
        <f t="shared" si="37"/>
        <v>3.0643194421658206</v>
      </c>
      <c r="N193">
        <f t="shared" si="38"/>
        <v>-0.24710684511540618</v>
      </c>
      <c r="O193">
        <f t="shared" si="45"/>
        <v>1.6561883111658455</v>
      </c>
      <c r="P193">
        <f t="shared" si="39"/>
        <v>4.6006635470163815E-3</v>
      </c>
      <c r="Q193">
        <f t="shared" si="40"/>
        <v>4.6169727400453935E-3</v>
      </c>
      <c r="R193">
        <f t="shared" si="41"/>
        <v>-1.1231475328566387E-3</v>
      </c>
      <c r="S193">
        <f t="shared" si="42"/>
        <v>6.797534539252803E-3</v>
      </c>
      <c r="T193">
        <f t="shared" si="43"/>
        <v>-3.8441474973645029E-3</v>
      </c>
      <c r="U193">
        <f t="shared" si="44"/>
        <v>-1.5340674193534132E-4</v>
      </c>
      <c r="V193">
        <f t="shared" si="44"/>
        <v>2.6130717410219884E-3</v>
      </c>
      <c r="W193">
        <f t="shared" si="46"/>
        <v>4.7540702889517228E-3</v>
      </c>
      <c r="X193">
        <f t="shared" si="47"/>
        <v>4.7703794819807348E-3</v>
      </c>
      <c r="Y193">
        <f t="shared" si="48"/>
        <v>-9.6974079092129739E-4</v>
      </c>
      <c r="Z193">
        <f t="shared" si="49"/>
        <v>6.9509412811881444E-3</v>
      </c>
      <c r="AA193">
        <f t="shared" si="50"/>
        <v>-3.6907407554291616E-3</v>
      </c>
      <c r="AB193">
        <f t="shared" si="51"/>
        <v>0</v>
      </c>
      <c r="AC193">
        <f t="shared" si="52"/>
        <v>2.7664784829573297E-3</v>
      </c>
    </row>
    <row r="194" spans="1:29">
      <c r="A194" t="s">
        <v>71</v>
      </c>
      <c r="B194">
        <v>6.5656999999999996</v>
      </c>
      <c r="C194">
        <v>0.96160000000000001</v>
      </c>
      <c r="D194">
        <v>0.66039999999999999</v>
      </c>
      <c r="E194">
        <v>87.84</v>
      </c>
      <c r="F194" s="1">
        <v>1166.98</v>
      </c>
      <c r="G194">
        <v>0.58930000000000005</v>
      </c>
      <c r="H194">
        <v>46.695099999999996</v>
      </c>
      <c r="I194">
        <f t="shared" si="33"/>
        <v>0.81728103506083671</v>
      </c>
      <c r="J194">
        <f t="shared" si="34"/>
        <v>-1.7005545341335693E-2</v>
      </c>
      <c r="K194">
        <f t="shared" si="35"/>
        <v>-0.180192935409244</v>
      </c>
      <c r="L194">
        <f t="shared" si="36"/>
        <v>1.9436923271060167</v>
      </c>
      <c r="M194">
        <f t="shared" si="37"/>
        <v>3.0670634130598793</v>
      </c>
      <c r="N194">
        <f t="shared" si="38"/>
        <v>-0.22966355890485077</v>
      </c>
      <c r="O194">
        <f t="shared" si="45"/>
        <v>1.6692713098035501</v>
      </c>
      <c r="P194">
        <f t="shared" si="39"/>
        <v>1.1359000008779985E-2</v>
      </c>
      <c r="Q194">
        <f t="shared" si="40"/>
        <v>1.1625817867240981E-2</v>
      </c>
      <c r="R194">
        <f t="shared" si="41"/>
        <v>2.5723341652578724E-3</v>
      </c>
      <c r="S194">
        <f t="shared" si="42"/>
        <v>-5.0139817988354984E-3</v>
      </c>
      <c r="T194">
        <f t="shared" si="43"/>
        <v>2.7439708940586449E-3</v>
      </c>
      <c r="U194">
        <f t="shared" si="44"/>
        <v>1.7443286210555409E-2</v>
      </c>
      <c r="V194">
        <f t="shared" si="44"/>
        <v>1.3082998637704568E-2</v>
      </c>
      <c r="W194">
        <f t="shared" si="46"/>
        <v>-6.084286201775424E-3</v>
      </c>
      <c r="X194">
        <f t="shared" si="47"/>
        <v>-5.8174683433144282E-3</v>
      </c>
      <c r="Y194">
        <f t="shared" si="48"/>
        <v>-1.4870952045297536E-2</v>
      </c>
      <c r="Z194">
        <f t="shared" si="49"/>
        <v>-2.2457268009390907E-2</v>
      </c>
      <c r="AA194">
        <f t="shared" si="50"/>
        <v>-1.4699315316496764E-2</v>
      </c>
      <c r="AB194">
        <f t="shared" si="51"/>
        <v>0</v>
      </c>
      <c r="AC194">
        <f t="shared" si="52"/>
        <v>-4.3602875728508406E-3</v>
      </c>
    </row>
    <row r="195" spans="1:29">
      <c r="A195" t="s">
        <v>70</v>
      </c>
      <c r="B195">
        <v>6.6780999999999997</v>
      </c>
      <c r="C195">
        <v>0.97819999999999996</v>
      </c>
      <c r="D195">
        <v>0.66039999999999999</v>
      </c>
      <c r="E195">
        <v>88.41</v>
      </c>
      <c r="F195" s="1">
        <v>1148.95</v>
      </c>
      <c r="G195">
        <v>0.6048</v>
      </c>
      <c r="H195">
        <v>45.821399999999997</v>
      </c>
      <c r="I195">
        <f t="shared" si="33"/>
        <v>0.82465291803117391</v>
      </c>
      <c r="J195">
        <f t="shared" si="34"/>
        <v>-9.5723415147364876E-3</v>
      </c>
      <c r="K195">
        <f t="shared" si="35"/>
        <v>-0.180192935409244</v>
      </c>
      <c r="L195">
        <f t="shared" si="36"/>
        <v>1.9465013905695876</v>
      </c>
      <c r="M195">
        <f t="shared" si="37"/>
        <v>3.0603011294745524</v>
      </c>
      <c r="N195">
        <f t="shared" si="38"/>
        <v>-0.21838821750684989</v>
      </c>
      <c r="O195">
        <f t="shared" si="45"/>
        <v>1.6610683542332596</v>
      </c>
      <c r="P195">
        <f t="shared" si="39"/>
        <v>7.3718829703371958E-3</v>
      </c>
      <c r="Q195">
        <f t="shared" si="40"/>
        <v>7.4332038265992051E-3</v>
      </c>
      <c r="R195">
        <f t="shared" si="41"/>
        <v>0</v>
      </c>
      <c r="S195">
        <f t="shared" si="42"/>
        <v>2.8090634635709044E-3</v>
      </c>
      <c r="T195">
        <f t="shared" si="43"/>
        <v>-6.7622835853269336E-3</v>
      </c>
      <c r="U195">
        <f t="shared" si="44"/>
        <v>1.1275341398000877E-2</v>
      </c>
      <c r="V195">
        <f t="shared" si="44"/>
        <v>-8.2029555702904933E-3</v>
      </c>
      <c r="W195">
        <f t="shared" si="46"/>
        <v>-3.9034584276636808E-3</v>
      </c>
      <c r="X195">
        <f t="shared" si="47"/>
        <v>-3.8421375714016714E-3</v>
      </c>
      <c r="Y195">
        <f t="shared" si="48"/>
        <v>-1.1275341398000877E-2</v>
      </c>
      <c r="Z195">
        <f t="shared" si="49"/>
        <v>-8.4662779344299721E-3</v>
      </c>
      <c r="AA195">
        <f t="shared" si="50"/>
        <v>-1.803762498332781E-2</v>
      </c>
      <c r="AB195">
        <f t="shared" si="51"/>
        <v>0</v>
      </c>
      <c r="AC195">
        <f t="shared" si="52"/>
        <v>-1.947829696829137E-2</v>
      </c>
    </row>
    <row r="196" spans="1:29">
      <c r="A196" t="s">
        <v>69</v>
      </c>
      <c r="B196">
        <v>6.7398999999999996</v>
      </c>
      <c r="C196">
        <v>0.98709999999999998</v>
      </c>
      <c r="D196">
        <v>0.66220000000000001</v>
      </c>
      <c r="E196">
        <v>87.94</v>
      </c>
      <c r="F196" s="1">
        <v>1148.18</v>
      </c>
      <c r="G196">
        <v>0.59509999999999996</v>
      </c>
      <c r="H196">
        <v>46.025199999999998</v>
      </c>
      <c r="I196">
        <f t="shared" si="33"/>
        <v>0.82865345294921144</v>
      </c>
      <c r="J196">
        <f t="shared" si="34"/>
        <v>-5.6388480919989875E-3</v>
      </c>
      <c r="K196">
        <f t="shared" si="35"/>
        <v>-0.1790108235839504</v>
      </c>
      <c r="L196">
        <f t="shared" si="36"/>
        <v>1.9441864612836874</v>
      </c>
      <c r="M196">
        <f t="shared" si="37"/>
        <v>3.0600099776776668</v>
      </c>
      <c r="N196">
        <f t="shared" si="38"/>
        <v>-0.22541004973520554</v>
      </c>
      <c r="O196">
        <f t="shared" si="45"/>
        <v>1.6629956843831715</v>
      </c>
      <c r="P196">
        <f t="shared" si="39"/>
        <v>4.0005349180375349E-3</v>
      </c>
      <c r="Q196">
        <f t="shared" si="40"/>
        <v>3.9334934227375001E-3</v>
      </c>
      <c r="R196">
        <f t="shared" si="41"/>
        <v>1.1821118252935969E-3</v>
      </c>
      <c r="S196">
        <f t="shared" si="42"/>
        <v>-2.314929285900158E-3</v>
      </c>
      <c r="T196">
        <f t="shared" si="43"/>
        <v>-2.9115179688554704E-4</v>
      </c>
      <c r="U196">
        <f t="shared" si="44"/>
        <v>-7.0218322283556456E-3</v>
      </c>
      <c r="V196">
        <f t="shared" si="44"/>
        <v>1.9273301499118656E-3</v>
      </c>
      <c r="W196">
        <f t="shared" si="46"/>
        <v>1.102236714639318E-2</v>
      </c>
      <c r="X196">
        <f t="shared" si="47"/>
        <v>1.0955325651093147E-2</v>
      </c>
      <c r="Y196">
        <f t="shared" si="48"/>
        <v>8.2039440536492425E-3</v>
      </c>
      <c r="Z196">
        <f t="shared" si="49"/>
        <v>4.7069029424554876E-3</v>
      </c>
      <c r="AA196">
        <f t="shared" si="50"/>
        <v>6.7306804314700985E-3</v>
      </c>
      <c r="AB196">
        <f t="shared" si="51"/>
        <v>0</v>
      </c>
      <c r="AC196">
        <f t="shared" si="52"/>
        <v>8.9491623782675112E-3</v>
      </c>
    </row>
    <row r="197" spans="1:29">
      <c r="A197" t="s">
        <v>68</v>
      </c>
      <c r="B197">
        <v>6.6295000000000002</v>
      </c>
      <c r="C197">
        <v>0.97099999999999997</v>
      </c>
      <c r="D197">
        <v>0.66590000000000005</v>
      </c>
      <c r="E197">
        <v>87.36</v>
      </c>
      <c r="F197" s="1">
        <v>1132.73</v>
      </c>
      <c r="G197">
        <v>0.59860000000000002</v>
      </c>
      <c r="H197">
        <v>45.341000000000001</v>
      </c>
      <c r="I197">
        <f t="shared" si="33"/>
        <v>0.82148077494633887</v>
      </c>
      <c r="J197">
        <f t="shared" si="34"/>
        <v>-1.2780770091995148E-2</v>
      </c>
      <c r="K197">
        <f t="shared" si="35"/>
        <v>-0.17659098510745538</v>
      </c>
      <c r="L197">
        <f t="shared" si="36"/>
        <v>1.9413126253606621</v>
      </c>
      <c r="M197">
        <f t="shared" si="37"/>
        <v>3.0541264028165127</v>
      </c>
      <c r="N197">
        <f t="shared" si="38"/>
        <v>-0.2228632874958274</v>
      </c>
      <c r="O197">
        <f t="shared" si="45"/>
        <v>1.6564910943015851</v>
      </c>
      <c r="P197">
        <f t="shared" si="39"/>
        <v>-7.172678002872579E-3</v>
      </c>
      <c r="Q197">
        <f t="shared" si="40"/>
        <v>-7.1419219999961604E-3</v>
      </c>
      <c r="R197">
        <f t="shared" si="41"/>
        <v>2.4198384764950176E-3</v>
      </c>
      <c r="S197">
        <f t="shared" si="42"/>
        <v>-2.8738359230253696E-3</v>
      </c>
      <c r="T197">
        <f t="shared" si="43"/>
        <v>-5.883574861154095E-3</v>
      </c>
      <c r="U197">
        <f t="shared" si="44"/>
        <v>2.5467622393781364E-3</v>
      </c>
      <c r="V197">
        <f t="shared" si="44"/>
        <v>-6.5045900815863256E-3</v>
      </c>
      <c r="W197">
        <f t="shared" si="46"/>
        <v>-9.7194402422507153E-3</v>
      </c>
      <c r="X197">
        <f t="shared" si="47"/>
        <v>-9.6886842393742977E-3</v>
      </c>
      <c r="Y197">
        <f t="shared" si="48"/>
        <v>-1.269237628831188E-4</v>
      </c>
      <c r="Z197">
        <f t="shared" si="49"/>
        <v>-5.420598162403506E-3</v>
      </c>
      <c r="AA197">
        <f t="shared" si="50"/>
        <v>-8.4303371005322314E-3</v>
      </c>
      <c r="AB197">
        <f t="shared" si="51"/>
        <v>0</v>
      </c>
      <c r="AC197">
        <f t="shared" si="52"/>
        <v>-9.051352320964462E-3</v>
      </c>
    </row>
    <row r="198" spans="1:29">
      <c r="A198" t="s">
        <v>67</v>
      </c>
      <c r="B198">
        <v>6.5987999999999998</v>
      </c>
      <c r="C198">
        <v>0.96650000000000003</v>
      </c>
      <c r="D198">
        <v>0.67749999999999999</v>
      </c>
      <c r="E198">
        <v>88.26</v>
      </c>
      <c r="F198" s="1">
        <v>1103.94</v>
      </c>
      <c r="G198">
        <v>0.59840000000000004</v>
      </c>
      <c r="H198">
        <v>44.527000000000001</v>
      </c>
      <c r="I198">
        <f t="shared" ref="I198:I257" si="53">LOG(B198)</f>
        <v>0.81946496572950389</v>
      </c>
      <c r="J198">
        <f t="shared" ref="J198:J257" si="54">LOG(C198)</f>
        <v>-1.4798141635428173E-2</v>
      </c>
      <c r="K198">
        <f t="shared" ref="K198:K257" si="55">LOG(D198)</f>
        <v>-0.16909070045355667</v>
      </c>
      <c r="L198">
        <f t="shared" ref="L198:L257" si="56">LOG(E198)</f>
        <v>1.9457639231111739</v>
      </c>
      <c r="M198">
        <f t="shared" ref="M198:M257" si="57">LOG(F198)</f>
        <v>3.0429454697907992</v>
      </c>
      <c r="N198">
        <f t="shared" ref="N198:N257" si="58">LOG(G198)</f>
        <v>-0.22300841514359501</v>
      </c>
      <c r="O198">
        <f t="shared" si="45"/>
        <v>1.6486234355907892</v>
      </c>
      <c r="P198">
        <f t="shared" si="39"/>
        <v>-2.0158092168349739E-3</v>
      </c>
      <c r="Q198">
        <f t="shared" si="40"/>
        <v>-2.0173715434330247E-3</v>
      </c>
      <c r="R198">
        <f t="shared" si="41"/>
        <v>7.5002846538987089E-3</v>
      </c>
      <c r="S198">
        <f t="shared" si="42"/>
        <v>4.4512977505117846E-3</v>
      </c>
      <c r="T198">
        <f t="shared" si="43"/>
        <v>-1.1180933025713546E-2</v>
      </c>
      <c r="U198">
        <f t="shared" si="44"/>
        <v>-1.4512764776761222E-4</v>
      </c>
      <c r="V198">
        <f t="shared" si="44"/>
        <v>-7.8676587107959772E-3</v>
      </c>
      <c r="W198">
        <f t="shared" si="46"/>
        <v>-1.8706815690673617E-3</v>
      </c>
      <c r="X198">
        <f t="shared" si="47"/>
        <v>-1.8722438956654125E-3</v>
      </c>
      <c r="Y198">
        <f t="shared" si="48"/>
        <v>7.6454123016663211E-3</v>
      </c>
      <c r="Z198">
        <f t="shared" si="49"/>
        <v>4.5964253982793968E-3</v>
      </c>
      <c r="AA198">
        <f t="shared" si="50"/>
        <v>-1.1035805377945934E-2</v>
      </c>
      <c r="AB198">
        <f t="shared" si="51"/>
        <v>0</v>
      </c>
      <c r="AC198">
        <f t="shared" si="52"/>
        <v>-7.722531063028365E-3</v>
      </c>
    </row>
    <row r="199" spans="1:29">
      <c r="A199" t="s">
        <v>66</v>
      </c>
      <c r="B199">
        <v>6.3673000000000002</v>
      </c>
      <c r="C199">
        <v>0.93240000000000001</v>
      </c>
      <c r="D199">
        <v>0.68189999999999995</v>
      </c>
      <c r="E199">
        <v>84.02</v>
      </c>
      <c r="F199" s="1">
        <v>1078.3599999999999</v>
      </c>
      <c r="G199">
        <v>0.5978</v>
      </c>
      <c r="H199">
        <v>43.242199999999997</v>
      </c>
      <c r="I199">
        <f t="shared" si="53"/>
        <v>0.80395531244829399</v>
      </c>
      <c r="J199">
        <f t="shared" si="54"/>
        <v>-3.0397735151460905E-2</v>
      </c>
      <c r="K199">
        <f t="shared" si="55"/>
        <v>-0.16627930955536677</v>
      </c>
      <c r="L199">
        <f t="shared" si="56"/>
        <v>1.9243826772019732</v>
      </c>
      <c r="M199">
        <f t="shared" si="57"/>
        <v>3.0327637700467145</v>
      </c>
      <c r="N199">
        <f t="shared" si="58"/>
        <v>-0.22344408929673812</v>
      </c>
      <c r="O199">
        <f t="shared" si="45"/>
        <v>1.6359077811081688</v>
      </c>
      <c r="P199">
        <f t="shared" si="39"/>
        <v>-1.5509653281209901E-2</v>
      </c>
      <c r="Q199">
        <f t="shared" si="40"/>
        <v>-1.5599593516032732E-2</v>
      </c>
      <c r="R199">
        <f t="shared" si="41"/>
        <v>2.8113908981899083E-3</v>
      </c>
      <c r="S199">
        <f t="shared" si="42"/>
        <v>-2.1381245909200652E-2</v>
      </c>
      <c r="T199">
        <f t="shared" si="43"/>
        <v>-1.0181699744084671E-2</v>
      </c>
      <c r="U199">
        <f t="shared" si="44"/>
        <v>-4.3567415314310631E-4</v>
      </c>
      <c r="V199">
        <f t="shared" si="44"/>
        <v>-1.2715654482620353E-2</v>
      </c>
      <c r="W199">
        <f t="shared" si="46"/>
        <v>-1.5073979128066795E-2</v>
      </c>
      <c r="X199">
        <f t="shared" si="47"/>
        <v>-1.5163919362889626E-2</v>
      </c>
      <c r="Y199">
        <f t="shared" si="48"/>
        <v>3.2470650513330146E-3</v>
      </c>
      <c r="Z199">
        <f t="shared" si="49"/>
        <v>-2.0945571756057546E-2</v>
      </c>
      <c r="AA199">
        <f t="shared" si="50"/>
        <v>-9.746025590941565E-3</v>
      </c>
      <c r="AB199">
        <f t="shared" si="51"/>
        <v>0</v>
      </c>
      <c r="AC199">
        <f t="shared" si="52"/>
        <v>-1.2279980329477247E-2</v>
      </c>
    </row>
    <row r="200" spans="1:29">
      <c r="A200" t="s">
        <v>65</v>
      </c>
      <c r="B200">
        <v>6.4035000000000002</v>
      </c>
      <c r="C200">
        <v>0.93799999999999994</v>
      </c>
      <c r="D200">
        <v>0.69089999999999996</v>
      </c>
      <c r="E200">
        <v>85.11</v>
      </c>
      <c r="F200" s="1">
        <v>1065.9100000000001</v>
      </c>
      <c r="G200">
        <v>0.62309999999999999</v>
      </c>
      <c r="H200">
        <v>42.633499999999998</v>
      </c>
      <c r="I200">
        <f t="shared" si="53"/>
        <v>0.80641741385962806</v>
      </c>
      <c r="J200">
        <f t="shared" si="54"/>
        <v>-2.7797161620935564E-2</v>
      </c>
      <c r="K200">
        <f t="shared" si="55"/>
        <v>-0.16058480731610647</v>
      </c>
      <c r="L200">
        <f t="shared" si="56"/>
        <v>1.9299805905155147</v>
      </c>
      <c r="M200">
        <f t="shared" si="57"/>
        <v>3.0277205366291491</v>
      </c>
      <c r="N200">
        <f t="shared" si="58"/>
        <v>-0.20544224874523845</v>
      </c>
      <c r="O200">
        <f t="shared" si="45"/>
        <v>1.6297509875448906</v>
      </c>
      <c r="P200">
        <f t="shared" ref="P200:P257" si="59">I200-I199</f>
        <v>2.4621014113340722E-3</v>
      </c>
      <c r="Q200">
        <f t="shared" ref="Q200:Q257" si="60">J200-J199</f>
        <v>2.6005735305253408E-3</v>
      </c>
      <c r="R200">
        <f t="shared" ref="R200:R257" si="61">K200-K199</f>
        <v>5.6945022392602962E-3</v>
      </c>
      <c r="S200">
        <f t="shared" ref="S200:S257" si="62">L200-L199</f>
        <v>5.597913313541536E-3</v>
      </c>
      <c r="T200">
        <f t="shared" ref="T200:T257" si="63">M200-M199</f>
        <v>-5.043233417565407E-3</v>
      </c>
      <c r="U200">
        <f t="shared" ref="U200:V257" si="64">N200-N199</f>
        <v>1.800184055149967E-2</v>
      </c>
      <c r="V200">
        <f t="shared" si="64"/>
        <v>-6.1567935632782511E-3</v>
      </c>
      <c r="W200">
        <f t="shared" si="46"/>
        <v>-1.5539739140165598E-2</v>
      </c>
      <c r="X200">
        <f t="shared" si="47"/>
        <v>-1.540126702097433E-2</v>
      </c>
      <c r="Y200">
        <f t="shared" si="48"/>
        <v>-1.2307338312239374E-2</v>
      </c>
      <c r="Z200">
        <f t="shared" si="49"/>
        <v>-1.2403927237958134E-2</v>
      </c>
      <c r="AA200">
        <f t="shared" si="50"/>
        <v>-2.3045073969065077E-2</v>
      </c>
      <c r="AB200">
        <f t="shared" si="51"/>
        <v>0</v>
      </c>
      <c r="AC200">
        <f t="shared" si="52"/>
        <v>-2.4158634114777922E-2</v>
      </c>
    </row>
    <row r="201" spans="1:29">
      <c r="A201" t="s">
        <v>64</v>
      </c>
      <c r="B201">
        <v>6.3941999999999997</v>
      </c>
      <c r="C201">
        <v>0.93700000000000006</v>
      </c>
      <c r="D201">
        <v>0.69730000000000003</v>
      </c>
      <c r="E201">
        <v>87.59</v>
      </c>
      <c r="F201" s="1">
        <v>1045.6400000000001</v>
      </c>
      <c r="G201">
        <v>0.61119999999999997</v>
      </c>
      <c r="H201">
        <v>41.691699999999997</v>
      </c>
      <c r="I201">
        <f t="shared" si="53"/>
        <v>0.80578621616118762</v>
      </c>
      <c r="J201">
        <f t="shared" si="54"/>
        <v>-2.8260409112221711E-2</v>
      </c>
      <c r="K201">
        <f t="shared" si="55"/>
        <v>-0.15658033479508168</v>
      </c>
      <c r="L201">
        <f t="shared" si="56"/>
        <v>1.9424545263424771</v>
      </c>
      <c r="M201">
        <f t="shared" si="57"/>
        <v>3.0193821884276919</v>
      </c>
      <c r="N201">
        <f t="shared" si="58"/>
        <v>-0.2138166544323665</v>
      </c>
      <c r="O201">
        <f t="shared" si="45"/>
        <v>1.6200496040628947</v>
      </c>
      <c r="P201">
        <f t="shared" si="59"/>
        <v>-6.3119769844044438E-4</v>
      </c>
      <c r="Q201">
        <f t="shared" si="60"/>
        <v>-4.6324749128614714E-4</v>
      </c>
      <c r="R201">
        <f t="shared" si="61"/>
        <v>4.0044725210247878E-3</v>
      </c>
      <c r="S201">
        <f t="shared" si="62"/>
        <v>1.2473935826962324E-2</v>
      </c>
      <c r="T201">
        <f t="shared" si="63"/>
        <v>-8.3383482014571797E-3</v>
      </c>
      <c r="U201">
        <f t="shared" si="64"/>
        <v>-8.3744056871280503E-3</v>
      </c>
      <c r="V201">
        <f t="shared" si="64"/>
        <v>-9.7013834819958955E-3</v>
      </c>
      <c r="W201">
        <f t="shared" si="46"/>
        <v>7.743207988687606E-3</v>
      </c>
      <c r="X201">
        <f t="shared" si="47"/>
        <v>7.9111581958419032E-3</v>
      </c>
      <c r="Y201">
        <f t="shared" si="48"/>
        <v>1.2378878208152838E-2</v>
      </c>
      <c r="Z201">
        <f t="shared" si="49"/>
        <v>2.0848341514090374E-2</v>
      </c>
      <c r="AA201">
        <f t="shared" si="50"/>
        <v>3.6057485670870637E-5</v>
      </c>
      <c r="AB201">
        <f t="shared" si="51"/>
        <v>0</v>
      </c>
      <c r="AC201">
        <f t="shared" si="52"/>
        <v>-1.3269777948678452E-3</v>
      </c>
    </row>
    <row r="202" spans="1:29">
      <c r="A202" t="s">
        <v>63</v>
      </c>
      <c r="B202">
        <v>6.0517000000000003</v>
      </c>
      <c r="C202">
        <v>0.88639999999999997</v>
      </c>
      <c r="D202">
        <v>0.70409999999999995</v>
      </c>
      <c r="E202">
        <v>81.52</v>
      </c>
      <c r="F202" s="1">
        <v>1031.42</v>
      </c>
      <c r="G202">
        <v>0.60389999999999999</v>
      </c>
      <c r="H202">
        <v>40.638399999999997</v>
      </c>
      <c r="I202">
        <f t="shared" si="53"/>
        <v>0.78187739067072948</v>
      </c>
      <c r="J202">
        <f t="shared" si="54"/>
        <v>-5.2370252615645485E-2</v>
      </c>
      <c r="K202">
        <f t="shared" si="55"/>
        <v>-0.15236565568174501</v>
      </c>
      <c r="L202">
        <f t="shared" si="56"/>
        <v>1.91126417099837</v>
      </c>
      <c r="M202">
        <f t="shared" si="57"/>
        <v>3.0134355484449684</v>
      </c>
      <c r="N202">
        <f t="shared" si="58"/>
        <v>-0.21903497039168304</v>
      </c>
      <c r="O202">
        <f t="shared" si="45"/>
        <v>1.6089366007313262</v>
      </c>
      <c r="P202">
        <f t="shared" si="59"/>
        <v>-2.3908825490458141E-2</v>
      </c>
      <c r="Q202">
        <f t="shared" si="60"/>
        <v>-2.4109843503423774E-2</v>
      </c>
      <c r="R202">
        <f t="shared" si="61"/>
        <v>4.2146791133366723E-3</v>
      </c>
      <c r="S202">
        <f t="shared" si="62"/>
        <v>-3.1190355344107079E-2</v>
      </c>
      <c r="T202">
        <f t="shared" si="63"/>
        <v>-5.9466399827234895E-3</v>
      </c>
      <c r="U202">
        <f t="shared" si="64"/>
        <v>-5.218315959316544E-3</v>
      </c>
      <c r="V202">
        <f t="shared" si="64"/>
        <v>-1.1113003331568505E-2</v>
      </c>
      <c r="W202">
        <f t="shared" si="46"/>
        <v>-1.8690509531141597E-2</v>
      </c>
      <c r="X202">
        <f t="shared" si="47"/>
        <v>-1.889152754410723E-2</v>
      </c>
      <c r="Y202">
        <f t="shared" si="48"/>
        <v>9.4329950726532164E-3</v>
      </c>
      <c r="Z202">
        <f t="shared" si="49"/>
        <v>-2.5972039384790535E-2</v>
      </c>
      <c r="AA202">
        <f t="shared" si="50"/>
        <v>-7.2832402340694546E-4</v>
      </c>
      <c r="AB202">
        <f t="shared" si="51"/>
        <v>0</v>
      </c>
      <c r="AC202">
        <f t="shared" si="52"/>
        <v>-5.894687372251961E-3</v>
      </c>
    </row>
    <row r="203" spans="1:29">
      <c r="A203" t="s">
        <v>62</v>
      </c>
      <c r="B203">
        <v>6.0513000000000003</v>
      </c>
      <c r="C203">
        <v>0.88739999999999997</v>
      </c>
      <c r="D203">
        <v>0.72650000000000003</v>
      </c>
      <c r="E203">
        <v>80.62</v>
      </c>
      <c r="F203" s="1">
        <v>1078.3599999999999</v>
      </c>
      <c r="G203">
        <v>0.60170000000000001</v>
      </c>
      <c r="H203">
        <v>41.3553</v>
      </c>
      <c r="I203">
        <f t="shared" si="53"/>
        <v>0.78184868410329589</v>
      </c>
      <c r="J203">
        <f t="shared" si="54"/>
        <v>-5.188057561946393E-2</v>
      </c>
      <c r="K203">
        <f t="shared" si="55"/>
        <v>-0.13876438136595964</v>
      </c>
      <c r="L203">
        <f t="shared" si="56"/>
        <v>1.9064427938170323</v>
      </c>
      <c r="M203">
        <f t="shared" si="57"/>
        <v>3.0327637700467145</v>
      </c>
      <c r="N203">
        <f t="shared" si="58"/>
        <v>-0.22061998850834419</v>
      </c>
      <c r="O203">
        <f t="shared" si="45"/>
        <v>1.616531175635932</v>
      </c>
      <c r="P203">
        <f t="shared" si="59"/>
        <v>-2.8706567433589569E-5</v>
      </c>
      <c r="Q203">
        <f t="shared" si="60"/>
        <v>4.896769961815553E-4</v>
      </c>
      <c r="R203">
        <f t="shared" si="61"/>
        <v>1.3601274315785367E-2</v>
      </c>
      <c r="S203">
        <f t="shared" si="62"/>
        <v>-4.8213771813376827E-3</v>
      </c>
      <c r="T203">
        <f t="shared" si="63"/>
        <v>1.9328221601746076E-2</v>
      </c>
      <c r="U203">
        <f t="shared" si="64"/>
        <v>-1.5850181166611466E-3</v>
      </c>
      <c r="V203">
        <f t="shared" si="64"/>
        <v>7.5945749046057998E-3</v>
      </c>
      <c r="W203">
        <f t="shared" si="46"/>
        <v>1.556311549227557E-3</v>
      </c>
      <c r="X203">
        <f t="shared" si="47"/>
        <v>2.0746951128427019E-3</v>
      </c>
      <c r="Y203">
        <f t="shared" si="48"/>
        <v>1.5186292432446513E-2</v>
      </c>
      <c r="Z203">
        <f t="shared" si="49"/>
        <v>-3.2363590646765361E-3</v>
      </c>
      <c r="AA203">
        <f t="shared" si="50"/>
        <v>2.0913239718407223E-2</v>
      </c>
      <c r="AB203">
        <f t="shared" si="51"/>
        <v>0</v>
      </c>
      <c r="AC203">
        <f t="shared" si="52"/>
        <v>9.1795930212669463E-3</v>
      </c>
    </row>
    <row r="204" spans="1:29">
      <c r="A204" t="s">
        <v>61</v>
      </c>
      <c r="B204">
        <v>6.4279999999999999</v>
      </c>
      <c r="C204">
        <v>0.9486</v>
      </c>
      <c r="D204">
        <v>0.74219999999999997</v>
      </c>
      <c r="E204">
        <v>83.04</v>
      </c>
      <c r="F204" s="1">
        <v>1143.19</v>
      </c>
      <c r="G204">
        <v>0.62050000000000005</v>
      </c>
      <c r="H204">
        <v>44.496899999999997</v>
      </c>
      <c r="I204">
        <f t="shared" si="53"/>
        <v>0.80807586809130694</v>
      </c>
      <c r="J204">
        <f t="shared" si="54"/>
        <v>-2.2916879684147323E-2</v>
      </c>
      <c r="K204">
        <f t="shared" si="55"/>
        <v>-0.12947904998723572</v>
      </c>
      <c r="L204">
        <f t="shared" si="56"/>
        <v>1.9192873405043827</v>
      </c>
      <c r="M204">
        <f t="shared" si="57"/>
        <v>3.058118416829263</v>
      </c>
      <c r="N204">
        <f t="shared" si="58"/>
        <v>-0.20725821416525134</v>
      </c>
      <c r="O204">
        <f t="shared" si="45"/>
        <v>1.6483297557047489</v>
      </c>
      <c r="P204">
        <f t="shared" si="59"/>
        <v>2.6227183988011049E-2</v>
      </c>
      <c r="Q204">
        <f t="shared" si="60"/>
        <v>2.8963695935316607E-2</v>
      </c>
      <c r="R204">
        <f t="shared" si="61"/>
        <v>9.2853313787239211E-3</v>
      </c>
      <c r="S204">
        <f t="shared" si="62"/>
        <v>1.2844546687350356E-2</v>
      </c>
      <c r="T204">
        <f t="shared" si="63"/>
        <v>2.5354646782548507E-2</v>
      </c>
      <c r="U204">
        <f t="shared" si="64"/>
        <v>1.3361774343092853E-2</v>
      </c>
      <c r="V204">
        <f t="shared" si="64"/>
        <v>3.1798580068816973E-2</v>
      </c>
      <c r="W204">
        <f t="shared" si="46"/>
        <v>1.2865409644918196E-2</v>
      </c>
      <c r="X204">
        <f t="shared" si="47"/>
        <v>1.5601921592223754E-2</v>
      </c>
      <c r="Y204">
        <f t="shared" si="48"/>
        <v>-4.0764429643689315E-3</v>
      </c>
      <c r="Z204">
        <f t="shared" si="49"/>
        <v>-5.1722765574249707E-4</v>
      </c>
      <c r="AA204">
        <f t="shared" si="50"/>
        <v>1.1992872439455654E-2</v>
      </c>
      <c r="AB204">
        <f t="shared" si="51"/>
        <v>0</v>
      </c>
      <c r="AC204">
        <f t="shared" si="52"/>
        <v>1.843680572572412E-2</v>
      </c>
    </row>
    <row r="205" spans="1:29">
      <c r="A205" t="s">
        <v>60</v>
      </c>
      <c r="B205">
        <v>6.5315000000000003</v>
      </c>
      <c r="C205">
        <v>0.96230000000000004</v>
      </c>
      <c r="D205">
        <v>0.74609999999999999</v>
      </c>
      <c r="E205">
        <v>82.25</v>
      </c>
      <c r="F205" s="1">
        <v>1136.25</v>
      </c>
      <c r="G205">
        <v>0.61470000000000002</v>
      </c>
      <c r="H205">
        <v>44.843600000000002</v>
      </c>
      <c r="I205">
        <f t="shared" si="53"/>
        <v>0.815012931185225</v>
      </c>
      <c r="J205">
        <f t="shared" si="54"/>
        <v>-1.6689514205884434E-2</v>
      </c>
      <c r="K205">
        <f t="shared" si="55"/>
        <v>-0.12720296001040157</v>
      </c>
      <c r="L205">
        <f t="shared" si="56"/>
        <v>1.9151359066220119</v>
      </c>
      <c r="M205">
        <f t="shared" si="57"/>
        <v>3.0554738962300241</v>
      </c>
      <c r="N205">
        <f t="shared" si="58"/>
        <v>-0.21133678687914254</v>
      </c>
      <c r="O205">
        <f t="shared" si="45"/>
        <v>1.6517004700553319</v>
      </c>
      <c r="P205">
        <f t="shared" si="59"/>
        <v>6.9370630939180611E-3</v>
      </c>
      <c r="Q205">
        <f t="shared" si="60"/>
        <v>6.2273654782628897E-3</v>
      </c>
      <c r="R205">
        <f t="shared" si="61"/>
        <v>2.2760899768341503E-3</v>
      </c>
      <c r="S205">
        <f t="shared" si="62"/>
        <v>-4.1514338823707142E-3</v>
      </c>
      <c r="T205">
        <f t="shared" si="63"/>
        <v>-2.6445205992389198E-3</v>
      </c>
      <c r="U205">
        <f t="shared" si="64"/>
        <v>-4.0785727138911987E-3</v>
      </c>
      <c r="V205">
        <f t="shared" si="64"/>
        <v>3.3707143505830039E-3</v>
      </c>
      <c r="W205">
        <f t="shared" si="46"/>
        <v>1.101563580780926E-2</v>
      </c>
      <c r="X205">
        <f t="shared" si="47"/>
        <v>1.0305938192154088E-2</v>
      </c>
      <c r="Y205">
        <f t="shared" si="48"/>
        <v>6.354662690725349E-3</v>
      </c>
      <c r="Z205">
        <f t="shared" si="49"/>
        <v>-7.2861168479515515E-5</v>
      </c>
      <c r="AA205">
        <f t="shared" si="50"/>
        <v>1.4340521146522789E-3</v>
      </c>
      <c r="AB205">
        <f t="shared" si="51"/>
        <v>0</v>
      </c>
      <c r="AC205">
        <f t="shared" si="52"/>
        <v>7.4492870644742026E-3</v>
      </c>
    </row>
    <row r="206" spans="1:29">
      <c r="A206" t="s">
        <v>59</v>
      </c>
      <c r="B206">
        <v>6.7245999999999997</v>
      </c>
      <c r="C206">
        <v>0.997</v>
      </c>
      <c r="D206">
        <v>0.76339999999999997</v>
      </c>
      <c r="E206">
        <v>84.2</v>
      </c>
      <c r="F206" s="1">
        <v>1159.58</v>
      </c>
      <c r="G206">
        <v>0.64039999999999997</v>
      </c>
      <c r="H206">
        <v>45.959800000000001</v>
      </c>
      <c r="I206">
        <f t="shared" si="53"/>
        <v>0.82766645626414159</v>
      </c>
      <c r="J206">
        <f t="shared" si="54"/>
        <v>-1.3048416883442813E-3</v>
      </c>
      <c r="K206">
        <f t="shared" si="55"/>
        <v>-0.11724784438692007</v>
      </c>
      <c r="L206">
        <f t="shared" si="56"/>
        <v>1.9253120914996495</v>
      </c>
      <c r="M206">
        <f t="shared" si="57"/>
        <v>3.0643007161995661</v>
      </c>
      <c r="N206">
        <f t="shared" si="58"/>
        <v>-0.1935486767527379</v>
      </c>
      <c r="O206">
        <f t="shared" si="45"/>
        <v>1.6623781301318836</v>
      </c>
      <c r="P206">
        <f t="shared" si="59"/>
        <v>1.2653525078916594E-2</v>
      </c>
      <c r="Q206">
        <f t="shared" si="60"/>
        <v>1.5384672517540152E-2</v>
      </c>
      <c r="R206">
        <f t="shared" si="61"/>
        <v>9.955115623481503E-3</v>
      </c>
      <c r="S206">
        <f t="shared" si="62"/>
        <v>1.0176184877637606E-2</v>
      </c>
      <c r="T206">
        <f t="shared" si="63"/>
        <v>8.8268199695420435E-3</v>
      </c>
      <c r="U206">
        <f t="shared" si="64"/>
        <v>1.7788110126404633E-2</v>
      </c>
      <c r="V206">
        <f t="shared" si="64"/>
        <v>1.0677660076551687E-2</v>
      </c>
      <c r="W206">
        <f t="shared" si="46"/>
        <v>-5.1345850474880383E-3</v>
      </c>
      <c r="X206">
        <f t="shared" si="47"/>
        <v>-2.403437608864481E-3</v>
      </c>
      <c r="Y206">
        <f t="shared" si="48"/>
        <v>-7.8329945029231296E-3</v>
      </c>
      <c r="Z206">
        <f t="shared" si="49"/>
        <v>-7.6119252487670264E-3</v>
      </c>
      <c r="AA206">
        <f t="shared" si="50"/>
        <v>-8.9612901568625891E-3</v>
      </c>
      <c r="AB206">
        <f t="shared" si="51"/>
        <v>0</v>
      </c>
      <c r="AC206">
        <f t="shared" si="52"/>
        <v>-7.1104500498529455E-3</v>
      </c>
    </row>
    <row r="207" spans="1:29">
      <c r="A207" t="s">
        <v>58</v>
      </c>
      <c r="B207">
        <v>6.8795000000000002</v>
      </c>
      <c r="C207">
        <v>1.0318000000000001</v>
      </c>
      <c r="D207">
        <v>0.74199999999999999</v>
      </c>
      <c r="E207">
        <v>84.36</v>
      </c>
      <c r="F207" s="1">
        <v>1157.76</v>
      </c>
      <c r="G207">
        <v>0.6502</v>
      </c>
      <c r="H207">
        <v>45.933500000000002</v>
      </c>
      <c r="I207">
        <f t="shared" si="53"/>
        <v>0.83755687498960163</v>
      </c>
      <c r="J207">
        <f t="shared" si="54"/>
        <v>1.3595523537289522E-2</v>
      </c>
      <c r="K207">
        <f t="shared" si="55"/>
        <v>-0.12959609472097294</v>
      </c>
      <c r="L207">
        <f t="shared" si="56"/>
        <v>1.9261365710674487</v>
      </c>
      <c r="M207">
        <f t="shared" si="57"/>
        <v>3.0636185408437009</v>
      </c>
      <c r="N207">
        <f t="shared" si="58"/>
        <v>-0.18695303483989212</v>
      </c>
      <c r="O207">
        <f t="shared" ref="O207:O257" si="65">LOG(H207)</f>
        <v>1.6621295386636064</v>
      </c>
      <c r="P207">
        <f t="shared" si="59"/>
        <v>9.8904187254600373E-3</v>
      </c>
      <c r="Q207">
        <f t="shared" si="60"/>
        <v>1.4900365225633804E-2</v>
      </c>
      <c r="R207">
        <f t="shared" si="61"/>
        <v>-1.2348250334052874E-2</v>
      </c>
      <c r="S207">
        <f t="shared" si="62"/>
        <v>8.2447956779918563E-4</v>
      </c>
      <c r="T207">
        <f t="shared" si="63"/>
        <v>-6.8217535586523326E-4</v>
      </c>
      <c r="U207">
        <f t="shared" si="64"/>
        <v>6.5956419128457844E-3</v>
      </c>
      <c r="V207">
        <f t="shared" si="64"/>
        <v>-2.4859146827727052E-4</v>
      </c>
      <c r="W207">
        <f t="shared" ref="W207:W257" si="66">P207-$U207</f>
        <v>3.2947768126142529E-3</v>
      </c>
      <c r="X207">
        <f t="shared" ref="X207:X257" si="67">Q207-$U207</f>
        <v>8.3047233127880194E-3</v>
      </c>
      <c r="Y207">
        <f t="shared" ref="Y207:Y257" si="68">R207-$U207</f>
        <v>-1.8943892246898658E-2</v>
      </c>
      <c r="Z207">
        <f t="shared" ref="Z207:Z257" si="69">S207-$U207</f>
        <v>-5.7711623450465988E-3</v>
      </c>
      <c r="AA207">
        <f t="shared" ref="AA207:AA257" si="70">T207-$U207</f>
        <v>-7.2778172687110176E-3</v>
      </c>
      <c r="AB207">
        <f t="shared" ref="AB207:AB257" si="71">U207-$U207</f>
        <v>0</v>
      </c>
      <c r="AC207">
        <f t="shared" ref="AC207:AC257" si="72">V207-$U207</f>
        <v>-6.8442333811230549E-3</v>
      </c>
    </row>
    <row r="208" spans="1:29">
      <c r="A208" t="s">
        <v>49</v>
      </c>
      <c r="B208">
        <v>6.7592999999999996</v>
      </c>
      <c r="C208">
        <v>1.0161</v>
      </c>
      <c r="D208">
        <v>0.74360000000000004</v>
      </c>
      <c r="E208">
        <v>83.88</v>
      </c>
      <c r="F208" s="1">
        <v>1148.03</v>
      </c>
      <c r="G208">
        <v>0.63629999999999998</v>
      </c>
      <c r="H208">
        <v>45.962899999999998</v>
      </c>
      <c r="I208">
        <f t="shared" si="53"/>
        <v>0.82990172229098769</v>
      </c>
      <c r="J208">
        <f t="shared" si="54"/>
        <v>6.9364513642927372E-3</v>
      </c>
      <c r="K208">
        <f t="shared" si="55"/>
        <v>-0.128660618900139</v>
      </c>
      <c r="L208">
        <f t="shared" si="56"/>
        <v>1.9236584217933062</v>
      </c>
      <c r="M208">
        <f t="shared" si="57"/>
        <v>3.0599532370726017</v>
      </c>
      <c r="N208">
        <f t="shared" si="58"/>
        <v>-0.19633807676377574</v>
      </c>
      <c r="O208">
        <f t="shared" si="65"/>
        <v>1.6624074224153873</v>
      </c>
      <c r="P208">
        <f t="shared" si="59"/>
        <v>-7.6551526986139429E-3</v>
      </c>
      <c r="Q208">
        <f t="shared" si="60"/>
        <v>-6.6590721729967847E-3</v>
      </c>
      <c r="R208">
        <f t="shared" si="61"/>
        <v>9.3547582083394754E-4</v>
      </c>
      <c r="S208">
        <f t="shared" si="62"/>
        <v>-2.4781492741425826E-3</v>
      </c>
      <c r="T208">
        <f t="shared" si="63"/>
        <v>-3.6653037710991931E-3</v>
      </c>
      <c r="U208">
        <f t="shared" si="64"/>
        <v>-9.3850419238836191E-3</v>
      </c>
      <c r="V208">
        <f t="shared" si="64"/>
        <v>2.7788375178094959E-4</v>
      </c>
      <c r="W208">
        <f t="shared" si="66"/>
        <v>1.7298892252696763E-3</v>
      </c>
      <c r="X208">
        <f t="shared" si="67"/>
        <v>2.7259697508868344E-3</v>
      </c>
      <c r="Y208">
        <f t="shared" si="68"/>
        <v>1.0320517744717567E-2</v>
      </c>
      <c r="Z208">
        <f t="shared" si="69"/>
        <v>6.9068926497410366E-3</v>
      </c>
      <c r="AA208">
        <f t="shared" si="70"/>
        <v>5.719738152784426E-3</v>
      </c>
      <c r="AB208">
        <f t="shared" si="71"/>
        <v>0</v>
      </c>
      <c r="AC208">
        <f t="shared" si="72"/>
        <v>9.6629256756645687E-3</v>
      </c>
    </row>
    <row r="209" spans="1:29">
      <c r="A209" t="s">
        <v>48</v>
      </c>
      <c r="B209">
        <v>6.8602999999999996</v>
      </c>
      <c r="C209">
        <v>1.0318000000000001</v>
      </c>
      <c r="D209">
        <v>0.7802</v>
      </c>
      <c r="E209">
        <v>85.93</v>
      </c>
      <c r="F209" s="1">
        <v>1181.4100000000001</v>
      </c>
      <c r="G209">
        <v>0.66120000000000001</v>
      </c>
      <c r="H209">
        <v>47.085299999999997</v>
      </c>
      <c r="I209">
        <f t="shared" si="53"/>
        <v>0.83634310776153065</v>
      </c>
      <c r="J209">
        <f t="shared" si="54"/>
        <v>1.3595523537289522E-2</v>
      </c>
      <c r="K209">
        <f t="shared" si="55"/>
        <v>-0.10779405402422744</v>
      </c>
      <c r="L209">
        <f t="shared" si="56"/>
        <v>1.9341448117924771</v>
      </c>
      <c r="M209">
        <f t="shared" si="57"/>
        <v>3.0724006426064401</v>
      </c>
      <c r="N209">
        <f t="shared" si="58"/>
        <v>-0.17966715510059011</v>
      </c>
      <c r="O209">
        <f t="shared" si="65"/>
        <v>1.6728853418350378</v>
      </c>
      <c r="P209">
        <f t="shared" si="59"/>
        <v>6.4413854705429596E-3</v>
      </c>
      <c r="Q209">
        <f t="shared" si="60"/>
        <v>6.6590721729967847E-3</v>
      </c>
      <c r="R209">
        <f t="shared" si="61"/>
        <v>2.0866564875911556E-2</v>
      </c>
      <c r="S209">
        <f t="shared" si="62"/>
        <v>1.0486389999170953E-2</v>
      </c>
      <c r="T209">
        <f t="shared" si="63"/>
        <v>1.2447405533838385E-2</v>
      </c>
      <c r="U209">
        <f t="shared" si="64"/>
        <v>1.6670921663185623E-2</v>
      </c>
      <c r="V209">
        <f t="shared" si="64"/>
        <v>1.0477919419650483E-2</v>
      </c>
      <c r="W209">
        <f t="shared" si="66"/>
        <v>-1.0229536192642663E-2</v>
      </c>
      <c r="X209">
        <f t="shared" si="67"/>
        <v>-1.0011849490188837E-2</v>
      </c>
      <c r="Y209">
        <f t="shared" si="68"/>
        <v>4.195643212725933E-3</v>
      </c>
      <c r="Z209">
        <f t="shared" si="69"/>
        <v>-6.1845316640146697E-3</v>
      </c>
      <c r="AA209">
        <f t="shared" si="70"/>
        <v>-4.2235161293472379E-3</v>
      </c>
      <c r="AB209">
        <f t="shared" si="71"/>
        <v>0</v>
      </c>
      <c r="AC209">
        <f t="shared" si="72"/>
        <v>-6.1930022435351395E-3</v>
      </c>
    </row>
    <row r="210" spans="1:29">
      <c r="A210" t="s">
        <v>47</v>
      </c>
      <c r="B210">
        <v>6.9051999999999998</v>
      </c>
      <c r="C210">
        <v>1.0467</v>
      </c>
      <c r="D210">
        <v>0.7833</v>
      </c>
      <c r="E210">
        <v>86.37</v>
      </c>
      <c r="F210" s="1">
        <v>1171.1500000000001</v>
      </c>
      <c r="G210">
        <v>0.66379999999999995</v>
      </c>
      <c r="H210">
        <v>48.036200000000001</v>
      </c>
      <c r="I210">
        <f t="shared" si="53"/>
        <v>0.83917626186301963</v>
      </c>
      <c r="J210">
        <f t="shared" si="54"/>
        <v>1.982222416777327E-2</v>
      </c>
      <c r="K210">
        <f t="shared" si="55"/>
        <v>-0.10607187345739313</v>
      </c>
      <c r="L210">
        <f t="shared" si="56"/>
        <v>1.9363629195977445</v>
      </c>
      <c r="M210">
        <f t="shared" si="57"/>
        <v>3.0686125227412782</v>
      </c>
      <c r="N210">
        <f t="shared" si="58"/>
        <v>-0.1779627519274149</v>
      </c>
      <c r="O210">
        <f t="shared" si="65"/>
        <v>1.6815686443531539</v>
      </c>
      <c r="P210">
        <f t="shared" si="59"/>
        <v>2.8331541014889883E-3</v>
      </c>
      <c r="Q210">
        <f t="shared" si="60"/>
        <v>6.2267006304837485E-3</v>
      </c>
      <c r="R210">
        <f t="shared" si="61"/>
        <v>1.7221805668343054E-3</v>
      </c>
      <c r="S210">
        <f t="shared" si="62"/>
        <v>2.218107805267433E-3</v>
      </c>
      <c r="T210">
        <f t="shared" si="63"/>
        <v>-3.7881198651619208E-3</v>
      </c>
      <c r="U210">
        <f t="shared" si="64"/>
        <v>1.7044031731752174E-3</v>
      </c>
      <c r="V210">
        <f t="shared" si="64"/>
        <v>8.6833025181161094E-3</v>
      </c>
      <c r="W210">
        <f t="shared" si="66"/>
        <v>1.1287509283137709E-3</v>
      </c>
      <c r="X210">
        <f t="shared" si="67"/>
        <v>4.5222974573085311E-3</v>
      </c>
      <c r="Y210">
        <f t="shared" si="68"/>
        <v>1.7777393659088037E-5</v>
      </c>
      <c r="Z210">
        <f t="shared" si="69"/>
        <v>5.1370463209221562E-4</v>
      </c>
      <c r="AA210">
        <f t="shared" si="70"/>
        <v>-5.4925230383371382E-3</v>
      </c>
      <c r="AB210">
        <f t="shared" si="71"/>
        <v>0</v>
      </c>
      <c r="AC210">
        <f t="shared" si="72"/>
        <v>6.978899344940892E-3</v>
      </c>
    </row>
    <row r="211" spans="1:29">
      <c r="A211" t="s">
        <v>46</v>
      </c>
      <c r="B211">
        <v>6.9222999999999999</v>
      </c>
      <c r="C211">
        <v>1.0527</v>
      </c>
      <c r="D211">
        <v>0.77110000000000001</v>
      </c>
      <c r="E211">
        <v>86.94</v>
      </c>
      <c r="F211" s="1">
        <v>1177.46</v>
      </c>
      <c r="G211">
        <v>0.65269999999999995</v>
      </c>
      <c r="H211">
        <v>48.076500000000003</v>
      </c>
      <c r="I211">
        <f t="shared" si="53"/>
        <v>0.84025041690571067</v>
      </c>
      <c r="J211">
        <f t="shared" si="54"/>
        <v>2.2304622935068592E-2</v>
      </c>
      <c r="K211">
        <f t="shared" si="55"/>
        <v>-0.1128892968751163</v>
      </c>
      <c r="L211">
        <f t="shared" si="56"/>
        <v>1.9392196358548182</v>
      </c>
      <c r="M211">
        <f t="shared" si="57"/>
        <v>3.0709461624469254</v>
      </c>
      <c r="N211">
        <f t="shared" si="58"/>
        <v>-0.18528638730402336</v>
      </c>
      <c r="O211">
        <f t="shared" si="65"/>
        <v>1.6819328432289817</v>
      </c>
      <c r="P211">
        <f t="shared" si="59"/>
        <v>1.0741550426910385E-3</v>
      </c>
      <c r="Q211">
        <f t="shared" si="60"/>
        <v>2.4823987672953213E-3</v>
      </c>
      <c r="R211">
        <f t="shared" si="61"/>
        <v>-6.8174234177231646E-3</v>
      </c>
      <c r="S211">
        <f t="shared" si="62"/>
        <v>2.8567162570736215E-3</v>
      </c>
      <c r="T211">
        <f t="shared" si="63"/>
        <v>2.3336397056472613E-3</v>
      </c>
      <c r="U211">
        <f t="shared" si="64"/>
        <v>-7.3236353766084616E-3</v>
      </c>
      <c r="V211">
        <f t="shared" si="64"/>
        <v>3.6419887582783694E-4</v>
      </c>
      <c r="W211">
        <f t="shared" si="66"/>
        <v>8.3977904192995001E-3</v>
      </c>
      <c r="X211">
        <f t="shared" si="67"/>
        <v>9.8060341439037829E-3</v>
      </c>
      <c r="Y211">
        <f t="shared" si="68"/>
        <v>5.0621195888529702E-4</v>
      </c>
      <c r="Z211">
        <f t="shared" si="69"/>
        <v>1.0180351633682083E-2</v>
      </c>
      <c r="AA211">
        <f t="shared" si="70"/>
        <v>9.657275082255723E-3</v>
      </c>
      <c r="AB211">
        <f t="shared" si="71"/>
        <v>0</v>
      </c>
      <c r="AC211">
        <f t="shared" si="72"/>
        <v>7.6878342524362986E-3</v>
      </c>
    </row>
    <row r="212" spans="1:29">
      <c r="A212" t="s">
        <v>45</v>
      </c>
      <c r="B212">
        <v>7.1451000000000002</v>
      </c>
      <c r="C212">
        <v>1.0881000000000001</v>
      </c>
      <c r="D212">
        <v>0.77639999999999998</v>
      </c>
      <c r="E212">
        <v>88.85</v>
      </c>
      <c r="F212" s="1">
        <v>1219.0899999999999</v>
      </c>
      <c r="G212">
        <v>0.67330000000000001</v>
      </c>
      <c r="H212">
        <v>49.548900000000003</v>
      </c>
      <c r="I212">
        <f t="shared" si="53"/>
        <v>0.85400831138371103</v>
      </c>
      <c r="J212">
        <f t="shared" si="54"/>
        <v>3.6668810300096791E-2</v>
      </c>
      <c r="K212">
        <f t="shared" si="55"/>
        <v>-0.1099144732836748</v>
      </c>
      <c r="L212">
        <f t="shared" si="56"/>
        <v>1.9486574321413204</v>
      </c>
      <c r="M212">
        <f t="shared" si="57"/>
        <v>3.086035768834579</v>
      </c>
      <c r="N212">
        <f t="shared" si="58"/>
        <v>-0.17179138553205459</v>
      </c>
      <c r="O212">
        <f t="shared" si="65"/>
        <v>1.6950340174644252</v>
      </c>
      <c r="P212">
        <f t="shared" si="59"/>
        <v>1.3757894478000354E-2</v>
      </c>
      <c r="Q212">
        <f t="shared" si="60"/>
        <v>1.4364187365028199E-2</v>
      </c>
      <c r="R212">
        <f t="shared" si="61"/>
        <v>2.9748235914414944E-3</v>
      </c>
      <c r="S212">
        <f t="shared" si="62"/>
        <v>9.4377962865022091E-3</v>
      </c>
      <c r="T212">
        <f t="shared" si="63"/>
        <v>1.5089606387653554E-2</v>
      </c>
      <c r="U212">
        <f t="shared" si="64"/>
        <v>1.3495001771968773E-2</v>
      </c>
      <c r="V212">
        <f t="shared" si="64"/>
        <v>1.3101174235443436E-2</v>
      </c>
      <c r="W212">
        <f t="shared" si="66"/>
        <v>2.628927060315811E-4</v>
      </c>
      <c r="X212">
        <f t="shared" si="67"/>
        <v>8.6918559305942597E-4</v>
      </c>
      <c r="Y212">
        <f t="shared" si="68"/>
        <v>-1.0520178180527279E-2</v>
      </c>
      <c r="Z212">
        <f t="shared" si="69"/>
        <v>-4.057205485466564E-3</v>
      </c>
      <c r="AA212">
        <f t="shared" si="70"/>
        <v>1.5946046156847804E-3</v>
      </c>
      <c r="AB212">
        <f t="shared" si="71"/>
        <v>0</v>
      </c>
      <c r="AC212">
        <f t="shared" si="72"/>
        <v>-3.9382753652533742E-4</v>
      </c>
    </row>
    <row r="213" spans="1:29">
      <c r="A213" t="s">
        <v>44</v>
      </c>
      <c r="B213">
        <v>7.2697000000000003</v>
      </c>
      <c r="C213">
        <v>1.1141000000000001</v>
      </c>
      <c r="D213">
        <v>0.77049999999999996</v>
      </c>
      <c r="E213">
        <v>92.71</v>
      </c>
      <c r="F213" s="1">
        <v>1207.1199999999999</v>
      </c>
      <c r="G213">
        <v>0.68049999999999999</v>
      </c>
      <c r="H213">
        <v>49.900799999999997</v>
      </c>
      <c r="I213">
        <f t="shared" si="53"/>
        <v>0.86151648912136936</v>
      </c>
      <c r="J213">
        <f t="shared" si="54"/>
        <v>4.6924174230034969E-2</v>
      </c>
      <c r="K213">
        <f t="shared" si="55"/>
        <v>-0.11322735694556191</v>
      </c>
      <c r="L213">
        <f t="shared" si="56"/>
        <v>1.9671265810764127</v>
      </c>
      <c r="M213">
        <f t="shared" si="57"/>
        <v>3.0817504455301123</v>
      </c>
      <c r="N213">
        <f t="shared" si="58"/>
        <v>-0.16717187046064652</v>
      </c>
      <c r="O213">
        <f t="shared" si="65"/>
        <v>1.6981075082045622</v>
      </c>
      <c r="P213">
        <f t="shared" si="59"/>
        <v>7.5081777376583281E-3</v>
      </c>
      <c r="Q213">
        <f t="shared" si="60"/>
        <v>1.0255363929938179E-2</v>
      </c>
      <c r="R213">
        <f t="shared" si="61"/>
        <v>-3.3128836618871033E-3</v>
      </c>
      <c r="S213">
        <f t="shared" si="62"/>
        <v>1.8469148935092328E-2</v>
      </c>
      <c r="T213">
        <f t="shared" si="63"/>
        <v>-4.2853233044666261E-3</v>
      </c>
      <c r="U213">
        <f t="shared" si="64"/>
        <v>4.6195150714080646E-3</v>
      </c>
      <c r="V213">
        <f t="shared" si="64"/>
        <v>3.0734907401370748E-3</v>
      </c>
      <c r="W213">
        <f t="shared" si="66"/>
        <v>2.8886626662502635E-3</v>
      </c>
      <c r="X213">
        <f t="shared" si="67"/>
        <v>5.6358488585301139E-3</v>
      </c>
      <c r="Y213">
        <f t="shared" si="68"/>
        <v>-7.9323987332951679E-3</v>
      </c>
      <c r="Z213">
        <f t="shared" si="69"/>
        <v>1.3849633863684263E-2</v>
      </c>
      <c r="AA213">
        <f t="shared" si="70"/>
        <v>-8.9048383758746907E-3</v>
      </c>
      <c r="AB213">
        <f t="shared" si="71"/>
        <v>0</v>
      </c>
      <c r="AC213">
        <f t="shared" si="72"/>
        <v>-1.5460243312709898E-3</v>
      </c>
    </row>
    <row r="214" spans="1:29">
      <c r="A214" t="s">
        <v>43</v>
      </c>
      <c r="B214">
        <v>7.4362000000000004</v>
      </c>
      <c r="C214">
        <v>1.1448</v>
      </c>
      <c r="D214">
        <v>0.79910000000000003</v>
      </c>
      <c r="E214">
        <v>92.85</v>
      </c>
      <c r="F214" s="1">
        <v>1241.68</v>
      </c>
      <c r="G214">
        <v>0.70009999999999994</v>
      </c>
      <c r="H214">
        <v>51.638599999999997</v>
      </c>
      <c r="I214">
        <f t="shared" si="53"/>
        <v>0.87135106180565913</v>
      </c>
      <c r="J214">
        <f t="shared" si="54"/>
        <v>5.872962075171996E-2</v>
      </c>
      <c r="K214">
        <f t="shared" si="55"/>
        <v>-9.7398869333468682E-2</v>
      </c>
      <c r="L214">
        <f t="shared" si="56"/>
        <v>1.9677819080757992</v>
      </c>
      <c r="M214">
        <f t="shared" si="57"/>
        <v>3.0940096859045165</v>
      </c>
      <c r="N214">
        <f t="shared" si="58"/>
        <v>-0.15483992234805422</v>
      </c>
      <c r="O214">
        <f t="shared" si="65"/>
        <v>1.712974459378336</v>
      </c>
      <c r="P214">
        <f t="shared" si="59"/>
        <v>9.8345726842897774E-3</v>
      </c>
      <c r="Q214">
        <f t="shared" si="60"/>
        <v>1.1805446521684991E-2</v>
      </c>
      <c r="R214">
        <f t="shared" si="61"/>
        <v>1.5828487612093226E-2</v>
      </c>
      <c r="S214">
        <f t="shared" si="62"/>
        <v>6.5532699938652961E-4</v>
      </c>
      <c r="T214">
        <f t="shared" si="63"/>
        <v>1.2259240374404179E-2</v>
      </c>
      <c r="U214">
        <f t="shared" si="64"/>
        <v>1.2331948112592306E-2</v>
      </c>
      <c r="V214">
        <f t="shared" si="64"/>
        <v>1.486695117377379E-2</v>
      </c>
      <c r="W214">
        <f t="shared" si="66"/>
        <v>-2.4973754283025285E-3</v>
      </c>
      <c r="X214">
        <f t="shared" si="67"/>
        <v>-5.265015909073148E-4</v>
      </c>
      <c r="Y214">
        <f t="shared" si="68"/>
        <v>3.4965394995009197E-3</v>
      </c>
      <c r="Z214">
        <f t="shared" si="69"/>
        <v>-1.1676621113205776E-2</v>
      </c>
      <c r="AA214">
        <f t="shared" si="70"/>
        <v>-7.2707738188126925E-5</v>
      </c>
      <c r="AB214">
        <f t="shared" si="71"/>
        <v>0</v>
      </c>
      <c r="AC214">
        <f t="shared" si="72"/>
        <v>2.5350030611814844E-3</v>
      </c>
    </row>
    <row r="215" spans="1:29">
      <c r="A215" t="s">
        <v>42</v>
      </c>
      <c r="B215">
        <v>7.7058999999999997</v>
      </c>
      <c r="C215">
        <v>1.19</v>
      </c>
      <c r="D215">
        <v>0.82709999999999995</v>
      </c>
      <c r="E215">
        <v>95.69</v>
      </c>
      <c r="F215" s="1">
        <v>1287.1600000000001</v>
      </c>
      <c r="G215">
        <v>0.73380000000000001</v>
      </c>
      <c r="H215">
        <v>53.981699999999996</v>
      </c>
      <c r="I215">
        <f t="shared" si="53"/>
        <v>0.88682336884386737</v>
      </c>
      <c r="J215">
        <f t="shared" si="54"/>
        <v>7.554696139253074E-2</v>
      </c>
      <c r="K215">
        <f t="shared" si="55"/>
        <v>-8.244197917456389E-2</v>
      </c>
      <c r="L215">
        <f t="shared" si="56"/>
        <v>1.9808665545820792</v>
      </c>
      <c r="M215">
        <f t="shared" si="57"/>
        <v>3.1096325350925289</v>
      </c>
      <c r="N215">
        <f t="shared" si="58"/>
        <v>-0.13442229258007091</v>
      </c>
      <c r="O215">
        <f t="shared" si="65"/>
        <v>1.7322465573044876</v>
      </c>
      <c r="P215">
        <f t="shared" si="59"/>
        <v>1.5472307038208233E-2</v>
      </c>
      <c r="Q215">
        <f t="shared" si="60"/>
        <v>1.681734064081078E-2</v>
      </c>
      <c r="R215">
        <f t="shared" si="61"/>
        <v>1.4956890158904793E-2</v>
      </c>
      <c r="S215">
        <f t="shared" si="62"/>
        <v>1.308464650627994E-2</v>
      </c>
      <c r="T215">
        <f t="shared" si="63"/>
        <v>1.5622849188012378E-2</v>
      </c>
      <c r="U215">
        <f t="shared" si="64"/>
        <v>2.0417629767983309E-2</v>
      </c>
      <c r="V215">
        <f t="shared" si="64"/>
        <v>1.9272097926151588E-2</v>
      </c>
      <c r="W215">
        <f t="shared" si="66"/>
        <v>-4.9453227297750757E-3</v>
      </c>
      <c r="X215">
        <f t="shared" si="67"/>
        <v>-3.600289127172529E-3</v>
      </c>
      <c r="Y215">
        <f t="shared" si="68"/>
        <v>-5.460739609078516E-3</v>
      </c>
      <c r="Z215">
        <f t="shared" si="69"/>
        <v>-7.3329832617033686E-3</v>
      </c>
      <c r="AA215">
        <f t="shared" si="70"/>
        <v>-4.7947805799709309E-3</v>
      </c>
      <c r="AB215">
        <f t="shared" si="71"/>
        <v>0</v>
      </c>
      <c r="AC215">
        <f t="shared" si="72"/>
        <v>-1.1455318418317206E-3</v>
      </c>
    </row>
    <row r="216" spans="1:29">
      <c r="A216" t="s">
        <v>41</v>
      </c>
      <c r="B216">
        <v>7.8452000000000002</v>
      </c>
      <c r="C216">
        <v>1.2159</v>
      </c>
      <c r="D216">
        <v>0.85</v>
      </c>
      <c r="E216">
        <v>96.42</v>
      </c>
      <c r="F216" s="1">
        <v>1286.24</v>
      </c>
      <c r="G216">
        <v>0.75249999999999995</v>
      </c>
      <c r="H216">
        <v>54.375500000000002</v>
      </c>
      <c r="I216">
        <f t="shared" si="53"/>
        <v>0.89460401966154202</v>
      </c>
      <c r="J216">
        <f t="shared" si="54"/>
        <v>8.489785846135546E-2</v>
      </c>
      <c r="K216">
        <f t="shared" si="55"/>
        <v>-7.0581074285707285E-2</v>
      </c>
      <c r="L216">
        <f t="shared" si="56"/>
        <v>1.9841671271469883</v>
      </c>
      <c r="M216">
        <f t="shared" si="57"/>
        <v>3.1093220113182434</v>
      </c>
      <c r="N216">
        <f t="shared" si="58"/>
        <v>-0.12349349573411907</v>
      </c>
      <c r="O216">
        <f t="shared" si="65"/>
        <v>1.7354032634568102</v>
      </c>
      <c r="P216">
        <f t="shared" si="59"/>
        <v>7.7806508176746503E-3</v>
      </c>
      <c r="Q216">
        <f t="shared" si="60"/>
        <v>9.3508970688247206E-3</v>
      </c>
      <c r="R216">
        <f t="shared" si="61"/>
        <v>1.1860904888856605E-2</v>
      </c>
      <c r="S216">
        <f t="shared" si="62"/>
        <v>3.3005725649091211E-3</v>
      </c>
      <c r="T216">
        <f t="shared" si="63"/>
        <v>-3.1052377428553157E-4</v>
      </c>
      <c r="U216">
        <f t="shared" si="64"/>
        <v>1.0928796845951841E-2</v>
      </c>
      <c r="V216">
        <f t="shared" si="64"/>
        <v>3.1567061523225526E-3</v>
      </c>
      <c r="W216">
        <f t="shared" si="66"/>
        <v>-3.1481460282771906E-3</v>
      </c>
      <c r="X216">
        <f t="shared" si="67"/>
        <v>-1.5778997771271203E-3</v>
      </c>
      <c r="Y216">
        <f t="shared" si="68"/>
        <v>9.3210804290476401E-4</v>
      </c>
      <c r="Z216">
        <f t="shared" si="69"/>
        <v>-7.6282242810427198E-3</v>
      </c>
      <c r="AA216">
        <f t="shared" si="70"/>
        <v>-1.1239320620237372E-2</v>
      </c>
      <c r="AB216">
        <f t="shared" si="71"/>
        <v>0</v>
      </c>
      <c r="AC216">
        <f t="shared" si="72"/>
        <v>-7.7720906936292883E-3</v>
      </c>
    </row>
    <row r="217" spans="1:29">
      <c r="A217" t="s">
        <v>40</v>
      </c>
      <c r="B217">
        <v>8.1877999999999993</v>
      </c>
      <c r="C217">
        <v>1.2802</v>
      </c>
      <c r="D217">
        <v>0.89249999999999996</v>
      </c>
      <c r="E217">
        <v>98.67</v>
      </c>
      <c r="F217" s="1">
        <v>1375.59</v>
      </c>
      <c r="G217">
        <v>0.7823</v>
      </c>
      <c r="H217">
        <v>58.273299999999999</v>
      </c>
      <c r="I217">
        <f t="shared" si="53"/>
        <v>0.91316722578856213</v>
      </c>
      <c r="J217">
        <f t="shared" si="54"/>
        <v>0.10727782285977161</v>
      </c>
      <c r="K217">
        <f t="shared" si="55"/>
        <v>-4.9391775215769214E-2</v>
      </c>
      <c r="L217">
        <f t="shared" si="56"/>
        <v>1.9941851282023171</v>
      </c>
      <c r="M217">
        <f t="shared" si="57"/>
        <v>3.1384890100108329</v>
      </c>
      <c r="N217">
        <f t="shared" si="58"/>
        <v>-0.10662666975397508</v>
      </c>
      <c r="O217">
        <f t="shared" si="65"/>
        <v>1.7654696127565215</v>
      </c>
      <c r="P217">
        <f t="shared" si="59"/>
        <v>1.8563206127020115E-2</v>
      </c>
      <c r="Q217">
        <f t="shared" si="60"/>
        <v>2.2379964398416149E-2</v>
      </c>
      <c r="R217">
        <f t="shared" si="61"/>
        <v>2.1189299069938071E-2</v>
      </c>
      <c r="S217">
        <f t="shared" si="62"/>
        <v>1.0018001055328796E-2</v>
      </c>
      <c r="T217">
        <f t="shared" si="63"/>
        <v>2.9166998692589541E-2</v>
      </c>
      <c r="U217">
        <f t="shared" si="64"/>
        <v>1.6866825980143982E-2</v>
      </c>
      <c r="V217">
        <f t="shared" si="64"/>
        <v>3.0066349299711304E-2</v>
      </c>
      <c r="W217">
        <f t="shared" si="66"/>
        <v>1.6963801468761336E-3</v>
      </c>
      <c r="X217">
        <f t="shared" si="67"/>
        <v>5.5131384182721677E-3</v>
      </c>
      <c r="Y217">
        <f t="shared" si="68"/>
        <v>4.3224730897940891E-3</v>
      </c>
      <c r="Z217">
        <f t="shared" si="69"/>
        <v>-6.8488249248151861E-3</v>
      </c>
      <c r="AA217">
        <f t="shared" si="70"/>
        <v>1.2300172712445559E-2</v>
      </c>
      <c r="AB217">
        <f t="shared" si="71"/>
        <v>0</v>
      </c>
      <c r="AC217">
        <f t="shared" si="72"/>
        <v>1.3199523319567322E-2</v>
      </c>
    </row>
    <row r="218" spans="1:29">
      <c r="A218" t="s">
        <v>39</v>
      </c>
      <c r="B218">
        <v>7.3665000000000003</v>
      </c>
      <c r="C218">
        <v>1.153</v>
      </c>
      <c r="D218">
        <v>0.83650000000000002</v>
      </c>
      <c r="E218">
        <v>88.61</v>
      </c>
      <c r="F218" s="1">
        <v>1284.19</v>
      </c>
      <c r="G218">
        <v>0.72929999999999995</v>
      </c>
      <c r="H218">
        <v>55.230400000000003</v>
      </c>
      <c r="I218">
        <f t="shared" si="53"/>
        <v>0.86726119318728512</v>
      </c>
      <c r="J218">
        <f t="shared" si="54"/>
        <v>6.1829307294699029E-2</v>
      </c>
      <c r="K218">
        <f t="shared" si="55"/>
        <v>-7.7534054701586669E-2</v>
      </c>
      <c r="L218">
        <f t="shared" si="56"/>
        <v>1.9474827365569187</v>
      </c>
      <c r="M218">
        <f t="shared" si="57"/>
        <v>3.1086292837382952</v>
      </c>
      <c r="N218">
        <f t="shared" si="58"/>
        <v>-0.13709378643700185</v>
      </c>
      <c r="O218">
        <f t="shared" si="65"/>
        <v>1.7421781885643197</v>
      </c>
      <c r="P218">
        <f t="shared" si="59"/>
        <v>-4.5906032601277014E-2</v>
      </c>
      <c r="Q218">
        <f t="shared" si="60"/>
        <v>-4.5448515565072581E-2</v>
      </c>
      <c r="R218">
        <f t="shared" si="61"/>
        <v>-2.8142279485817455E-2</v>
      </c>
      <c r="S218">
        <f t="shared" si="62"/>
        <v>-4.6702391645398356E-2</v>
      </c>
      <c r="T218">
        <f t="shared" si="63"/>
        <v>-2.9859726272537745E-2</v>
      </c>
      <c r="U218">
        <f t="shared" si="64"/>
        <v>-3.0467116683026763E-2</v>
      </c>
      <c r="V218">
        <f t="shared" si="64"/>
        <v>-2.329142419220176E-2</v>
      </c>
      <c r="W218">
        <f t="shared" si="66"/>
        <v>-1.5438915918250251E-2</v>
      </c>
      <c r="X218">
        <f t="shared" si="67"/>
        <v>-1.4981398882045818E-2</v>
      </c>
      <c r="Y218">
        <f t="shared" si="68"/>
        <v>2.3248371972093076E-3</v>
      </c>
      <c r="Z218">
        <f t="shared" si="69"/>
        <v>-1.6235274962371593E-2</v>
      </c>
      <c r="AA218">
        <f t="shared" si="70"/>
        <v>6.073904104890171E-4</v>
      </c>
      <c r="AB218">
        <f t="shared" si="71"/>
        <v>0</v>
      </c>
      <c r="AC218">
        <f t="shared" si="72"/>
        <v>7.175692490825003E-3</v>
      </c>
    </row>
    <row r="219" spans="1:29">
      <c r="A219" t="s">
        <v>38</v>
      </c>
      <c r="B219">
        <v>7.1151</v>
      </c>
      <c r="C219">
        <v>1.1158999999999999</v>
      </c>
      <c r="D219">
        <v>0.81340000000000001</v>
      </c>
      <c r="E219">
        <v>85.53</v>
      </c>
      <c r="F219" s="1">
        <v>1286.93</v>
      </c>
      <c r="G219">
        <v>0.70760000000000001</v>
      </c>
      <c r="H219">
        <v>55.4754</v>
      </c>
      <c r="I219">
        <f t="shared" si="53"/>
        <v>0.85218100830547483</v>
      </c>
      <c r="J219">
        <f t="shared" si="54"/>
        <v>4.762527758178358E-2</v>
      </c>
      <c r="K219">
        <f t="shared" si="55"/>
        <v>-8.9695831931431227E-2</v>
      </c>
      <c r="L219">
        <f t="shared" si="56"/>
        <v>1.9321184720291225</v>
      </c>
      <c r="M219">
        <f t="shared" si="57"/>
        <v>3.1095549249614893</v>
      </c>
      <c r="N219">
        <f t="shared" si="58"/>
        <v>-0.15021217576231449</v>
      </c>
      <c r="O219">
        <f t="shared" si="65"/>
        <v>1.7441004423536444</v>
      </c>
      <c r="P219">
        <f t="shared" si="59"/>
        <v>-1.5080184881810288E-2</v>
      </c>
      <c r="Q219">
        <f t="shared" si="60"/>
        <v>-1.4204029712915449E-2</v>
      </c>
      <c r="R219">
        <f t="shared" si="61"/>
        <v>-1.2161777229844559E-2</v>
      </c>
      <c r="S219">
        <f t="shared" si="62"/>
        <v>-1.5364264527796268E-2</v>
      </c>
      <c r="T219">
        <f t="shared" si="63"/>
        <v>9.2564122319416242E-4</v>
      </c>
      <c r="U219">
        <f t="shared" si="64"/>
        <v>-1.3118389325312646E-2</v>
      </c>
      <c r="V219">
        <f t="shared" si="64"/>
        <v>1.9222537893246461E-3</v>
      </c>
      <c r="W219">
        <f t="shared" si="66"/>
        <v>-1.9617955564976419E-3</v>
      </c>
      <c r="X219">
        <f t="shared" si="67"/>
        <v>-1.0856403876028028E-3</v>
      </c>
      <c r="Y219">
        <f t="shared" si="68"/>
        <v>9.5661209546808734E-4</v>
      </c>
      <c r="Z219">
        <f t="shared" si="69"/>
        <v>-2.2458752024836215E-3</v>
      </c>
      <c r="AA219">
        <f t="shared" si="70"/>
        <v>1.4044030548506808E-2</v>
      </c>
      <c r="AB219">
        <f t="shared" si="71"/>
        <v>0</v>
      </c>
      <c r="AC219">
        <f t="shared" si="72"/>
        <v>1.5040643114637292E-2</v>
      </c>
    </row>
    <row r="220" spans="1:29">
      <c r="A220" t="s">
        <v>37</v>
      </c>
      <c r="B220">
        <v>7.0034000000000001</v>
      </c>
      <c r="C220">
        <v>1.1017999999999999</v>
      </c>
      <c r="D220">
        <v>0.81200000000000006</v>
      </c>
      <c r="E220">
        <v>85.41</v>
      </c>
      <c r="F220" s="1">
        <v>1250.06</v>
      </c>
      <c r="G220">
        <v>0.6966</v>
      </c>
      <c r="H220">
        <v>56.236600000000003</v>
      </c>
      <c r="I220">
        <f t="shared" si="53"/>
        <v>0.84530893183588396</v>
      </c>
      <c r="J220">
        <f t="shared" si="54"/>
        <v>4.2102768037302542E-2</v>
      </c>
      <c r="K220">
        <f t="shared" si="55"/>
        <v>-9.0443970758824668E-2</v>
      </c>
      <c r="L220">
        <f t="shared" si="56"/>
        <v>1.9315087218666176</v>
      </c>
      <c r="M220">
        <f t="shared" si="57"/>
        <v>3.0969308586428963</v>
      </c>
      <c r="N220">
        <f t="shared" si="58"/>
        <v>-0.15701652987778253</v>
      </c>
      <c r="O220">
        <f t="shared" si="65"/>
        <v>1.7500190558617965</v>
      </c>
      <c r="P220">
        <f t="shared" si="59"/>
        <v>-6.8720764695908709E-3</v>
      </c>
      <c r="Q220">
        <f t="shared" si="60"/>
        <v>-5.5225095444810385E-3</v>
      </c>
      <c r="R220">
        <f t="shared" si="61"/>
        <v>-7.4813882739344084E-4</v>
      </c>
      <c r="S220">
        <f t="shared" si="62"/>
        <v>-6.0975016250486291E-4</v>
      </c>
      <c r="T220">
        <f t="shared" si="63"/>
        <v>-1.262406631859303E-2</v>
      </c>
      <c r="U220">
        <f t="shared" si="64"/>
        <v>-6.8043541154680365E-3</v>
      </c>
      <c r="V220">
        <f t="shared" si="64"/>
        <v>5.9186135081521485E-3</v>
      </c>
      <c r="W220">
        <f t="shared" si="66"/>
        <v>-6.7722354122834449E-5</v>
      </c>
      <c r="X220">
        <f t="shared" si="67"/>
        <v>1.281844570986998E-3</v>
      </c>
      <c r="Y220">
        <f t="shared" si="68"/>
        <v>6.0562152880745956E-3</v>
      </c>
      <c r="Z220">
        <f t="shared" si="69"/>
        <v>6.1946039529631736E-3</v>
      </c>
      <c r="AA220">
        <f t="shared" si="70"/>
        <v>-5.8197122031249937E-3</v>
      </c>
      <c r="AB220">
        <f t="shared" si="71"/>
        <v>0</v>
      </c>
      <c r="AC220">
        <f t="shared" si="72"/>
        <v>1.2722967623620185E-2</v>
      </c>
    </row>
    <row r="221" spans="1:29">
      <c r="A221" t="s">
        <v>36</v>
      </c>
      <c r="B221">
        <v>6.8266</v>
      </c>
      <c r="C221">
        <v>1.0731999999999999</v>
      </c>
      <c r="D221">
        <v>0.81459999999999999</v>
      </c>
      <c r="E221">
        <v>83.51</v>
      </c>
      <c r="F221" s="1">
        <v>1232.3</v>
      </c>
      <c r="G221">
        <v>0.68810000000000004</v>
      </c>
      <c r="H221">
        <v>57.229700000000001</v>
      </c>
      <c r="I221">
        <f t="shared" si="53"/>
        <v>0.83420445640637197</v>
      </c>
      <c r="J221">
        <f t="shared" si="54"/>
        <v>3.0680663999901367E-2</v>
      </c>
      <c r="K221">
        <f t="shared" si="55"/>
        <v>-8.9055594250021117E-2</v>
      </c>
      <c r="L221">
        <f t="shared" si="56"/>
        <v>1.9217384836845988</v>
      </c>
      <c r="M221">
        <f t="shared" si="57"/>
        <v>3.0907164484810989</v>
      </c>
      <c r="N221">
        <f t="shared" si="58"/>
        <v>-0.16234844215360753</v>
      </c>
      <c r="O221">
        <f t="shared" si="65"/>
        <v>1.7576214693281678</v>
      </c>
      <c r="P221">
        <f t="shared" si="59"/>
        <v>-1.1104475429511984E-2</v>
      </c>
      <c r="Q221">
        <f t="shared" si="60"/>
        <v>-1.1422104037401175E-2</v>
      </c>
      <c r="R221">
        <f t="shared" si="61"/>
        <v>1.3883765088035516E-3</v>
      </c>
      <c r="S221">
        <f t="shared" si="62"/>
        <v>-9.7702381820188311E-3</v>
      </c>
      <c r="T221">
        <f t="shared" si="63"/>
        <v>-6.2144101617973568E-3</v>
      </c>
      <c r="U221">
        <f t="shared" si="64"/>
        <v>-5.3319122758249959E-3</v>
      </c>
      <c r="V221">
        <f t="shared" si="64"/>
        <v>7.6024134663712495E-3</v>
      </c>
      <c r="W221">
        <f t="shared" si="66"/>
        <v>-5.7725631536869881E-3</v>
      </c>
      <c r="X221">
        <f t="shared" si="67"/>
        <v>-6.0901917615761789E-3</v>
      </c>
      <c r="Y221">
        <f t="shared" si="68"/>
        <v>6.7202887846285475E-3</v>
      </c>
      <c r="Z221">
        <f t="shared" si="69"/>
        <v>-4.4383259061938352E-3</v>
      </c>
      <c r="AA221">
        <f t="shared" si="70"/>
        <v>-8.824978859723609E-4</v>
      </c>
      <c r="AB221">
        <f t="shared" si="71"/>
        <v>0</v>
      </c>
      <c r="AC221">
        <f t="shared" si="72"/>
        <v>1.2934325742196245E-2</v>
      </c>
    </row>
    <row r="222" spans="1:29">
      <c r="A222" t="s">
        <v>35</v>
      </c>
      <c r="B222">
        <v>6.7252999999999998</v>
      </c>
      <c r="C222">
        <v>1.0657000000000001</v>
      </c>
      <c r="D222">
        <v>0.82599999999999996</v>
      </c>
      <c r="E222">
        <v>81.99</v>
      </c>
      <c r="F222" s="1">
        <v>1217.97</v>
      </c>
      <c r="G222">
        <v>0.68700000000000006</v>
      </c>
      <c r="H222">
        <v>55.396700000000003</v>
      </c>
      <c r="I222">
        <f t="shared" si="53"/>
        <v>0.82771166197386525</v>
      </c>
      <c r="J222">
        <f t="shared" si="54"/>
        <v>2.7634965777544044E-2</v>
      </c>
      <c r="K222">
        <f t="shared" si="55"/>
        <v>-8.3019952679617801E-2</v>
      </c>
      <c r="L222">
        <f t="shared" si="56"/>
        <v>1.913760886412323</v>
      </c>
      <c r="M222">
        <f t="shared" si="57"/>
        <v>3.0856365912566979</v>
      </c>
      <c r="N222">
        <f t="shared" si="58"/>
        <v>-0.16304326294044955</v>
      </c>
      <c r="O222">
        <f t="shared" si="65"/>
        <v>1.7434838944310165</v>
      </c>
      <c r="P222">
        <f t="shared" si="59"/>
        <v>-6.4927944325067211E-3</v>
      </c>
      <c r="Q222">
        <f t="shared" si="60"/>
        <v>-3.045698222357323E-3</v>
      </c>
      <c r="R222">
        <f t="shared" si="61"/>
        <v>6.0356415704033162E-3</v>
      </c>
      <c r="S222">
        <f t="shared" si="62"/>
        <v>-7.9775972722757604E-3</v>
      </c>
      <c r="T222">
        <f t="shared" si="63"/>
        <v>-5.0798572244010742E-3</v>
      </c>
      <c r="U222">
        <f t="shared" si="64"/>
        <v>-6.9482078684202087E-4</v>
      </c>
      <c r="V222">
        <f t="shared" si="64"/>
        <v>-1.4137574897151284E-2</v>
      </c>
      <c r="W222">
        <f t="shared" si="66"/>
        <v>-5.7979736456647002E-3</v>
      </c>
      <c r="X222">
        <f t="shared" si="67"/>
        <v>-2.3508774355153021E-3</v>
      </c>
      <c r="Y222">
        <f t="shared" si="68"/>
        <v>6.730462357245337E-3</v>
      </c>
      <c r="Z222">
        <f t="shared" si="69"/>
        <v>-7.2827764854337396E-3</v>
      </c>
      <c r="AA222">
        <f t="shared" si="70"/>
        <v>-4.3850364375590534E-3</v>
      </c>
      <c r="AB222">
        <f t="shared" si="71"/>
        <v>0</v>
      </c>
      <c r="AC222">
        <f t="shared" si="72"/>
        <v>-1.3442754110309263E-2</v>
      </c>
    </row>
    <row r="223" spans="1:29">
      <c r="A223" t="s">
        <v>34</v>
      </c>
      <c r="B223">
        <v>6.8994</v>
      </c>
      <c r="C223">
        <v>1.0960000000000001</v>
      </c>
      <c r="D223">
        <v>0.82830000000000004</v>
      </c>
      <c r="E223">
        <v>86.09</v>
      </c>
      <c r="F223" s="1">
        <v>1230.54</v>
      </c>
      <c r="G223">
        <v>0.69340000000000002</v>
      </c>
      <c r="H223">
        <v>54.320700000000002</v>
      </c>
      <c r="I223">
        <f t="shared" si="53"/>
        <v>0.83881132435765826</v>
      </c>
      <c r="J223">
        <f t="shared" si="54"/>
        <v>3.9810554148350386E-2</v>
      </c>
      <c r="K223">
        <f t="shared" si="55"/>
        <v>-8.1812338641074359E-2</v>
      </c>
      <c r="L223">
        <f t="shared" si="56"/>
        <v>1.9349527078178581</v>
      </c>
      <c r="M223">
        <f t="shared" si="57"/>
        <v>3.0900957354682639</v>
      </c>
      <c r="N223">
        <f t="shared" si="58"/>
        <v>-0.1590161626796221</v>
      </c>
      <c r="O223">
        <f t="shared" si="65"/>
        <v>1.7349653578147601</v>
      </c>
      <c r="P223">
        <f t="shared" si="59"/>
        <v>1.1099662383793008E-2</v>
      </c>
      <c r="Q223">
        <f t="shared" si="60"/>
        <v>1.2175588370806342E-2</v>
      </c>
      <c r="R223">
        <f t="shared" si="61"/>
        <v>1.207614038543442E-3</v>
      </c>
      <c r="S223">
        <f t="shared" si="62"/>
        <v>2.1191821405535105E-2</v>
      </c>
      <c r="T223">
        <f t="shared" si="63"/>
        <v>4.4591442115660129E-3</v>
      </c>
      <c r="U223">
        <f t="shared" si="64"/>
        <v>4.0271002608274487E-3</v>
      </c>
      <c r="V223">
        <f t="shared" si="64"/>
        <v>-8.5185366162563447E-3</v>
      </c>
      <c r="W223">
        <f t="shared" si="66"/>
        <v>7.0725621229655589E-3</v>
      </c>
      <c r="X223">
        <f t="shared" si="67"/>
        <v>8.1484881099788929E-3</v>
      </c>
      <c r="Y223">
        <f t="shared" si="68"/>
        <v>-2.8194862222840067E-3</v>
      </c>
      <c r="Z223">
        <f t="shared" si="69"/>
        <v>1.7164721144707656E-2</v>
      </c>
      <c r="AA223">
        <f t="shared" si="70"/>
        <v>4.3204395073856428E-4</v>
      </c>
      <c r="AB223">
        <f t="shared" si="71"/>
        <v>0</v>
      </c>
      <c r="AC223">
        <f t="shared" si="72"/>
        <v>-1.2545636877083793E-2</v>
      </c>
    </row>
    <row r="224" spans="1:29">
      <c r="A224" t="s">
        <v>33</v>
      </c>
      <c r="B224">
        <v>6.9204999999999997</v>
      </c>
      <c r="C224">
        <v>1.0953999999999999</v>
      </c>
      <c r="D224">
        <v>0.82920000000000005</v>
      </c>
      <c r="E224">
        <v>90.36</v>
      </c>
      <c r="F224" s="1">
        <v>1233.03</v>
      </c>
      <c r="G224">
        <v>0.69210000000000005</v>
      </c>
      <c r="H224">
        <v>55.857599999999998</v>
      </c>
      <c r="I224">
        <f t="shared" si="53"/>
        <v>0.84013747298225128</v>
      </c>
      <c r="J224">
        <f t="shared" si="54"/>
        <v>3.9572736592766375E-2</v>
      </c>
      <c r="K224">
        <f t="shared" si="55"/>
        <v>-8.1340706578176741E-2</v>
      </c>
      <c r="L224">
        <f t="shared" si="56"/>
        <v>1.9559762222483255</v>
      </c>
      <c r="M224">
        <f t="shared" si="57"/>
        <v>3.0909736432428994</v>
      </c>
      <c r="N224">
        <f t="shared" si="58"/>
        <v>-0.15983115075924406</v>
      </c>
      <c r="O224">
        <f t="shared" si="65"/>
        <v>1.7470822716953061</v>
      </c>
      <c r="P224">
        <f t="shared" si="59"/>
        <v>1.3261486245930154E-3</v>
      </c>
      <c r="Q224">
        <f t="shared" si="60"/>
        <v>-2.3781755558401063E-4</v>
      </c>
      <c r="R224">
        <f t="shared" si="61"/>
        <v>4.7163206289761728E-4</v>
      </c>
      <c r="S224">
        <f t="shared" si="62"/>
        <v>2.1023514430467349E-2</v>
      </c>
      <c r="T224">
        <f t="shared" si="63"/>
        <v>8.7790777463547798E-4</v>
      </c>
      <c r="U224">
        <f t="shared" si="64"/>
        <v>-8.149880796219644E-4</v>
      </c>
      <c r="V224">
        <f t="shared" si="64"/>
        <v>1.2116913880545921E-2</v>
      </c>
      <c r="W224">
        <f t="shared" si="66"/>
        <v>2.1411367042149798E-3</v>
      </c>
      <c r="X224">
        <f t="shared" si="67"/>
        <v>5.7717052403795377E-4</v>
      </c>
      <c r="Y224">
        <f t="shared" si="68"/>
        <v>1.2866201425195817E-3</v>
      </c>
      <c r="Z224">
        <f t="shared" si="69"/>
        <v>2.1838502510089314E-2</v>
      </c>
      <c r="AA224">
        <f t="shared" si="70"/>
        <v>1.6928958542574424E-3</v>
      </c>
      <c r="AB224">
        <f t="shared" si="71"/>
        <v>0</v>
      </c>
      <c r="AC224">
        <f t="shared" si="72"/>
        <v>1.2931901960167885E-2</v>
      </c>
    </row>
    <row r="225" spans="1:29">
      <c r="A225" t="s">
        <v>32</v>
      </c>
      <c r="B225">
        <v>6.9161000000000001</v>
      </c>
      <c r="C225">
        <v>1.0953999999999999</v>
      </c>
      <c r="D225">
        <v>0.83189999999999997</v>
      </c>
      <c r="E225">
        <v>89.09</v>
      </c>
      <c r="F225" s="1">
        <v>1243.17</v>
      </c>
      <c r="G225">
        <v>0.68430000000000002</v>
      </c>
      <c r="H225">
        <v>57.460099999999997</v>
      </c>
      <c r="I225">
        <f t="shared" si="53"/>
        <v>0.83986126411811046</v>
      </c>
      <c r="J225">
        <f t="shared" si="54"/>
        <v>3.9572736592766375E-2</v>
      </c>
      <c r="K225">
        <f t="shared" si="55"/>
        <v>-7.9928875702475921E-2</v>
      </c>
      <c r="L225">
        <f t="shared" si="56"/>
        <v>1.9498289589353137</v>
      </c>
      <c r="M225">
        <f t="shared" si="57"/>
        <v>3.0945305212511918</v>
      </c>
      <c r="N225">
        <f t="shared" si="58"/>
        <v>-0.16475346000368898</v>
      </c>
      <c r="O225">
        <f t="shared" si="65"/>
        <v>1.7593663774758104</v>
      </c>
      <c r="P225">
        <f t="shared" si="59"/>
        <v>-2.7620886414081447E-4</v>
      </c>
      <c r="Q225">
        <f t="shared" si="60"/>
        <v>0</v>
      </c>
      <c r="R225">
        <f t="shared" si="61"/>
        <v>1.4118308757008202E-3</v>
      </c>
      <c r="S225">
        <f t="shared" si="62"/>
        <v>-6.1472633130117416E-3</v>
      </c>
      <c r="T225">
        <f t="shared" si="63"/>
        <v>3.5568780082924079E-3</v>
      </c>
      <c r="U225">
        <f t="shared" si="64"/>
        <v>-4.9223092444449223E-3</v>
      </c>
      <c r="V225">
        <f t="shared" si="64"/>
        <v>1.2284105780504317E-2</v>
      </c>
      <c r="W225">
        <f t="shared" si="66"/>
        <v>4.6461003803041079E-3</v>
      </c>
      <c r="X225">
        <f t="shared" si="67"/>
        <v>4.9223092444449223E-3</v>
      </c>
      <c r="Y225">
        <f t="shared" si="68"/>
        <v>6.3341401201457426E-3</v>
      </c>
      <c r="Z225">
        <f t="shared" si="69"/>
        <v>-1.2249540685668192E-3</v>
      </c>
      <c r="AA225">
        <f t="shared" si="70"/>
        <v>8.4791872527373302E-3</v>
      </c>
      <c r="AB225">
        <f t="shared" si="71"/>
        <v>0</v>
      </c>
      <c r="AC225">
        <f t="shared" si="72"/>
        <v>1.720641502494924E-2</v>
      </c>
    </row>
    <row r="226" spans="1:29">
      <c r="A226" t="s">
        <v>31</v>
      </c>
      <c r="B226">
        <v>6.7431999999999999</v>
      </c>
      <c r="C226">
        <v>1.0667</v>
      </c>
      <c r="D226">
        <v>0.83250000000000002</v>
      </c>
      <c r="E226">
        <v>85.02</v>
      </c>
      <c r="F226" s="1">
        <v>1235.23</v>
      </c>
      <c r="G226">
        <v>0.66969999999999996</v>
      </c>
      <c r="H226">
        <v>58.412199999999999</v>
      </c>
      <c r="I226">
        <f t="shared" si="53"/>
        <v>0.82886604082868987</v>
      </c>
      <c r="J226">
        <f t="shared" si="54"/>
        <v>2.8042295090749573E-2</v>
      </c>
      <c r="K226">
        <f t="shared" si="55"/>
        <v>-7.9615757821642513E-2</v>
      </c>
      <c r="L226">
        <f t="shared" si="56"/>
        <v>1.9295211006311039</v>
      </c>
      <c r="M226">
        <f t="shared" si="57"/>
        <v>3.0917478308189281</v>
      </c>
      <c r="N226">
        <f t="shared" si="58"/>
        <v>-0.17411970106382052</v>
      </c>
      <c r="O226">
        <f t="shared" si="65"/>
        <v>1.7665035635392536</v>
      </c>
      <c r="P226">
        <f t="shared" si="59"/>
        <v>-1.0995223289420597E-2</v>
      </c>
      <c r="Q226">
        <f t="shared" si="60"/>
        <v>-1.1530441502016802E-2</v>
      </c>
      <c r="R226">
        <f t="shared" si="61"/>
        <v>3.1311788083340786E-4</v>
      </c>
      <c r="S226">
        <f t="shared" si="62"/>
        <v>-2.030785830420978E-2</v>
      </c>
      <c r="T226">
        <f t="shared" si="63"/>
        <v>-2.7826904322636459E-3</v>
      </c>
      <c r="U226">
        <f t="shared" si="64"/>
        <v>-9.366241060131536E-3</v>
      </c>
      <c r="V226">
        <f t="shared" si="64"/>
        <v>7.1371860634432682E-3</v>
      </c>
      <c r="W226">
        <f t="shared" si="66"/>
        <v>-1.628982229289061E-3</v>
      </c>
      <c r="X226">
        <f t="shared" si="67"/>
        <v>-2.164200441885266E-3</v>
      </c>
      <c r="Y226">
        <f t="shared" si="68"/>
        <v>9.6793589409649439E-3</v>
      </c>
      <c r="Z226">
        <f t="shared" si="69"/>
        <v>-1.0941617244078244E-2</v>
      </c>
      <c r="AA226">
        <f t="shared" si="70"/>
        <v>6.5835506278678901E-3</v>
      </c>
      <c r="AB226">
        <f t="shared" si="71"/>
        <v>0</v>
      </c>
      <c r="AC226">
        <f t="shared" si="72"/>
        <v>1.6503427123574804E-2</v>
      </c>
    </row>
    <row r="227" spans="1:29">
      <c r="A227" t="s">
        <v>30</v>
      </c>
      <c r="B227">
        <v>6.6039000000000003</v>
      </c>
      <c r="C227">
        <v>1.0445</v>
      </c>
      <c r="D227">
        <v>0.83260000000000001</v>
      </c>
      <c r="E227">
        <v>82.8</v>
      </c>
      <c r="F227" s="1">
        <v>1216.4100000000001</v>
      </c>
      <c r="G227">
        <v>0.67169999999999996</v>
      </c>
      <c r="H227">
        <v>58.495600000000003</v>
      </c>
      <c r="I227">
        <f t="shared" si="53"/>
        <v>0.81980048830713925</v>
      </c>
      <c r="J227">
        <f t="shared" si="54"/>
        <v>1.8908444316327377E-2</v>
      </c>
      <c r="K227">
        <f t="shared" si="55"/>
        <v>-7.956359344924141E-2</v>
      </c>
      <c r="L227">
        <f t="shared" si="56"/>
        <v>1.9180303367848801</v>
      </c>
      <c r="M227">
        <f t="shared" si="57"/>
        <v>3.0850799817836432</v>
      </c>
      <c r="N227">
        <f t="shared" si="58"/>
        <v>-0.17282465170130731</v>
      </c>
      <c r="O227">
        <f t="shared" si="65"/>
        <v>1.7671231999695869</v>
      </c>
      <c r="P227">
        <f t="shared" si="59"/>
        <v>-9.0655525215506128E-3</v>
      </c>
      <c r="Q227">
        <f t="shared" si="60"/>
        <v>-9.1338507744221954E-3</v>
      </c>
      <c r="R227">
        <f t="shared" si="61"/>
        <v>5.2164372401103387E-5</v>
      </c>
      <c r="S227">
        <f t="shared" si="62"/>
        <v>-1.1490763846223828E-2</v>
      </c>
      <c r="T227">
        <f t="shared" si="63"/>
        <v>-6.6678490352849451E-3</v>
      </c>
      <c r="U227">
        <f t="shared" si="64"/>
        <v>1.2950493625132065E-3</v>
      </c>
      <c r="V227">
        <f t="shared" si="64"/>
        <v>6.19636430333248E-4</v>
      </c>
      <c r="W227">
        <f t="shared" si="66"/>
        <v>-1.0360601884063819E-2</v>
      </c>
      <c r="X227">
        <f t="shared" si="67"/>
        <v>-1.0428900136935402E-2</v>
      </c>
      <c r="Y227">
        <f t="shared" si="68"/>
        <v>-1.2428849901121031E-3</v>
      </c>
      <c r="Z227">
        <f t="shared" si="69"/>
        <v>-1.2785813208737035E-2</v>
      </c>
      <c r="AA227">
        <f t="shared" si="70"/>
        <v>-7.9628983977981516E-3</v>
      </c>
      <c r="AB227">
        <f t="shared" si="71"/>
        <v>0</v>
      </c>
      <c r="AC227">
        <f t="shared" si="72"/>
        <v>-6.7541293217995846E-4</v>
      </c>
    </row>
    <row r="228" spans="1:29">
      <c r="A228" t="s">
        <v>29</v>
      </c>
      <c r="B228">
        <v>6.4661999999999997</v>
      </c>
      <c r="C228">
        <v>1.0239</v>
      </c>
      <c r="D228">
        <v>0.83260000000000001</v>
      </c>
      <c r="E228">
        <v>80.900000000000006</v>
      </c>
      <c r="F228" s="1">
        <v>1169.95</v>
      </c>
      <c r="G228">
        <v>0.65629999999999999</v>
      </c>
      <c r="H228">
        <v>56.627899999999997</v>
      </c>
      <c r="I228">
        <f t="shared" si="53"/>
        <v>0.81064913324075394</v>
      </c>
      <c r="J228">
        <f t="shared" si="54"/>
        <v>1.0257542998301302E-2</v>
      </c>
      <c r="K228">
        <f t="shared" si="55"/>
        <v>-7.956359344924141E-2</v>
      </c>
      <c r="L228">
        <f t="shared" si="56"/>
        <v>1.9079485216122722</v>
      </c>
      <c r="M228">
        <f t="shared" si="57"/>
        <v>3.068167301756334</v>
      </c>
      <c r="N228">
        <f t="shared" si="58"/>
        <v>-0.18289759574307685</v>
      </c>
      <c r="O228">
        <f t="shared" si="65"/>
        <v>1.7530304564645562</v>
      </c>
      <c r="P228">
        <f t="shared" si="59"/>
        <v>-9.1513550663853138E-3</v>
      </c>
      <c r="Q228">
        <f t="shared" si="60"/>
        <v>-8.650901318026075E-3</v>
      </c>
      <c r="R228">
        <f t="shared" si="61"/>
        <v>0</v>
      </c>
      <c r="S228">
        <f t="shared" si="62"/>
        <v>-1.0081815172607866E-2</v>
      </c>
      <c r="T228">
        <f t="shared" si="63"/>
        <v>-1.6912680027309168E-2</v>
      </c>
      <c r="U228">
        <f t="shared" si="64"/>
        <v>-1.0072944041769533E-2</v>
      </c>
      <c r="V228">
        <f t="shared" si="64"/>
        <v>-1.4092743505030647E-2</v>
      </c>
      <c r="W228">
        <f t="shared" si="66"/>
        <v>9.215889753842188E-4</v>
      </c>
      <c r="X228">
        <f t="shared" si="67"/>
        <v>1.4220427237434576E-3</v>
      </c>
      <c r="Y228">
        <f t="shared" si="68"/>
        <v>1.0072944041769533E-2</v>
      </c>
      <c r="Z228">
        <f t="shared" si="69"/>
        <v>-8.8711308383337961E-6</v>
      </c>
      <c r="AA228">
        <f t="shared" si="70"/>
        <v>-6.8397359855396356E-3</v>
      </c>
      <c r="AB228">
        <f t="shared" si="71"/>
        <v>0</v>
      </c>
      <c r="AC228">
        <f t="shared" si="72"/>
        <v>-4.0197994632611145E-3</v>
      </c>
    </row>
    <row r="229" spans="1:29">
      <c r="A229" t="s">
        <v>28</v>
      </c>
      <c r="B229">
        <v>6.5320999999999998</v>
      </c>
      <c r="C229">
        <v>1.0318000000000001</v>
      </c>
      <c r="D229">
        <v>0.83260000000000001</v>
      </c>
      <c r="E229">
        <v>81.2</v>
      </c>
      <c r="F229" s="1">
        <v>1168.0899999999999</v>
      </c>
      <c r="G229">
        <v>0.65669999999999995</v>
      </c>
      <c r="H229">
        <v>57.208100000000002</v>
      </c>
      <c r="I229">
        <f t="shared" si="53"/>
        <v>0.8150528247351384</v>
      </c>
      <c r="J229">
        <f t="shared" si="54"/>
        <v>1.3595523537289522E-2</v>
      </c>
      <c r="K229">
        <f t="shared" si="55"/>
        <v>-7.956359344924141E-2</v>
      </c>
      <c r="L229">
        <f t="shared" si="56"/>
        <v>1.9095560292411753</v>
      </c>
      <c r="M229">
        <f t="shared" si="57"/>
        <v>3.0674763059592123</v>
      </c>
      <c r="N229">
        <f t="shared" si="58"/>
        <v>-0.18263298371240591</v>
      </c>
      <c r="O229">
        <f t="shared" si="65"/>
        <v>1.757457524182062</v>
      </c>
      <c r="P229">
        <f t="shared" si="59"/>
        <v>4.4036914943844652E-3</v>
      </c>
      <c r="Q229">
        <f t="shared" si="60"/>
        <v>3.3379805389882194E-3</v>
      </c>
      <c r="R229">
        <f t="shared" si="61"/>
        <v>0</v>
      </c>
      <c r="S229">
        <f t="shared" si="62"/>
        <v>1.6075076289030488E-3</v>
      </c>
      <c r="T229">
        <f t="shared" si="63"/>
        <v>-6.9099579712172954E-4</v>
      </c>
      <c r="U229">
        <f t="shared" si="64"/>
        <v>2.6461203067093542E-4</v>
      </c>
      <c r="V229">
        <f t="shared" si="64"/>
        <v>4.4270677175057838E-3</v>
      </c>
      <c r="W229">
        <f t="shared" si="66"/>
        <v>4.1390794637135297E-3</v>
      </c>
      <c r="X229">
        <f t="shared" si="67"/>
        <v>3.073368508317284E-3</v>
      </c>
      <c r="Y229">
        <f t="shared" si="68"/>
        <v>-2.6461203067093542E-4</v>
      </c>
      <c r="Z229">
        <f t="shared" si="69"/>
        <v>1.3428955982321134E-3</v>
      </c>
      <c r="AA229">
        <f t="shared" si="70"/>
        <v>-9.5560782779266495E-4</v>
      </c>
      <c r="AB229">
        <f t="shared" si="71"/>
        <v>0</v>
      </c>
      <c r="AC229">
        <f t="shared" si="72"/>
        <v>4.1624556868348483E-3</v>
      </c>
    </row>
    <row r="230" spans="1:29">
      <c r="A230" t="s">
        <v>27</v>
      </c>
      <c r="B230">
        <v>6.7369000000000003</v>
      </c>
      <c r="C230">
        <v>1.0640000000000001</v>
      </c>
      <c r="D230">
        <v>0.82709999999999995</v>
      </c>
      <c r="E230">
        <v>83.19</v>
      </c>
      <c r="F230" s="1">
        <v>1194.98</v>
      </c>
      <c r="G230">
        <v>0.66069999999999995</v>
      </c>
      <c r="H230">
        <v>57.688299999999998</v>
      </c>
      <c r="I230">
        <f t="shared" si="53"/>
        <v>0.82846010089720645</v>
      </c>
      <c r="J230">
        <f t="shared" si="54"/>
        <v>2.69416279590294E-2</v>
      </c>
      <c r="K230">
        <f t="shared" si="55"/>
        <v>-8.244197917456389E-2</v>
      </c>
      <c r="L230">
        <f t="shared" si="56"/>
        <v>1.9200711242975241</v>
      </c>
      <c r="M230">
        <f t="shared" si="57"/>
        <v>3.0773606366964374</v>
      </c>
      <c r="N230">
        <f t="shared" si="58"/>
        <v>-0.17999569319168213</v>
      </c>
      <c r="O230">
        <f t="shared" si="65"/>
        <v>1.7610877410469357</v>
      </c>
      <c r="P230">
        <f t="shared" si="59"/>
        <v>1.3407276162068049E-2</v>
      </c>
      <c r="Q230">
        <f t="shared" si="60"/>
        <v>1.3346104421739878E-2</v>
      </c>
      <c r="R230">
        <f t="shared" si="61"/>
        <v>-2.8783857253224798E-3</v>
      </c>
      <c r="S230">
        <f t="shared" si="62"/>
        <v>1.0515095056348844E-2</v>
      </c>
      <c r="T230">
        <f t="shared" si="63"/>
        <v>9.8843307372251665E-3</v>
      </c>
      <c r="U230">
        <f t="shared" si="64"/>
        <v>2.637290520723784E-3</v>
      </c>
      <c r="V230">
        <f t="shared" si="64"/>
        <v>3.6302168648736366E-3</v>
      </c>
      <c r="W230">
        <f t="shared" si="66"/>
        <v>1.0769985641344265E-2</v>
      </c>
      <c r="X230">
        <f t="shared" si="67"/>
        <v>1.0708813901016094E-2</v>
      </c>
      <c r="Y230">
        <f t="shared" si="68"/>
        <v>-5.5156762460462638E-3</v>
      </c>
      <c r="Z230">
        <f t="shared" si="69"/>
        <v>7.8778045356250603E-3</v>
      </c>
      <c r="AA230">
        <f t="shared" si="70"/>
        <v>7.2470402165013825E-3</v>
      </c>
      <c r="AB230">
        <f t="shared" si="71"/>
        <v>0</v>
      </c>
      <c r="AC230">
        <f t="shared" si="72"/>
        <v>9.9292634414985259E-4</v>
      </c>
    </row>
    <row r="231" spans="1:29">
      <c r="A231" t="s">
        <v>26</v>
      </c>
      <c r="B231">
        <v>6.7601000000000004</v>
      </c>
      <c r="C231">
        <v>1.0724</v>
      </c>
      <c r="D231">
        <v>0.8266</v>
      </c>
      <c r="E231">
        <v>84.7</v>
      </c>
      <c r="F231" s="1">
        <v>1186.04</v>
      </c>
      <c r="G231">
        <v>0.66710000000000003</v>
      </c>
      <c r="H231">
        <v>56.8277</v>
      </c>
      <c r="I231">
        <f t="shared" si="53"/>
        <v>0.8299531203687025</v>
      </c>
      <c r="J231">
        <f t="shared" si="54"/>
        <v>3.0356805310841971E-2</v>
      </c>
      <c r="K231">
        <f t="shared" si="55"/>
        <v>-8.2704599054310615E-2</v>
      </c>
      <c r="L231">
        <f t="shared" si="56"/>
        <v>1.927883410330707</v>
      </c>
      <c r="M231">
        <f t="shared" si="57"/>
        <v>3.0740993361499429</v>
      </c>
      <c r="N231">
        <f t="shared" si="58"/>
        <v>-0.17580905934741675</v>
      </c>
      <c r="O231">
        <f t="shared" si="65"/>
        <v>1.7545600791043467</v>
      </c>
      <c r="P231">
        <f t="shared" si="59"/>
        <v>1.4930194714960487E-3</v>
      </c>
      <c r="Q231">
        <f t="shared" si="60"/>
        <v>3.4151773518125705E-3</v>
      </c>
      <c r="R231">
        <f t="shared" si="61"/>
        <v>-2.6261987974672552E-4</v>
      </c>
      <c r="S231">
        <f t="shared" si="62"/>
        <v>7.812286033182847E-3</v>
      </c>
      <c r="T231">
        <f t="shared" si="63"/>
        <v>-3.2613005464945388E-3</v>
      </c>
      <c r="U231">
        <f t="shared" si="64"/>
        <v>4.186633844265375E-3</v>
      </c>
      <c r="V231">
        <f t="shared" si="64"/>
        <v>-6.5276619425889137E-3</v>
      </c>
      <c r="W231">
        <f t="shared" si="66"/>
        <v>-2.6936143727693262E-3</v>
      </c>
      <c r="X231">
        <f t="shared" si="67"/>
        <v>-7.7145649245280445E-4</v>
      </c>
      <c r="Y231">
        <f t="shared" si="68"/>
        <v>-4.4492537240121005E-3</v>
      </c>
      <c r="Z231">
        <f t="shared" si="69"/>
        <v>3.625652188917472E-3</v>
      </c>
      <c r="AA231">
        <f t="shared" si="70"/>
        <v>-7.4479343907599138E-3</v>
      </c>
      <c r="AB231">
        <f t="shared" si="71"/>
        <v>0</v>
      </c>
      <c r="AC231">
        <f t="shared" si="72"/>
        <v>-1.0714295786854289E-2</v>
      </c>
    </row>
    <row r="232" spans="1:29">
      <c r="A232" t="s">
        <v>25</v>
      </c>
      <c r="B232">
        <v>6.6845999999999997</v>
      </c>
      <c r="C232">
        <v>1.0644</v>
      </c>
      <c r="D232">
        <v>0.82969999999999999</v>
      </c>
      <c r="E232">
        <v>86.18</v>
      </c>
      <c r="F232" s="1">
        <v>1157.24</v>
      </c>
      <c r="G232">
        <v>0.66679999999999995</v>
      </c>
      <c r="H232">
        <v>58.319800000000001</v>
      </c>
      <c r="I232">
        <f t="shared" si="53"/>
        <v>0.82507542461367855</v>
      </c>
      <c r="J232">
        <f t="shared" si="54"/>
        <v>2.7104865879351226E-2</v>
      </c>
      <c r="K232">
        <f t="shared" si="55"/>
        <v>-8.1078909908664218E-2</v>
      </c>
      <c r="L232">
        <f t="shared" si="56"/>
        <v>1.9354064897523491</v>
      </c>
      <c r="M232">
        <f t="shared" si="57"/>
        <v>3.0634234366239275</v>
      </c>
      <c r="N232">
        <f t="shared" si="58"/>
        <v>-0.17600440884403232</v>
      </c>
      <c r="O232">
        <f t="shared" si="65"/>
        <v>1.7658160259572893</v>
      </c>
      <c r="P232">
        <f t="shared" si="59"/>
        <v>-4.8776957550239475E-3</v>
      </c>
      <c r="Q232">
        <f t="shared" si="60"/>
        <v>-3.2519394314907447E-3</v>
      </c>
      <c r="R232">
        <f t="shared" si="61"/>
        <v>1.6256891456463973E-3</v>
      </c>
      <c r="S232">
        <f t="shared" si="62"/>
        <v>7.5230794216420982E-3</v>
      </c>
      <c r="T232">
        <f t="shared" si="63"/>
        <v>-1.0675899526015442E-2</v>
      </c>
      <c r="U232">
        <f t="shared" si="64"/>
        <v>-1.9534949661556555E-4</v>
      </c>
      <c r="V232">
        <f t="shared" si="64"/>
        <v>1.1255946852942511E-2</v>
      </c>
      <c r="W232">
        <f t="shared" si="66"/>
        <v>-4.6823462584083819E-3</v>
      </c>
      <c r="X232">
        <f t="shared" si="67"/>
        <v>-3.0565899348751792E-3</v>
      </c>
      <c r="Y232">
        <f t="shared" si="68"/>
        <v>1.8210386422619629E-3</v>
      </c>
      <c r="Z232">
        <f t="shared" si="69"/>
        <v>7.7184289182576638E-3</v>
      </c>
      <c r="AA232">
        <f t="shared" si="70"/>
        <v>-1.0480550029399877E-2</v>
      </c>
      <c r="AB232">
        <f t="shared" si="71"/>
        <v>0</v>
      </c>
      <c r="AC232">
        <f t="shared" si="72"/>
        <v>1.1451296349558077E-2</v>
      </c>
    </row>
    <row r="233" spans="1:29">
      <c r="A233" t="s">
        <v>24</v>
      </c>
      <c r="B233">
        <v>6.8296999999999999</v>
      </c>
      <c r="C233">
        <v>1.0852999999999999</v>
      </c>
      <c r="D233">
        <v>0.8276</v>
      </c>
      <c r="E233">
        <v>90.91</v>
      </c>
      <c r="F233" s="1">
        <v>1167.0899999999999</v>
      </c>
      <c r="G233">
        <v>0.67279999999999995</v>
      </c>
      <c r="H233">
        <v>59.312399999999997</v>
      </c>
      <c r="I233">
        <f t="shared" si="53"/>
        <v>0.83440162737025314</v>
      </c>
      <c r="J233">
        <f t="shared" si="54"/>
        <v>3.5549803010057023E-2</v>
      </c>
      <c r="K233">
        <f t="shared" si="55"/>
        <v>-8.2179518006303021E-2</v>
      </c>
      <c r="L233">
        <f t="shared" si="56"/>
        <v>1.9586116577648793</v>
      </c>
      <c r="M233">
        <f t="shared" si="57"/>
        <v>3.0671043479016316</v>
      </c>
      <c r="N233">
        <f t="shared" si="58"/>
        <v>-0.17211401721014427</v>
      </c>
      <c r="O233">
        <f t="shared" si="65"/>
        <v>1.773145497556661</v>
      </c>
      <c r="P233">
        <f t="shared" si="59"/>
        <v>9.3262027565745864E-3</v>
      </c>
      <c r="Q233">
        <f t="shared" si="60"/>
        <v>8.4449371307057965E-3</v>
      </c>
      <c r="R233">
        <f t="shared" si="61"/>
        <v>-1.1006080976388027E-3</v>
      </c>
      <c r="S233">
        <f t="shared" si="62"/>
        <v>2.3205168012530253E-2</v>
      </c>
      <c r="T233">
        <f t="shared" si="63"/>
        <v>3.6809112777040909E-3</v>
      </c>
      <c r="U233">
        <f t="shared" si="64"/>
        <v>3.8903916338880462E-3</v>
      </c>
      <c r="V233">
        <f t="shared" si="64"/>
        <v>7.3294715993716952E-3</v>
      </c>
      <c r="W233">
        <f t="shared" si="66"/>
        <v>5.4358111226865402E-3</v>
      </c>
      <c r="X233">
        <f t="shared" si="67"/>
        <v>4.5545454968177503E-3</v>
      </c>
      <c r="Y233">
        <f t="shared" si="68"/>
        <v>-4.9909997315268489E-3</v>
      </c>
      <c r="Z233">
        <f t="shared" si="69"/>
        <v>1.9314776378642207E-2</v>
      </c>
      <c r="AA233">
        <f t="shared" si="70"/>
        <v>-2.0948035618395533E-4</v>
      </c>
      <c r="AB233">
        <f t="shared" si="71"/>
        <v>0</v>
      </c>
      <c r="AC233">
        <f t="shared" si="72"/>
        <v>3.439079965483649E-3</v>
      </c>
    </row>
    <row r="234" spans="1:29">
      <c r="A234" t="s">
        <v>23</v>
      </c>
      <c r="B234">
        <v>6.7950999999999997</v>
      </c>
      <c r="C234">
        <v>1.0819000000000001</v>
      </c>
      <c r="D234">
        <v>0.81410000000000005</v>
      </c>
      <c r="E234">
        <v>96.39</v>
      </c>
      <c r="F234" s="1">
        <v>1151.76</v>
      </c>
      <c r="G234">
        <v>0.67720000000000002</v>
      </c>
      <c r="H234">
        <v>58.695099999999996</v>
      </c>
      <c r="I234">
        <f t="shared" si="53"/>
        <v>0.83219585240458727</v>
      </c>
      <c r="J234">
        <f t="shared" si="54"/>
        <v>3.4187120793452611E-2</v>
      </c>
      <c r="K234">
        <f t="shared" si="55"/>
        <v>-8.9322245257294736E-2</v>
      </c>
      <c r="L234">
        <f t="shared" si="56"/>
        <v>1.9840319802711806</v>
      </c>
      <c r="M234">
        <f t="shared" si="57"/>
        <v>3.0613619916440276</v>
      </c>
      <c r="N234">
        <f t="shared" si="58"/>
        <v>-0.16928305056310236</v>
      </c>
      <c r="O234">
        <f t="shared" si="65"/>
        <v>1.7686018468730698</v>
      </c>
      <c r="P234">
        <f t="shared" si="59"/>
        <v>-2.2057749656658743E-3</v>
      </c>
      <c r="Q234">
        <f t="shared" si="60"/>
        <v>-1.362682216604412E-3</v>
      </c>
      <c r="R234">
        <f t="shared" si="61"/>
        <v>-7.142727250991715E-3</v>
      </c>
      <c r="S234">
        <f t="shared" si="62"/>
        <v>2.5420322506301218E-2</v>
      </c>
      <c r="T234">
        <f t="shared" si="63"/>
        <v>-5.7423562576039977E-3</v>
      </c>
      <c r="U234">
        <f t="shared" si="64"/>
        <v>2.8309666470419104E-3</v>
      </c>
      <c r="V234">
        <f t="shared" si="64"/>
        <v>-4.5436506835911938E-3</v>
      </c>
      <c r="W234">
        <f t="shared" si="66"/>
        <v>-5.0367416127077846E-3</v>
      </c>
      <c r="X234">
        <f t="shared" si="67"/>
        <v>-4.1936488636463223E-3</v>
      </c>
      <c r="Y234">
        <f t="shared" si="68"/>
        <v>-9.9736938980336254E-3</v>
      </c>
      <c r="Z234">
        <f t="shared" si="69"/>
        <v>2.2589355859259308E-2</v>
      </c>
      <c r="AA234">
        <f t="shared" si="70"/>
        <v>-8.5733229046459081E-3</v>
      </c>
      <c r="AB234">
        <f t="shared" si="71"/>
        <v>0</v>
      </c>
      <c r="AC234">
        <f t="shared" si="72"/>
        <v>-7.3746173306331042E-3</v>
      </c>
    </row>
    <row r="235" spans="1:29">
      <c r="A235" t="s">
        <v>22</v>
      </c>
      <c r="B235">
        <v>6.8331999999999997</v>
      </c>
      <c r="C235">
        <v>1.0867</v>
      </c>
      <c r="D235">
        <v>0.81289999999999996</v>
      </c>
      <c r="E235">
        <v>101.17</v>
      </c>
      <c r="F235" s="1">
        <v>1181.6199999999999</v>
      </c>
      <c r="G235">
        <v>0.70089999999999997</v>
      </c>
      <c r="H235">
        <v>58.5214</v>
      </c>
      <c r="I235">
        <f t="shared" si="53"/>
        <v>0.83462413221474596</v>
      </c>
      <c r="J235">
        <f t="shared" si="54"/>
        <v>3.6109667060579671E-2</v>
      </c>
      <c r="K235">
        <f t="shared" si="55"/>
        <v>-8.9962876446949253E-2</v>
      </c>
      <c r="L235">
        <f t="shared" si="56"/>
        <v>2.0050517499939957</v>
      </c>
      <c r="M235">
        <f t="shared" si="57"/>
        <v>3.0724778331977061</v>
      </c>
      <c r="N235">
        <f t="shared" si="58"/>
        <v>-0.15434394001645568</v>
      </c>
      <c r="O235">
        <f t="shared" si="65"/>
        <v>1.7673147071491362</v>
      </c>
      <c r="P235">
        <f t="shared" si="59"/>
        <v>2.4282798101586955E-3</v>
      </c>
      <c r="Q235">
        <f t="shared" si="60"/>
        <v>1.9225462671270607E-3</v>
      </c>
      <c r="R235">
        <f t="shared" si="61"/>
        <v>-6.4063118965451693E-4</v>
      </c>
      <c r="S235">
        <f t="shared" si="62"/>
        <v>2.1019769722815163E-2</v>
      </c>
      <c r="T235">
        <f t="shared" si="63"/>
        <v>1.1115841553678507E-2</v>
      </c>
      <c r="U235">
        <f t="shared" si="64"/>
        <v>1.4939110546646678E-2</v>
      </c>
      <c r="V235">
        <f t="shared" si="64"/>
        <v>-1.2871397239335725E-3</v>
      </c>
      <c r="W235">
        <f t="shared" si="66"/>
        <v>-1.2510830736487982E-2</v>
      </c>
      <c r="X235">
        <f t="shared" si="67"/>
        <v>-1.3016564279519617E-2</v>
      </c>
      <c r="Y235">
        <f t="shared" si="68"/>
        <v>-1.5579741736301195E-2</v>
      </c>
      <c r="Z235">
        <f t="shared" si="69"/>
        <v>6.0806591761684847E-3</v>
      </c>
      <c r="AA235">
        <f t="shared" si="70"/>
        <v>-3.8232689929681707E-3</v>
      </c>
      <c r="AB235">
        <f t="shared" si="71"/>
        <v>0</v>
      </c>
      <c r="AC235">
        <f t="shared" si="72"/>
        <v>-1.622625027058025E-2</v>
      </c>
    </row>
    <row r="236" spans="1:29">
      <c r="A236" t="s">
        <v>21</v>
      </c>
      <c r="B236">
        <v>6.6351000000000004</v>
      </c>
      <c r="C236">
        <v>1.0573999999999999</v>
      </c>
      <c r="D236">
        <v>0.8155</v>
      </c>
      <c r="E236">
        <v>100.2</v>
      </c>
      <c r="F236" s="1">
        <v>1166.5899999999999</v>
      </c>
      <c r="G236">
        <v>0.70079999999999998</v>
      </c>
      <c r="H236">
        <v>57.587899999999998</v>
      </c>
      <c r="I236">
        <f t="shared" si="53"/>
        <v>0.82184747265952263</v>
      </c>
      <c r="J236">
        <f t="shared" si="54"/>
        <v>2.4239306069092588E-2</v>
      </c>
      <c r="K236">
        <f t="shared" si="55"/>
        <v>-8.8576034623705391E-2</v>
      </c>
      <c r="L236">
        <f t="shared" si="56"/>
        <v>2.0008677215312267</v>
      </c>
      <c r="M236">
        <f t="shared" si="57"/>
        <v>3.0669182493411826</v>
      </c>
      <c r="N236">
        <f t="shared" si="58"/>
        <v>-0.15440590683997571</v>
      </c>
      <c r="O236">
        <f t="shared" si="65"/>
        <v>1.7603312418388033</v>
      </c>
      <c r="P236">
        <f t="shared" si="59"/>
        <v>-1.2776659555223335E-2</v>
      </c>
      <c r="Q236">
        <f t="shared" si="60"/>
        <v>-1.1870360991487083E-2</v>
      </c>
      <c r="R236">
        <f t="shared" si="61"/>
        <v>1.3868418232438617E-3</v>
      </c>
      <c r="S236">
        <f t="shared" si="62"/>
        <v>-4.1840284627689961E-3</v>
      </c>
      <c r="T236">
        <f t="shared" si="63"/>
        <v>-5.5595838565234423E-3</v>
      </c>
      <c r="U236">
        <f t="shared" si="64"/>
        <v>-6.1966823520026582E-5</v>
      </c>
      <c r="V236">
        <f t="shared" si="64"/>
        <v>-6.9834653103328925E-3</v>
      </c>
      <c r="W236">
        <f t="shared" si="66"/>
        <v>-1.2714692731703309E-2</v>
      </c>
      <c r="X236">
        <f t="shared" si="67"/>
        <v>-1.1808394167967057E-2</v>
      </c>
      <c r="Y236">
        <f t="shared" si="68"/>
        <v>1.4488086467638883E-3</v>
      </c>
      <c r="Z236">
        <f t="shared" si="69"/>
        <v>-4.1220616392489695E-3</v>
      </c>
      <c r="AA236">
        <f t="shared" si="70"/>
        <v>-5.4976170330034158E-3</v>
      </c>
      <c r="AB236">
        <f t="shared" si="71"/>
        <v>0</v>
      </c>
      <c r="AC236">
        <f t="shared" si="72"/>
        <v>-6.9214984868128659E-3</v>
      </c>
    </row>
    <row r="237" spans="1:29">
      <c r="A237" t="s">
        <v>20</v>
      </c>
      <c r="B237">
        <v>6.6669</v>
      </c>
      <c r="C237">
        <v>1.0678000000000001</v>
      </c>
      <c r="D237">
        <v>0.81989999999999996</v>
      </c>
      <c r="E237">
        <v>104.54</v>
      </c>
      <c r="F237" s="1">
        <v>1197.73</v>
      </c>
      <c r="G237">
        <v>0.69730000000000003</v>
      </c>
      <c r="H237">
        <v>57.927999999999997</v>
      </c>
      <c r="I237">
        <f t="shared" si="53"/>
        <v>0.82392394098518618</v>
      </c>
      <c r="J237">
        <f t="shared" si="54"/>
        <v>2.8489916521890084E-2</v>
      </c>
      <c r="K237">
        <f t="shared" si="55"/>
        <v>-8.6239113587676899E-2</v>
      </c>
      <c r="L237">
        <f t="shared" si="56"/>
        <v>2.0192824957617317</v>
      </c>
      <c r="M237">
        <f t="shared" si="57"/>
        <v>3.0783589276310743</v>
      </c>
      <c r="N237">
        <f t="shared" si="58"/>
        <v>-0.15658033479508168</v>
      </c>
      <c r="O237">
        <f t="shared" si="65"/>
        <v>1.7628885344725091</v>
      </c>
      <c r="P237">
        <f t="shared" si="59"/>
        <v>2.0764683256635497E-3</v>
      </c>
      <c r="Q237">
        <f t="shared" si="60"/>
        <v>4.2506104527974958E-3</v>
      </c>
      <c r="R237">
        <f t="shared" si="61"/>
        <v>2.3369210360284914E-3</v>
      </c>
      <c r="S237">
        <f t="shared" si="62"/>
        <v>1.8414774230504971E-2</v>
      </c>
      <c r="T237">
        <f t="shared" si="63"/>
        <v>1.1440678289891704E-2</v>
      </c>
      <c r="U237">
        <f t="shared" si="64"/>
        <v>-2.1744279551059731E-3</v>
      </c>
      <c r="V237">
        <f t="shared" si="64"/>
        <v>2.5572926337058544E-3</v>
      </c>
      <c r="W237">
        <f t="shared" si="66"/>
        <v>4.2508962807695228E-3</v>
      </c>
      <c r="X237">
        <f t="shared" si="67"/>
        <v>6.4250384079034689E-3</v>
      </c>
      <c r="Y237">
        <f t="shared" si="68"/>
        <v>4.5113489911344645E-3</v>
      </c>
      <c r="Z237">
        <f t="shared" si="69"/>
        <v>2.0589202185610944E-2</v>
      </c>
      <c r="AA237">
        <f t="shared" si="70"/>
        <v>1.3615106244997677E-2</v>
      </c>
      <c r="AB237">
        <f t="shared" si="71"/>
        <v>0</v>
      </c>
      <c r="AC237">
        <f t="shared" si="72"/>
        <v>4.7317205888118274E-3</v>
      </c>
    </row>
    <row r="238" spans="1:29">
      <c r="A238" t="s">
        <v>19</v>
      </c>
      <c r="B238">
        <v>6.4837999999999996</v>
      </c>
      <c r="C238">
        <v>1.0464</v>
      </c>
      <c r="D238">
        <v>0.80610000000000004</v>
      </c>
      <c r="E238">
        <v>105.63</v>
      </c>
      <c r="F238" s="1">
        <v>1163.44</v>
      </c>
      <c r="G238">
        <v>0.68389999999999995</v>
      </c>
      <c r="H238">
        <v>57.356299999999997</v>
      </c>
      <c r="I238">
        <f t="shared" si="53"/>
        <v>0.81182961008826071</v>
      </c>
      <c r="J238">
        <f t="shared" si="54"/>
        <v>1.9697730980192046E-2</v>
      </c>
      <c r="K238">
        <f t="shared" si="55"/>
        <v>-9.3611078847169085E-2</v>
      </c>
      <c r="L238">
        <f t="shared" si="56"/>
        <v>2.0237872797898468</v>
      </c>
      <c r="M238">
        <f t="shared" si="57"/>
        <v>3.0657439911115194</v>
      </c>
      <c r="N238">
        <f t="shared" si="58"/>
        <v>-0.16500739626697014</v>
      </c>
      <c r="O238">
        <f t="shared" si="65"/>
        <v>1.7585811276421115</v>
      </c>
      <c r="P238">
        <f t="shared" si="59"/>
        <v>-1.2094330896925465E-2</v>
      </c>
      <c r="Q238">
        <f t="shared" si="60"/>
        <v>-8.7921855416980381E-3</v>
      </c>
      <c r="R238">
        <f t="shared" si="61"/>
        <v>-7.3719652594921858E-3</v>
      </c>
      <c r="S238">
        <f t="shared" si="62"/>
        <v>4.5047840281151608E-3</v>
      </c>
      <c r="T238">
        <f t="shared" si="63"/>
        <v>-1.261493651955492E-2</v>
      </c>
      <c r="U238">
        <f t="shared" si="64"/>
        <v>-8.4270614718884584E-3</v>
      </c>
      <c r="V238">
        <f t="shared" si="64"/>
        <v>-4.3074068303976532E-3</v>
      </c>
      <c r="W238">
        <f t="shared" si="66"/>
        <v>-3.6672694250370064E-3</v>
      </c>
      <c r="X238">
        <f t="shared" si="67"/>
        <v>-3.6512406980957965E-4</v>
      </c>
      <c r="Y238">
        <f t="shared" si="68"/>
        <v>1.0550962123962726E-3</v>
      </c>
      <c r="Z238">
        <f t="shared" si="69"/>
        <v>1.2931845500003619E-2</v>
      </c>
      <c r="AA238">
        <f t="shared" si="70"/>
        <v>-4.1878750476664617E-3</v>
      </c>
      <c r="AB238">
        <f t="shared" si="71"/>
        <v>0</v>
      </c>
      <c r="AC238">
        <f t="shared" si="72"/>
        <v>4.1196546414908053E-3</v>
      </c>
    </row>
    <row r="239" spans="1:29">
      <c r="A239" t="s">
        <v>18</v>
      </c>
      <c r="B239">
        <v>6.6047000000000002</v>
      </c>
      <c r="C239">
        <v>1.0692999999999999</v>
      </c>
      <c r="D239">
        <v>0.8115</v>
      </c>
      <c r="E239">
        <v>104.27</v>
      </c>
      <c r="F239" s="1">
        <v>1214.22</v>
      </c>
      <c r="G239">
        <v>0.69140000000000001</v>
      </c>
      <c r="H239">
        <v>62.371099999999998</v>
      </c>
      <c r="I239">
        <f t="shared" si="53"/>
        <v>0.81985309578801491</v>
      </c>
      <c r="J239">
        <f t="shared" si="54"/>
        <v>2.9099566823542821E-2</v>
      </c>
      <c r="K239">
        <f t="shared" si="55"/>
        <v>-9.0711475837749328E-2</v>
      </c>
      <c r="L239">
        <f t="shared" si="56"/>
        <v>2.01815937354091</v>
      </c>
      <c r="M239">
        <f t="shared" si="57"/>
        <v>3.0842973820685584</v>
      </c>
      <c r="N239">
        <f t="shared" si="58"/>
        <v>-0.16027062479361198</v>
      </c>
      <c r="O239">
        <f t="shared" si="65"/>
        <v>1.7949834034982601</v>
      </c>
      <c r="P239">
        <f t="shared" si="59"/>
        <v>8.0234856997541959E-3</v>
      </c>
      <c r="Q239">
        <f t="shared" si="60"/>
        <v>9.4018358433507754E-3</v>
      </c>
      <c r="R239">
        <f t="shared" si="61"/>
        <v>2.8996030094197572E-3</v>
      </c>
      <c r="S239">
        <f t="shared" si="62"/>
        <v>-5.6279062489368314E-3</v>
      </c>
      <c r="T239">
        <f t="shared" si="63"/>
        <v>1.8553390957039007E-2</v>
      </c>
      <c r="U239">
        <f t="shared" si="64"/>
        <v>4.736771473358159E-3</v>
      </c>
      <c r="V239">
        <f t="shared" si="64"/>
        <v>3.6402275856148636E-2</v>
      </c>
      <c r="W239">
        <f t="shared" si="66"/>
        <v>3.2867142263960369E-3</v>
      </c>
      <c r="X239">
        <f t="shared" si="67"/>
        <v>4.6650643699926164E-3</v>
      </c>
      <c r="Y239">
        <f t="shared" si="68"/>
        <v>-1.8371684639384017E-3</v>
      </c>
      <c r="Z239">
        <f t="shared" si="69"/>
        <v>-1.036467772229499E-2</v>
      </c>
      <c r="AA239">
        <f t="shared" si="70"/>
        <v>1.3816619483680848E-2</v>
      </c>
      <c r="AB239">
        <f t="shared" si="71"/>
        <v>0</v>
      </c>
      <c r="AC239">
        <f t="shared" si="72"/>
        <v>3.1665504382790477E-2</v>
      </c>
    </row>
    <row r="240" spans="1:29">
      <c r="A240" t="s">
        <v>17</v>
      </c>
      <c r="B240">
        <v>6.5374999999999996</v>
      </c>
      <c r="C240">
        <v>1.0583</v>
      </c>
      <c r="D240">
        <v>0.80889999999999995</v>
      </c>
      <c r="E240">
        <v>105.51</v>
      </c>
      <c r="F240" s="1">
        <v>1191.3399999999999</v>
      </c>
      <c r="G240">
        <v>0.69730000000000003</v>
      </c>
      <c r="H240">
        <v>63.336500000000001</v>
      </c>
      <c r="I240">
        <f t="shared" si="53"/>
        <v>0.81541170187533063</v>
      </c>
      <c r="J240">
        <f t="shared" si="54"/>
        <v>2.4608796126557871E-2</v>
      </c>
      <c r="K240">
        <f t="shared" si="55"/>
        <v>-9.2105164583717133E-2</v>
      </c>
      <c r="L240">
        <f t="shared" si="56"/>
        <v>2.0232936230366052</v>
      </c>
      <c r="M240">
        <f t="shared" si="57"/>
        <v>3.076035723742446</v>
      </c>
      <c r="N240">
        <f t="shared" si="58"/>
        <v>-0.15658033479508168</v>
      </c>
      <c r="O240">
        <f t="shared" si="65"/>
        <v>1.8016540604144118</v>
      </c>
      <c r="P240">
        <f t="shared" si="59"/>
        <v>-4.4413939126842772E-3</v>
      </c>
      <c r="Q240">
        <f t="shared" si="60"/>
        <v>-4.4907706969849505E-3</v>
      </c>
      <c r="R240">
        <f t="shared" si="61"/>
        <v>-1.3936887459678055E-3</v>
      </c>
      <c r="S240">
        <f t="shared" si="62"/>
        <v>5.1342494956951867E-3</v>
      </c>
      <c r="T240">
        <f t="shared" si="63"/>
        <v>-8.2616583261123644E-3</v>
      </c>
      <c r="U240">
        <f t="shared" si="64"/>
        <v>3.6902899985302995E-3</v>
      </c>
      <c r="V240">
        <f t="shared" si="64"/>
        <v>6.6706569161516516E-3</v>
      </c>
      <c r="W240">
        <f t="shared" si="66"/>
        <v>-8.1316839112145767E-3</v>
      </c>
      <c r="X240">
        <f t="shared" si="67"/>
        <v>-8.18106069551525E-3</v>
      </c>
      <c r="Y240">
        <f t="shared" si="68"/>
        <v>-5.0839787444981049E-3</v>
      </c>
      <c r="Z240">
        <f t="shared" si="69"/>
        <v>1.4439594971648873E-3</v>
      </c>
      <c r="AA240">
        <f t="shared" si="70"/>
        <v>-1.1951948324642664E-2</v>
      </c>
      <c r="AB240">
        <f t="shared" si="71"/>
        <v>0</v>
      </c>
      <c r="AC240">
        <f t="shared" si="72"/>
        <v>2.9803669176213521E-3</v>
      </c>
    </row>
    <row r="241" spans="1:29">
      <c r="A241" t="s">
        <v>16</v>
      </c>
      <c r="B241">
        <v>6.6584000000000003</v>
      </c>
      <c r="C241">
        <v>1.0802</v>
      </c>
      <c r="D241">
        <v>0.81100000000000005</v>
      </c>
      <c r="E241">
        <v>105.69</v>
      </c>
      <c r="F241" s="1">
        <v>1205.48</v>
      </c>
      <c r="G241">
        <v>0.69710000000000005</v>
      </c>
      <c r="H241">
        <v>68.078699999999998</v>
      </c>
      <c r="I241">
        <f t="shared" si="53"/>
        <v>0.823369881624892</v>
      </c>
      <c r="J241">
        <f t="shared" si="54"/>
        <v>3.3504172945174729E-2</v>
      </c>
      <c r="K241">
        <f t="shared" si="55"/>
        <v>-9.0979145788843946E-2</v>
      </c>
      <c r="L241">
        <f t="shared" si="56"/>
        <v>2.0240338979009049</v>
      </c>
      <c r="M241">
        <f t="shared" si="57"/>
        <v>3.0811600094362506</v>
      </c>
      <c r="N241">
        <f t="shared" si="58"/>
        <v>-0.15670491726349287</v>
      </c>
      <c r="O241">
        <f t="shared" si="65"/>
        <v>1.8330112540651191</v>
      </c>
      <c r="P241">
        <f t="shared" si="59"/>
        <v>7.9581797495613671E-3</v>
      </c>
      <c r="Q241">
        <f t="shared" si="60"/>
        <v>8.8953768186168583E-3</v>
      </c>
      <c r="R241">
        <f t="shared" si="61"/>
        <v>1.1260187948731876E-3</v>
      </c>
      <c r="S241">
        <f t="shared" si="62"/>
        <v>7.4027486429972811E-4</v>
      </c>
      <c r="T241">
        <f t="shared" si="63"/>
        <v>5.12428569380452E-3</v>
      </c>
      <c r="U241">
        <f t="shared" si="64"/>
        <v>-1.2458246841118292E-4</v>
      </c>
      <c r="V241">
        <f t="shared" si="64"/>
        <v>3.1357193650707327E-2</v>
      </c>
      <c r="W241">
        <f t="shared" si="66"/>
        <v>8.08276221797255E-3</v>
      </c>
      <c r="X241">
        <f t="shared" si="67"/>
        <v>9.0199592870280412E-3</v>
      </c>
      <c r="Y241">
        <f t="shared" si="68"/>
        <v>1.2506012632843705E-3</v>
      </c>
      <c r="Z241">
        <f t="shared" si="69"/>
        <v>8.6485733271091103E-4</v>
      </c>
      <c r="AA241">
        <f t="shared" si="70"/>
        <v>5.248868162215703E-3</v>
      </c>
      <c r="AB241">
        <f t="shared" si="71"/>
        <v>0</v>
      </c>
      <c r="AC241">
        <f t="shared" si="72"/>
        <v>3.148177611911851E-2</v>
      </c>
    </row>
    <row r="242" spans="1:29">
      <c r="A242" t="s">
        <v>15</v>
      </c>
      <c r="B242">
        <v>6.6638999999999999</v>
      </c>
      <c r="C242">
        <v>1.0831</v>
      </c>
      <c r="D242">
        <v>0.81100000000000005</v>
      </c>
      <c r="E242">
        <v>107.35</v>
      </c>
      <c r="F242" s="1">
        <v>1173.83</v>
      </c>
      <c r="G242">
        <v>0.68289999999999995</v>
      </c>
      <c r="H242">
        <v>69.052700000000002</v>
      </c>
      <c r="I242">
        <f t="shared" si="53"/>
        <v>0.8237284713257953</v>
      </c>
      <c r="J242">
        <f t="shared" si="54"/>
        <v>3.4668555834240687E-2</v>
      </c>
      <c r="K242">
        <f t="shared" si="55"/>
        <v>-9.0979145788843946E-2</v>
      </c>
      <c r="L242">
        <f t="shared" si="56"/>
        <v>2.0308020487722676</v>
      </c>
      <c r="M242">
        <f t="shared" si="57"/>
        <v>3.0696052047413342</v>
      </c>
      <c r="N242">
        <f t="shared" si="58"/>
        <v>-0.16564288728159496</v>
      </c>
      <c r="O242">
        <f t="shared" si="65"/>
        <v>1.8391806644088755</v>
      </c>
      <c r="P242">
        <f t="shared" si="59"/>
        <v>3.5858970090330011E-4</v>
      </c>
      <c r="Q242">
        <f t="shared" si="60"/>
        <v>1.1643828890659583E-3</v>
      </c>
      <c r="R242">
        <f t="shared" si="61"/>
        <v>0</v>
      </c>
      <c r="S242">
        <f t="shared" si="62"/>
        <v>6.7681508713626215E-3</v>
      </c>
      <c r="T242">
        <f t="shared" si="63"/>
        <v>-1.1554804694916321E-2</v>
      </c>
      <c r="U242">
        <f t="shared" si="64"/>
        <v>-8.9379700181020927E-3</v>
      </c>
      <c r="V242">
        <f t="shared" si="64"/>
        <v>6.1694103437563985E-3</v>
      </c>
      <c r="W242">
        <f t="shared" si="66"/>
        <v>9.2965597190053928E-3</v>
      </c>
      <c r="X242">
        <f t="shared" si="67"/>
        <v>1.0102352907168051E-2</v>
      </c>
      <c r="Y242">
        <f t="shared" si="68"/>
        <v>8.9379700181020927E-3</v>
      </c>
      <c r="Z242">
        <f t="shared" si="69"/>
        <v>1.5706120889464714E-2</v>
      </c>
      <c r="AA242">
        <f t="shared" si="70"/>
        <v>-2.6168346768142281E-3</v>
      </c>
      <c r="AB242">
        <f t="shared" si="71"/>
        <v>0</v>
      </c>
      <c r="AC242">
        <f t="shared" si="72"/>
        <v>1.5107380361858491E-2</v>
      </c>
    </row>
    <row r="243" spans="1:29">
      <c r="A243" t="s">
        <v>14</v>
      </c>
      <c r="B243">
        <v>6.7874999999999996</v>
      </c>
      <c r="C243">
        <v>1.1073999999999999</v>
      </c>
      <c r="D243">
        <v>0.81179999999999997</v>
      </c>
      <c r="E243">
        <v>108.31</v>
      </c>
      <c r="F243" s="1">
        <v>1181.49</v>
      </c>
      <c r="G243">
        <v>0.68820000000000003</v>
      </c>
      <c r="H243">
        <v>67.801299999999998</v>
      </c>
      <c r="I243">
        <f t="shared" si="53"/>
        <v>0.83170984259690339</v>
      </c>
      <c r="J243">
        <f t="shared" si="54"/>
        <v>4.4304519175914554E-2</v>
      </c>
      <c r="K243">
        <f t="shared" si="55"/>
        <v>-9.0550953018733407E-2</v>
      </c>
      <c r="L243">
        <f t="shared" si="56"/>
        <v>2.0346685558342408</v>
      </c>
      <c r="M243">
        <f t="shared" si="57"/>
        <v>3.0724300501637343</v>
      </c>
      <c r="N243">
        <f t="shared" si="58"/>
        <v>-0.16228533171508866</v>
      </c>
      <c r="O243">
        <f t="shared" si="65"/>
        <v>1.8312380209675629</v>
      </c>
      <c r="P243">
        <f t="shared" si="59"/>
        <v>7.9813712711080953E-3</v>
      </c>
      <c r="Q243">
        <f t="shared" si="60"/>
        <v>9.6359633416738671E-3</v>
      </c>
      <c r="R243">
        <f t="shared" si="61"/>
        <v>4.2819277011053869E-4</v>
      </c>
      <c r="S243">
        <f t="shared" si="62"/>
        <v>3.8665070619732234E-3</v>
      </c>
      <c r="T243">
        <f t="shared" si="63"/>
        <v>2.8248454224000241E-3</v>
      </c>
      <c r="U243">
        <f t="shared" si="64"/>
        <v>3.3575555665062984E-3</v>
      </c>
      <c r="V243">
        <f t="shared" si="64"/>
        <v>-7.9426434413125691E-3</v>
      </c>
      <c r="W243">
        <f t="shared" si="66"/>
        <v>4.6238157046017969E-3</v>
      </c>
      <c r="X243">
        <f t="shared" si="67"/>
        <v>6.2784077751675688E-3</v>
      </c>
      <c r="Y243">
        <f t="shared" si="68"/>
        <v>-2.9293627963957597E-3</v>
      </c>
      <c r="Z243">
        <f t="shared" si="69"/>
        <v>5.0895149546692497E-4</v>
      </c>
      <c r="AA243">
        <f t="shared" si="70"/>
        <v>-5.3271014410627426E-4</v>
      </c>
      <c r="AB243">
        <f t="shared" si="71"/>
        <v>0</v>
      </c>
      <c r="AC243">
        <f t="shared" si="72"/>
        <v>-1.1300199007818867E-2</v>
      </c>
    </row>
    <row r="244" spans="1:29">
      <c r="A244" t="s">
        <v>13</v>
      </c>
      <c r="B244">
        <v>6.7159000000000004</v>
      </c>
      <c r="C244">
        <v>1.0953999999999999</v>
      </c>
      <c r="D244">
        <v>0.81179999999999997</v>
      </c>
      <c r="E244">
        <v>109.59</v>
      </c>
      <c r="F244" s="1">
        <v>1163.6400000000001</v>
      </c>
      <c r="G244">
        <v>0.68030000000000002</v>
      </c>
      <c r="H244">
        <v>68.515199999999993</v>
      </c>
      <c r="I244">
        <f t="shared" si="53"/>
        <v>0.82710422085321755</v>
      </c>
      <c r="J244">
        <f t="shared" si="54"/>
        <v>3.9572736592766375E-2</v>
      </c>
      <c r="K244">
        <f t="shared" si="55"/>
        <v>-9.0550953018733407E-2</v>
      </c>
      <c r="L244">
        <f t="shared" si="56"/>
        <v>2.0397709269315789</v>
      </c>
      <c r="M244">
        <f t="shared" si="57"/>
        <v>3.0658186416577786</v>
      </c>
      <c r="N244">
        <f t="shared" si="58"/>
        <v>-0.1672995290394326</v>
      </c>
      <c r="O244">
        <f t="shared" si="65"/>
        <v>1.835786929796497</v>
      </c>
      <c r="P244">
        <f t="shared" si="59"/>
        <v>-4.6056217436858393E-3</v>
      </c>
      <c r="Q244">
        <f t="shared" si="60"/>
        <v>-4.7317825831481794E-3</v>
      </c>
      <c r="R244">
        <f>K244-K243</f>
        <v>0</v>
      </c>
      <c r="S244">
        <f t="shared" si="62"/>
        <v>5.102371097338132E-3</v>
      </c>
      <c r="T244">
        <f t="shared" si="63"/>
        <v>-6.6114085059556515E-3</v>
      </c>
      <c r="U244">
        <f t="shared" si="64"/>
        <v>-5.0141973243439386E-3</v>
      </c>
      <c r="V244">
        <f t="shared" si="64"/>
        <v>4.5489088289341062E-3</v>
      </c>
      <c r="W244">
        <f t="shared" si="66"/>
        <v>4.0857558065809929E-4</v>
      </c>
      <c r="X244">
        <f t="shared" si="67"/>
        <v>2.8241474119575921E-4</v>
      </c>
      <c r="Y244">
        <f t="shared" si="68"/>
        <v>5.0141973243439386E-3</v>
      </c>
      <c r="Z244">
        <f t="shared" si="69"/>
        <v>1.0116568421682071E-2</v>
      </c>
      <c r="AA244">
        <f t="shared" si="70"/>
        <v>-1.5972111816117129E-3</v>
      </c>
      <c r="AB244">
        <f t="shared" si="71"/>
        <v>0</v>
      </c>
      <c r="AC244">
        <f t="shared" si="72"/>
        <v>9.5631061532780448E-3</v>
      </c>
    </row>
    <row r="245" spans="1:29">
      <c r="A245" t="s">
        <v>12</v>
      </c>
      <c r="B245">
        <v>6.843</v>
      </c>
      <c r="C245">
        <v>1.1187</v>
      </c>
      <c r="D245">
        <v>0.8165</v>
      </c>
      <c r="E245">
        <v>115.85</v>
      </c>
      <c r="F245" s="1">
        <v>1182.18</v>
      </c>
      <c r="G245">
        <v>0.68310000000000004</v>
      </c>
      <c r="H245">
        <v>69.060100000000006</v>
      </c>
      <c r="I245">
        <f t="shared" si="53"/>
        <v>0.83524653999631104</v>
      </c>
      <c r="J245">
        <f t="shared" si="54"/>
        <v>4.8713638080969651E-2</v>
      </c>
      <c r="K245">
        <f t="shared" si="55"/>
        <v>-8.8043810927313032E-2</v>
      </c>
      <c r="L245">
        <f t="shared" si="56"/>
        <v>2.0638960381259945</v>
      </c>
      <c r="M245">
        <f t="shared" si="57"/>
        <v>3.0726836077255135</v>
      </c>
      <c r="N245">
        <f t="shared" si="58"/>
        <v>-0.16551571466519474</v>
      </c>
      <c r="O245">
        <f t="shared" si="65"/>
        <v>1.8392272028784333</v>
      </c>
      <c r="P245">
        <f t="shared" si="59"/>
        <v>8.1423191430934905E-3</v>
      </c>
      <c r="Q245">
        <f t="shared" si="60"/>
        <v>9.1409014882032763E-3</v>
      </c>
      <c r="R245">
        <f t="shared" si="61"/>
        <v>2.5071420914203751E-3</v>
      </c>
      <c r="S245">
        <f t="shared" si="62"/>
        <v>2.4125111194415627E-2</v>
      </c>
      <c r="T245">
        <f t="shared" si="63"/>
        <v>6.8649660677349011E-3</v>
      </c>
      <c r="U245">
        <f t="shared" si="64"/>
        <v>1.7838143742378576E-3</v>
      </c>
      <c r="V245">
        <f t="shared" si="64"/>
        <v>3.4402730819362848E-3</v>
      </c>
      <c r="W245">
        <f t="shared" si="66"/>
        <v>6.3585047688556329E-3</v>
      </c>
      <c r="X245">
        <f t="shared" si="67"/>
        <v>7.3570871139654187E-3</v>
      </c>
      <c r="Y245">
        <f t="shared" si="68"/>
        <v>7.2332771718251754E-4</v>
      </c>
      <c r="Z245">
        <f t="shared" si="69"/>
        <v>2.234129682017777E-2</v>
      </c>
      <c r="AA245">
        <f t="shared" si="70"/>
        <v>5.0811516934970435E-3</v>
      </c>
      <c r="AB245">
        <f t="shared" si="71"/>
        <v>0</v>
      </c>
      <c r="AC245">
        <f t="shared" si="72"/>
        <v>1.6564587076984272E-3</v>
      </c>
    </row>
    <row r="246" spans="1:29">
      <c r="A246" t="s">
        <v>11</v>
      </c>
      <c r="B246">
        <v>6.7538</v>
      </c>
      <c r="C246">
        <v>1.1072</v>
      </c>
      <c r="D246">
        <v>0.8125</v>
      </c>
      <c r="E246">
        <v>115.1</v>
      </c>
      <c r="F246" s="1">
        <v>1180.31</v>
      </c>
      <c r="G246">
        <v>0.67230000000000001</v>
      </c>
      <c r="H246">
        <v>68.548900000000003</v>
      </c>
      <c r="I246">
        <f t="shared" si="53"/>
        <v>0.82954819574528516</v>
      </c>
      <c r="J246">
        <f t="shared" si="54"/>
        <v>4.4226077112682574E-2</v>
      </c>
      <c r="K246">
        <f t="shared" si="55"/>
        <v>-9.0176630349088016E-2</v>
      </c>
      <c r="L246">
        <f t="shared" si="56"/>
        <v>2.0610753236297916</v>
      </c>
      <c r="M246">
        <f t="shared" si="57"/>
        <v>3.0719960866348273</v>
      </c>
      <c r="N246">
        <f t="shared" si="58"/>
        <v>-0.17243688874527635</v>
      </c>
      <c r="O246">
        <f t="shared" si="65"/>
        <v>1.8360004900844946</v>
      </c>
      <c r="P246">
        <f t="shared" si="59"/>
        <v>-5.6983442510258886E-3</v>
      </c>
      <c r="Q246">
        <f t="shared" si="60"/>
        <v>-4.4875609682870771E-3</v>
      </c>
      <c r="R246">
        <f t="shared" si="61"/>
        <v>-2.1328194217749841E-3</v>
      </c>
      <c r="S246">
        <f t="shared" si="62"/>
        <v>-2.820714496202914E-3</v>
      </c>
      <c r="T246">
        <f t="shared" si="63"/>
        <v>-6.8752109068626055E-4</v>
      </c>
      <c r="U246">
        <f t="shared" si="64"/>
        <v>-6.9211740800816102E-3</v>
      </c>
      <c r="V246">
        <f t="shared" si="64"/>
        <v>-3.226712793938713E-3</v>
      </c>
      <c r="W246">
        <f t="shared" si="66"/>
        <v>1.2228298290557216E-3</v>
      </c>
      <c r="X246">
        <f t="shared" si="67"/>
        <v>2.4336131117945331E-3</v>
      </c>
      <c r="Y246">
        <f t="shared" si="68"/>
        <v>4.7883546583066261E-3</v>
      </c>
      <c r="Z246">
        <f t="shared" si="69"/>
        <v>4.1004595838786961E-3</v>
      </c>
      <c r="AA246">
        <f t="shared" si="70"/>
        <v>6.2336529893953496E-3</v>
      </c>
      <c r="AB246">
        <f t="shared" si="71"/>
        <v>0</v>
      </c>
      <c r="AC246">
        <f t="shared" si="72"/>
        <v>3.6944612861428971E-3</v>
      </c>
    </row>
    <row r="247" spans="1:29">
      <c r="A247" t="s">
        <v>10</v>
      </c>
      <c r="B247">
        <v>6.8284000000000002</v>
      </c>
      <c r="C247">
        <v>1.1176999999999999</v>
      </c>
      <c r="D247">
        <v>0.81859999999999999</v>
      </c>
      <c r="E247">
        <v>114.12</v>
      </c>
      <c r="F247" s="1">
        <v>1197.8900000000001</v>
      </c>
      <c r="G247">
        <v>0.67510000000000003</v>
      </c>
      <c r="H247">
        <v>69.330600000000004</v>
      </c>
      <c r="I247">
        <f t="shared" si="53"/>
        <v>0.834318953670664</v>
      </c>
      <c r="J247">
        <f t="shared" si="54"/>
        <v>4.8325250931222134E-2</v>
      </c>
      <c r="K247">
        <f t="shared" si="55"/>
        <v>-8.6928259690749257E-2</v>
      </c>
      <c r="L247">
        <f t="shared" si="56"/>
        <v>2.0573617629850389</v>
      </c>
      <c r="M247">
        <f t="shared" si="57"/>
        <v>3.0784169394336205</v>
      </c>
      <c r="N247">
        <f t="shared" si="58"/>
        <v>-0.1706318920111797</v>
      </c>
      <c r="O247">
        <f t="shared" si="65"/>
        <v>1.8409249586808372</v>
      </c>
      <c r="P247">
        <f t="shared" si="59"/>
        <v>4.7707579253788435E-3</v>
      </c>
      <c r="Q247">
        <f t="shared" si="60"/>
        <v>4.0991738185395601E-3</v>
      </c>
      <c r="R247">
        <f t="shared" si="61"/>
        <v>3.2483706583387589E-3</v>
      </c>
      <c r="S247">
        <f t="shared" si="62"/>
        <v>-3.7135606447527003E-3</v>
      </c>
      <c r="T247">
        <f t="shared" si="63"/>
        <v>6.4208527987932307E-3</v>
      </c>
      <c r="U247">
        <f t="shared" si="64"/>
        <v>1.8049967340966477E-3</v>
      </c>
      <c r="V247">
        <f t="shared" si="64"/>
        <v>4.9244685963425461E-3</v>
      </c>
      <c r="W247">
        <f t="shared" si="66"/>
        <v>2.9657611912821957E-3</v>
      </c>
      <c r="X247">
        <f t="shared" si="67"/>
        <v>2.2941770844429124E-3</v>
      </c>
      <c r="Y247">
        <f t="shared" si="68"/>
        <v>1.4433739242421112E-3</v>
      </c>
      <c r="Z247">
        <f t="shared" si="69"/>
        <v>-5.518557378849348E-3</v>
      </c>
      <c r="AA247">
        <f t="shared" si="70"/>
        <v>4.6158560646965829E-3</v>
      </c>
      <c r="AB247">
        <f t="shared" si="71"/>
        <v>0</v>
      </c>
      <c r="AC247">
        <f t="shared" si="72"/>
        <v>3.1194718622458983E-3</v>
      </c>
    </row>
    <row r="248" spans="1:29">
      <c r="A248" t="s">
        <v>9</v>
      </c>
      <c r="B248">
        <v>6.9790999999999999</v>
      </c>
      <c r="C248">
        <v>1.1357999999999999</v>
      </c>
      <c r="D248">
        <v>0.82150000000000001</v>
      </c>
      <c r="E248">
        <v>116.21</v>
      </c>
      <c r="F248" s="1">
        <v>1216.07</v>
      </c>
      <c r="G248">
        <v>0.68310000000000004</v>
      </c>
      <c r="H248">
        <v>69.273099999999999</v>
      </c>
      <c r="I248">
        <f t="shared" si="53"/>
        <v>0.84379942115684092</v>
      </c>
      <c r="J248">
        <f t="shared" si="54"/>
        <v>5.5301864347440353E-2</v>
      </c>
      <c r="K248">
        <f t="shared" si="55"/>
        <v>-8.5392432228919471E-2</v>
      </c>
      <c r="L248">
        <f t="shared" si="56"/>
        <v>2.0652435011864636</v>
      </c>
      <c r="M248">
        <f t="shared" si="57"/>
        <v>3.0849585747218717</v>
      </c>
      <c r="N248">
        <f t="shared" si="58"/>
        <v>-0.16551571466519474</v>
      </c>
      <c r="O248">
        <f t="shared" si="65"/>
        <v>1.8405646229301753</v>
      </c>
      <c r="P248">
        <f t="shared" si="59"/>
        <v>9.4804674861769245E-3</v>
      </c>
      <c r="Q248">
        <f t="shared" si="60"/>
        <v>6.9766134162182192E-3</v>
      </c>
      <c r="R248">
        <f t="shared" si="61"/>
        <v>1.5358274618297862E-3</v>
      </c>
      <c r="S248">
        <f t="shared" si="62"/>
        <v>7.8817382014246817E-3</v>
      </c>
      <c r="T248">
        <f t="shared" si="63"/>
        <v>6.5416352882512463E-3</v>
      </c>
      <c r="U248">
        <f t="shared" si="64"/>
        <v>5.1161773459849624E-3</v>
      </c>
      <c r="V248">
        <f t="shared" si="64"/>
        <v>-3.6033575066185541E-4</v>
      </c>
      <c r="W248">
        <f t="shared" si="66"/>
        <v>4.364290140191962E-3</v>
      </c>
      <c r="X248">
        <f t="shared" si="67"/>
        <v>1.8604360702332567E-3</v>
      </c>
      <c r="Y248">
        <f t="shared" si="68"/>
        <v>-3.5803498841551762E-3</v>
      </c>
      <c r="Z248">
        <f t="shared" si="69"/>
        <v>2.7655608554397193E-3</v>
      </c>
      <c r="AA248">
        <f t="shared" si="70"/>
        <v>1.4254579422662839E-3</v>
      </c>
      <c r="AB248">
        <f t="shared" si="71"/>
        <v>0</v>
      </c>
      <c r="AC248">
        <f t="shared" si="72"/>
        <v>-5.4765130966468178E-3</v>
      </c>
    </row>
    <row r="249" spans="1:29">
      <c r="A249" t="s">
        <v>8</v>
      </c>
      <c r="B249">
        <v>6.9894999999999996</v>
      </c>
      <c r="C249">
        <v>1.1325000000000001</v>
      </c>
      <c r="D249">
        <v>0.82020000000000004</v>
      </c>
      <c r="E249">
        <v>116.07</v>
      </c>
      <c r="F249" s="1">
        <v>1181.1500000000001</v>
      </c>
      <c r="G249">
        <v>0.67659999999999998</v>
      </c>
      <c r="H249">
        <v>68.389399999999995</v>
      </c>
      <c r="I249">
        <f t="shared" si="53"/>
        <v>0.84444610922097818</v>
      </c>
      <c r="J249">
        <f t="shared" si="54"/>
        <v>5.4038210684869505E-2</v>
      </c>
      <c r="K249">
        <f t="shared" si="55"/>
        <v>-8.6080235048534071E-2</v>
      </c>
      <c r="L249">
        <f t="shared" si="56"/>
        <v>2.0647199844409072</v>
      </c>
      <c r="M249">
        <f t="shared" si="57"/>
        <v>3.0723050542905872</v>
      </c>
      <c r="N249">
        <f t="shared" si="58"/>
        <v>-0.16966800654803824</v>
      </c>
      <c r="O249">
        <f t="shared" si="65"/>
        <v>1.8349887935585572</v>
      </c>
      <c r="P249">
        <f t="shared" si="59"/>
        <v>6.4668806413725743E-4</v>
      </c>
      <c r="Q249">
        <f t="shared" si="60"/>
        <v>-1.2636536625708489E-3</v>
      </c>
      <c r="R249">
        <f t="shared" si="61"/>
        <v>-6.8780281961459966E-4</v>
      </c>
      <c r="S249">
        <f t="shared" si="62"/>
        <v>-5.2351674555639605E-4</v>
      </c>
      <c r="T249">
        <f t="shared" si="63"/>
        <v>-1.2653520431284537E-2</v>
      </c>
      <c r="U249">
        <f t="shared" si="64"/>
        <v>-4.1522918828434952E-3</v>
      </c>
      <c r="V249">
        <f t="shared" si="64"/>
        <v>-5.5758293716181573E-3</v>
      </c>
      <c r="W249">
        <f t="shared" si="66"/>
        <v>4.7989799469807526E-3</v>
      </c>
      <c r="X249">
        <f t="shared" si="67"/>
        <v>2.8886382202726463E-3</v>
      </c>
      <c r="Y249">
        <f t="shared" si="68"/>
        <v>3.4644890632288955E-3</v>
      </c>
      <c r="Z249">
        <f t="shared" si="69"/>
        <v>3.6287751372870991E-3</v>
      </c>
      <c r="AA249">
        <f t="shared" si="70"/>
        <v>-8.5012285484410421E-3</v>
      </c>
      <c r="AB249">
        <f t="shared" si="71"/>
        <v>0</v>
      </c>
      <c r="AC249">
        <f t="shared" si="72"/>
        <v>-1.4235374887746621E-3</v>
      </c>
    </row>
    <row r="250" spans="1:29">
      <c r="A250" t="s">
        <v>7</v>
      </c>
      <c r="B250">
        <v>6.9398</v>
      </c>
      <c r="C250">
        <v>1.1255999999999999</v>
      </c>
      <c r="D250">
        <v>0.81940000000000002</v>
      </c>
      <c r="E250">
        <v>114.62</v>
      </c>
      <c r="F250" s="1">
        <v>1153.92</v>
      </c>
      <c r="G250">
        <v>0.66820000000000002</v>
      </c>
      <c r="H250">
        <v>66.633399999999995</v>
      </c>
      <c r="I250">
        <f t="shared" si="53"/>
        <v>0.84134695458338893</v>
      </c>
      <c r="J250">
        <f t="shared" si="54"/>
        <v>5.1384084426689264E-2</v>
      </c>
      <c r="K250">
        <f t="shared" si="55"/>
        <v>-8.6504040382876485E-2</v>
      </c>
      <c r="L250">
        <f t="shared" si="56"/>
        <v>2.0592604041217308</v>
      </c>
      <c r="M250">
        <f t="shared" si="57"/>
        <v>3.0621757007062893</v>
      </c>
      <c r="N250">
        <f t="shared" si="58"/>
        <v>-0.1750935286978875</v>
      </c>
      <c r="O250">
        <f t="shared" si="65"/>
        <v>1.8236919739099748</v>
      </c>
      <c r="P250">
        <f t="shared" si="59"/>
        <v>-3.099154637589252E-3</v>
      </c>
      <c r="Q250">
        <f t="shared" si="60"/>
        <v>-2.6541262581802408E-3</v>
      </c>
      <c r="R250">
        <f t="shared" si="61"/>
        <v>-4.2380533434241419E-4</v>
      </c>
      <c r="S250">
        <f t="shared" si="62"/>
        <v>-5.4595803191763714E-3</v>
      </c>
      <c r="T250">
        <f t="shared" si="63"/>
        <v>-1.0129353584297895E-2</v>
      </c>
      <c r="U250">
        <f t="shared" si="64"/>
        <v>-5.4255221498492601E-3</v>
      </c>
      <c r="V250">
        <f t="shared" si="64"/>
        <v>-1.1296819648582312E-2</v>
      </c>
      <c r="W250">
        <f t="shared" si="66"/>
        <v>2.326367512260008E-3</v>
      </c>
      <c r="X250">
        <f t="shared" si="67"/>
        <v>2.7713958916690193E-3</v>
      </c>
      <c r="Y250">
        <f t="shared" si="68"/>
        <v>5.0017168155068459E-3</v>
      </c>
      <c r="Z250">
        <f t="shared" si="69"/>
        <v>-3.4058169327111365E-5</v>
      </c>
      <c r="AA250">
        <f t="shared" si="70"/>
        <v>-4.7038314344486354E-3</v>
      </c>
      <c r="AB250">
        <f t="shared" si="71"/>
        <v>0</v>
      </c>
      <c r="AC250">
        <f t="shared" si="72"/>
        <v>-5.8712974987330524E-3</v>
      </c>
    </row>
    <row r="251" spans="1:29">
      <c r="A251" t="s">
        <v>6</v>
      </c>
      <c r="B251">
        <v>6.8773999999999997</v>
      </c>
      <c r="C251">
        <v>1.1166</v>
      </c>
      <c r="D251">
        <v>0.82099999999999995</v>
      </c>
      <c r="E251">
        <v>113.92</v>
      </c>
      <c r="F251" s="1">
        <v>1137.81</v>
      </c>
      <c r="G251">
        <v>0.66020000000000001</v>
      </c>
      <c r="H251">
        <v>66.610900000000001</v>
      </c>
      <c r="I251">
        <f t="shared" si="53"/>
        <v>0.83742428430142613</v>
      </c>
      <c r="J251">
        <f t="shared" si="54"/>
        <v>4.789762351441066E-2</v>
      </c>
      <c r="K251">
        <f t="shared" si="55"/>
        <v>-8.5656842880559247E-2</v>
      </c>
      <c r="L251">
        <f t="shared" si="56"/>
        <v>2.0565999762927811</v>
      </c>
      <c r="M251">
        <f t="shared" si="57"/>
        <v>3.0560697463817741</v>
      </c>
      <c r="N251">
        <f t="shared" si="58"/>
        <v>-0.18032448000570728</v>
      </c>
      <c r="O251">
        <f t="shared" si="65"/>
        <v>1.8235453015804914</v>
      </c>
      <c r="P251">
        <f t="shared" si="59"/>
        <v>-3.9226702819628034E-3</v>
      </c>
      <c r="Q251">
        <f t="shared" si="60"/>
        <v>-3.4864609122786036E-3</v>
      </c>
      <c r="R251">
        <f t="shared" si="61"/>
        <v>8.4719750231723734E-4</v>
      </c>
      <c r="S251">
        <f t="shared" si="62"/>
        <v>-2.6604278289497074E-3</v>
      </c>
      <c r="T251">
        <f t="shared" si="63"/>
        <v>-6.105954324515217E-3</v>
      </c>
      <c r="U251">
        <f t="shared" si="64"/>
        <v>-5.2309513078197811E-3</v>
      </c>
      <c r="V251">
        <f t="shared" si="64"/>
        <v>-1.4667232948339937E-4</v>
      </c>
      <c r="W251">
        <f t="shared" si="66"/>
        <v>1.3082810258569777E-3</v>
      </c>
      <c r="X251">
        <f t="shared" si="67"/>
        <v>1.7444903955411775E-3</v>
      </c>
      <c r="Y251">
        <f t="shared" si="68"/>
        <v>6.0781488101370185E-3</v>
      </c>
      <c r="Z251">
        <f t="shared" si="69"/>
        <v>2.5705234788700737E-3</v>
      </c>
      <c r="AA251">
        <f t="shared" si="70"/>
        <v>-8.750030166954359E-4</v>
      </c>
      <c r="AB251">
        <f t="shared" si="71"/>
        <v>0</v>
      </c>
      <c r="AC251">
        <f t="shared" si="72"/>
        <v>5.0842789783363818E-3</v>
      </c>
    </row>
    <row r="252" spans="1:29">
      <c r="A252" t="s">
        <v>5</v>
      </c>
      <c r="B252">
        <v>6.8760000000000003</v>
      </c>
      <c r="C252">
        <v>1.1146</v>
      </c>
      <c r="D252">
        <v>0.82299999999999995</v>
      </c>
      <c r="E252">
        <v>113.36</v>
      </c>
      <c r="F252" s="1">
        <v>1137.7</v>
      </c>
      <c r="G252">
        <v>0.65259999999999996</v>
      </c>
      <c r="H252">
        <v>66.833200000000005</v>
      </c>
      <c r="I252">
        <f t="shared" si="53"/>
        <v>0.83733586801501481</v>
      </c>
      <c r="J252">
        <f t="shared" si="54"/>
        <v>4.7119038720181416E-2</v>
      </c>
      <c r="K252">
        <f t="shared" si="55"/>
        <v>-8.4600164787730178E-2</v>
      </c>
      <c r="L252">
        <f t="shared" si="56"/>
        <v>2.0544598372394041</v>
      </c>
      <c r="M252">
        <f t="shared" si="57"/>
        <v>3.056027758086362</v>
      </c>
      <c r="N252">
        <f t="shared" si="58"/>
        <v>-0.18535293054814392</v>
      </c>
      <c r="O252">
        <f t="shared" si="65"/>
        <v>1.8249922558127678</v>
      </c>
      <c r="P252">
        <f t="shared" si="59"/>
        <v>-8.8416286411319156E-5</v>
      </c>
      <c r="Q252">
        <f t="shared" si="60"/>
        <v>-7.785847942292437E-4</v>
      </c>
      <c r="R252">
        <f t="shared" si="61"/>
        <v>1.0566780928290692E-3</v>
      </c>
      <c r="S252">
        <f t="shared" si="62"/>
        <v>-2.1401390533770659E-3</v>
      </c>
      <c r="T252">
        <f t="shared" si="63"/>
        <v>-4.1988295412132004E-5</v>
      </c>
      <c r="U252">
        <f t="shared" si="64"/>
        <v>-5.028450542436641E-3</v>
      </c>
      <c r="V252">
        <f t="shared" si="64"/>
        <v>1.4469542322763651E-3</v>
      </c>
      <c r="W252">
        <f t="shared" si="66"/>
        <v>4.9400342560253219E-3</v>
      </c>
      <c r="X252">
        <f t="shared" si="67"/>
        <v>4.2498657482073973E-3</v>
      </c>
      <c r="Y252">
        <f t="shared" si="68"/>
        <v>6.0851286352657102E-3</v>
      </c>
      <c r="Z252">
        <f t="shared" si="69"/>
        <v>2.8883114890595751E-3</v>
      </c>
      <c r="AA252">
        <f t="shared" si="70"/>
        <v>4.986462247024509E-3</v>
      </c>
      <c r="AB252">
        <f t="shared" si="71"/>
        <v>0</v>
      </c>
      <c r="AC252">
        <f t="shared" si="72"/>
        <v>6.4754047747130061E-3</v>
      </c>
    </row>
    <row r="253" spans="1:29">
      <c r="A253" t="s">
        <v>4</v>
      </c>
      <c r="B253">
        <v>6.7709000000000001</v>
      </c>
      <c r="C253">
        <v>1.0993999999999999</v>
      </c>
      <c r="D253">
        <v>0.82530000000000003</v>
      </c>
      <c r="E253">
        <v>113.19</v>
      </c>
      <c r="F253" s="1">
        <v>1127.25</v>
      </c>
      <c r="G253">
        <v>0.65820000000000001</v>
      </c>
      <c r="H253">
        <v>66.880899999999997</v>
      </c>
      <c r="I253">
        <f t="shared" si="53"/>
        <v>0.83064639971251897</v>
      </c>
      <c r="J253">
        <f t="shared" si="54"/>
        <v>4.1155732629711735E-2</v>
      </c>
      <c r="K253">
        <f t="shared" si="55"/>
        <v>-8.3388154890654015E-2</v>
      </c>
      <c r="L253">
        <f t="shared" si="56"/>
        <v>2.0538080599206578</v>
      </c>
      <c r="M253">
        <f t="shared" si="57"/>
        <v>3.0520202439786082</v>
      </c>
      <c r="N253">
        <f t="shared" si="58"/>
        <v>-0.18164212204164523</v>
      </c>
      <c r="O253">
        <f t="shared" si="65"/>
        <v>1.8253021086654668</v>
      </c>
      <c r="P253">
        <f t="shared" si="59"/>
        <v>-6.6894683024958379E-3</v>
      </c>
      <c r="Q253">
        <f t="shared" si="60"/>
        <v>-5.9633060904696819E-3</v>
      </c>
      <c r="R253">
        <f t="shared" si="61"/>
        <v>1.2120098970761634E-3</v>
      </c>
      <c r="S253">
        <f t="shared" si="62"/>
        <v>-6.5177731874621614E-4</v>
      </c>
      <c r="T253">
        <f t="shared" si="63"/>
        <v>-4.0075141077537957E-3</v>
      </c>
      <c r="U253">
        <f t="shared" si="64"/>
        <v>3.7108085064986862E-3</v>
      </c>
      <c r="V253">
        <f t="shared" si="64"/>
        <v>3.0985285269902185E-4</v>
      </c>
      <c r="W253">
        <f t="shared" si="66"/>
        <v>-1.0400276808994524E-2</v>
      </c>
      <c r="X253">
        <f t="shared" si="67"/>
        <v>-9.6741145969683681E-3</v>
      </c>
      <c r="Y253">
        <f t="shared" si="68"/>
        <v>-2.4987986094225229E-3</v>
      </c>
      <c r="Z253">
        <f t="shared" si="69"/>
        <v>-4.3625858252449023E-3</v>
      </c>
      <c r="AA253">
        <f t="shared" si="70"/>
        <v>-7.7183226142524819E-3</v>
      </c>
      <c r="AB253">
        <f t="shared" si="71"/>
        <v>0</v>
      </c>
      <c r="AC253">
        <f t="shared" si="72"/>
        <v>-3.4009556537996644E-3</v>
      </c>
    </row>
    <row r="254" spans="1:29">
      <c r="A254" t="s">
        <v>3</v>
      </c>
      <c r="B254">
        <v>6.5681000000000003</v>
      </c>
      <c r="C254">
        <v>1.0677000000000001</v>
      </c>
      <c r="D254">
        <v>0.82799999999999996</v>
      </c>
      <c r="E254">
        <v>114.62</v>
      </c>
      <c r="F254" s="1">
        <v>1105.49</v>
      </c>
      <c r="G254">
        <v>0.65490000000000004</v>
      </c>
      <c r="H254">
        <v>64.979100000000003</v>
      </c>
      <c r="I254">
        <f t="shared" si="53"/>
        <v>0.81743975634000487</v>
      </c>
      <c r="J254">
        <f t="shared" si="54"/>
        <v>2.8449242723508378E-2</v>
      </c>
      <c r="K254">
        <f t="shared" si="55"/>
        <v>-8.1969663215119878E-2</v>
      </c>
      <c r="L254">
        <f t="shared" si="56"/>
        <v>2.0592604041217308</v>
      </c>
      <c r="M254">
        <f t="shared" si="57"/>
        <v>3.043554818407757</v>
      </c>
      <c r="N254">
        <f t="shared" si="58"/>
        <v>-0.18382500957119835</v>
      </c>
      <c r="O254">
        <f t="shared" si="65"/>
        <v>1.8127736918082782</v>
      </c>
      <c r="P254">
        <f t="shared" si="59"/>
        <v>-1.3206643372514093E-2</v>
      </c>
      <c r="Q254">
        <f t="shared" si="60"/>
        <v>-1.2706489906203357E-2</v>
      </c>
      <c r="R254">
        <f t="shared" si="61"/>
        <v>1.4184916755341365E-3</v>
      </c>
      <c r="S254">
        <f t="shared" si="62"/>
        <v>5.4523442010729894E-3</v>
      </c>
      <c r="T254">
        <f t="shared" si="63"/>
        <v>-8.4654255708511705E-3</v>
      </c>
      <c r="U254">
        <f t="shared" si="64"/>
        <v>-2.182887529553118E-3</v>
      </c>
      <c r="V254">
        <f t="shared" si="64"/>
        <v>-1.252841685718864E-2</v>
      </c>
      <c r="W254">
        <f t="shared" si="66"/>
        <v>-1.1023755842960975E-2</v>
      </c>
      <c r="X254">
        <f t="shared" si="67"/>
        <v>-1.0523602376650239E-2</v>
      </c>
      <c r="Y254">
        <f t="shared" si="68"/>
        <v>3.6013792050872545E-3</v>
      </c>
      <c r="Z254">
        <f t="shared" si="69"/>
        <v>7.6352317306261075E-3</v>
      </c>
      <c r="AA254">
        <f t="shared" si="70"/>
        <v>-6.2825380412980525E-3</v>
      </c>
      <c r="AB254">
        <f t="shared" si="71"/>
        <v>0</v>
      </c>
      <c r="AC254">
        <f t="shared" si="72"/>
        <v>-1.0345529327635522E-2</v>
      </c>
    </row>
    <row r="255" spans="1:29">
      <c r="A255" t="s">
        <v>2</v>
      </c>
      <c r="B255">
        <v>6.4394</v>
      </c>
      <c r="C255">
        <v>1.0488</v>
      </c>
      <c r="D255">
        <v>0.82779999999999998</v>
      </c>
      <c r="E255">
        <v>113.28</v>
      </c>
      <c r="F255" s="1">
        <v>1114.1400000000001</v>
      </c>
      <c r="G255">
        <v>0.65259999999999996</v>
      </c>
      <c r="H255">
        <v>64.302199999999999</v>
      </c>
      <c r="I255">
        <f t="shared" si="53"/>
        <v>0.80884540325599819</v>
      </c>
      <c r="J255">
        <f t="shared" si="54"/>
        <v>2.0692678682027843E-2</v>
      </c>
      <c r="K255">
        <f t="shared" si="55"/>
        <v>-8.2074577935258852E-2</v>
      </c>
      <c r="L255">
        <f t="shared" si="56"/>
        <v>2.0541532403456939</v>
      </c>
      <c r="M255">
        <f t="shared" si="57"/>
        <v>3.0469397666072275</v>
      </c>
      <c r="N255">
        <f t="shared" si="58"/>
        <v>-0.18535293054814392</v>
      </c>
      <c r="O255">
        <f t="shared" si="65"/>
        <v>1.8082258318902473</v>
      </c>
      <c r="P255">
        <f t="shared" si="59"/>
        <v>-8.5943530840066895E-3</v>
      </c>
      <c r="Q255">
        <f t="shared" si="60"/>
        <v>-7.7565640414805348E-3</v>
      </c>
      <c r="R255">
        <f t="shared" si="61"/>
        <v>-1.0491472013897385E-4</v>
      </c>
      <c r="S255">
        <f t="shared" si="62"/>
        <v>-5.1071637760369271E-3</v>
      </c>
      <c r="T255">
        <f t="shared" si="63"/>
        <v>3.3849481994705499E-3</v>
      </c>
      <c r="U255">
        <f t="shared" si="64"/>
        <v>-1.5279209769455682E-3</v>
      </c>
      <c r="V255">
        <f t="shared" si="64"/>
        <v>-4.547859918030861E-3</v>
      </c>
      <c r="W255">
        <f t="shared" si="66"/>
        <v>-7.0664321070611213E-3</v>
      </c>
      <c r="X255">
        <f t="shared" si="67"/>
        <v>-6.2286430645349666E-3</v>
      </c>
      <c r="Y255">
        <f t="shared" si="68"/>
        <v>1.4230062568065943E-3</v>
      </c>
      <c r="Z255">
        <f t="shared" si="69"/>
        <v>-3.5792427990913589E-3</v>
      </c>
      <c r="AA255">
        <f t="shared" si="70"/>
        <v>4.9128691764161181E-3</v>
      </c>
      <c r="AB255">
        <f t="shared" si="71"/>
        <v>0</v>
      </c>
      <c r="AC255">
        <f t="shared" si="72"/>
        <v>-3.0199389410852928E-3</v>
      </c>
    </row>
    <row r="256" spans="1:29">
      <c r="A256" t="s">
        <v>1</v>
      </c>
      <c r="B256">
        <v>6.3685</v>
      </c>
      <c r="C256">
        <v>1.0369999999999999</v>
      </c>
      <c r="D256">
        <v>0.83140000000000003</v>
      </c>
      <c r="E256">
        <v>120.41</v>
      </c>
      <c r="F256" s="1">
        <v>1138.42</v>
      </c>
      <c r="G256">
        <v>0.65739999999999998</v>
      </c>
      <c r="H256">
        <v>63.879300000000001</v>
      </c>
      <c r="I256">
        <f t="shared" si="53"/>
        <v>0.80403715314614199</v>
      </c>
      <c r="J256">
        <f t="shared" si="54"/>
        <v>1.5778756389040929E-2</v>
      </c>
      <c r="K256">
        <f t="shared" si="55"/>
        <v>-8.0189979829804026E-2</v>
      </c>
      <c r="L256">
        <f t="shared" si="56"/>
        <v>2.0806625563941825</v>
      </c>
      <c r="M256">
        <f t="shared" si="57"/>
        <v>3.0563025169192883</v>
      </c>
      <c r="N256">
        <f t="shared" si="58"/>
        <v>-0.18217030025439443</v>
      </c>
      <c r="O256">
        <f t="shared" si="65"/>
        <v>1.8053601484213138</v>
      </c>
      <c r="P256">
        <f t="shared" si="59"/>
        <v>-4.8082501098561936E-3</v>
      </c>
      <c r="Q256">
        <f t="shared" si="60"/>
        <v>-4.9139222929869136E-3</v>
      </c>
      <c r="R256">
        <f t="shared" si="61"/>
        <v>1.8845981054548266E-3</v>
      </c>
      <c r="S256">
        <f t="shared" si="62"/>
        <v>2.6509316048488607E-2</v>
      </c>
      <c r="T256">
        <f t="shared" si="63"/>
        <v>9.3627503120607969E-3</v>
      </c>
      <c r="U256">
        <f t="shared" si="64"/>
        <v>3.1826302937494888E-3</v>
      </c>
      <c r="V256">
        <f t="shared" si="64"/>
        <v>-2.8656834689335664E-3</v>
      </c>
      <c r="W256">
        <f t="shared" si="66"/>
        <v>-7.9908804036056824E-3</v>
      </c>
      <c r="X256">
        <f t="shared" si="67"/>
        <v>-8.0965525867364024E-3</v>
      </c>
      <c r="Y256">
        <f t="shared" si="68"/>
        <v>-1.2980321882946622E-3</v>
      </c>
      <c r="Z256">
        <f t="shared" si="69"/>
        <v>2.3326685754739118E-2</v>
      </c>
      <c r="AA256">
        <f t="shared" si="70"/>
        <v>6.1801200183113081E-3</v>
      </c>
      <c r="AB256">
        <f t="shared" si="71"/>
        <v>0</v>
      </c>
      <c r="AC256">
        <f t="shared" si="72"/>
        <v>-6.0483137626830552E-3</v>
      </c>
    </row>
    <row r="257" spans="1:29">
      <c r="A257" t="s">
        <v>0</v>
      </c>
      <c r="B257">
        <v>6.2813999999999997</v>
      </c>
      <c r="C257">
        <v>1.0237000000000001</v>
      </c>
      <c r="D257">
        <v>0.83160000000000001</v>
      </c>
      <c r="E257">
        <v>122.41</v>
      </c>
      <c r="F257" s="1">
        <v>1130.95</v>
      </c>
      <c r="G257">
        <v>0.65500000000000003</v>
      </c>
      <c r="H257">
        <v>64.3767</v>
      </c>
      <c r="I257">
        <f t="shared" si="53"/>
        <v>0.79805645018825766</v>
      </c>
      <c r="J257">
        <f t="shared" si="54"/>
        <v>1.0172703286778675E-2</v>
      </c>
      <c r="K257">
        <f t="shared" si="55"/>
        <v>-8.0085519340568428E-2</v>
      </c>
      <c r="L257">
        <f t="shared" si="56"/>
        <v>2.0878168979355296</v>
      </c>
      <c r="M257">
        <f t="shared" si="57"/>
        <v>3.0534434049218313</v>
      </c>
      <c r="N257">
        <f t="shared" si="58"/>
        <v>-0.18375870000821692</v>
      </c>
      <c r="O257">
        <f t="shared" si="65"/>
        <v>1.8087287106453014</v>
      </c>
      <c r="P257">
        <f t="shared" si="59"/>
        <v>-5.9807029578843318E-3</v>
      </c>
      <c r="Q257">
        <f t="shared" si="60"/>
        <v>-5.606053102262254E-3</v>
      </c>
      <c r="R257">
        <f t="shared" si="61"/>
        <v>1.0446048923559714E-4</v>
      </c>
      <c r="S257">
        <f t="shared" si="62"/>
        <v>7.1543415413470868E-3</v>
      </c>
      <c r="T257">
        <f t="shared" si="63"/>
        <v>-2.8591119974570312E-3</v>
      </c>
      <c r="U257">
        <f t="shared" si="64"/>
        <v>-1.5883997538224948E-3</v>
      </c>
      <c r="V257">
        <f t="shared" si="64"/>
        <v>3.3685622239876256E-3</v>
      </c>
      <c r="W257">
        <f t="shared" si="66"/>
        <v>-4.3923032040618371E-3</v>
      </c>
      <c r="X257">
        <f t="shared" si="67"/>
        <v>-4.0176533484397592E-3</v>
      </c>
      <c r="Y257">
        <f t="shared" si="68"/>
        <v>1.6928602430580919E-3</v>
      </c>
      <c r="Z257">
        <f t="shared" si="69"/>
        <v>8.7427412951695815E-3</v>
      </c>
      <c r="AA257">
        <f t="shared" si="70"/>
        <v>-1.2707122436345364E-3</v>
      </c>
      <c r="AB257">
        <f t="shared" si="71"/>
        <v>0</v>
      </c>
      <c r="AC257">
        <f t="shared" si="72"/>
        <v>4.9569619778101204E-3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2"/>
  <sheetViews>
    <sheetView workbookViewId="0">
      <selection activeCell="G2" sqref="G2"/>
    </sheetView>
  </sheetViews>
  <sheetFormatPr baseColWidth="10" defaultColWidth="8.83203125" defaultRowHeight="15"/>
  <cols>
    <col min="2" max="2" width="10.6640625" customWidth="1"/>
    <col min="15" max="15" width="10.5" bestFit="1" customWidth="1"/>
  </cols>
  <sheetData>
    <row r="1" spans="1:17">
      <c r="B1" t="s">
        <v>269</v>
      </c>
      <c r="C1" t="s">
        <v>271</v>
      </c>
      <c r="D1" t="s">
        <v>270</v>
      </c>
      <c r="E1" t="s">
        <v>274</v>
      </c>
      <c r="F1" s="8" t="s">
        <v>275</v>
      </c>
    </row>
    <row r="2" spans="1:17">
      <c r="B2" t="s">
        <v>266</v>
      </c>
      <c r="C2" t="s">
        <v>267</v>
      </c>
      <c r="D2" t="s">
        <v>268</v>
      </c>
      <c r="E2" t="s">
        <v>278</v>
      </c>
      <c r="F2" t="s">
        <v>277</v>
      </c>
      <c r="G2" t="s">
        <v>276</v>
      </c>
      <c r="H2" t="s">
        <v>272</v>
      </c>
      <c r="I2" t="s">
        <v>273</v>
      </c>
      <c r="K2" t="s">
        <v>279</v>
      </c>
      <c r="L2" t="s">
        <v>280</v>
      </c>
      <c r="M2" t="s">
        <v>273</v>
      </c>
      <c r="O2" t="s">
        <v>304</v>
      </c>
      <c r="P2" t="s">
        <v>305</v>
      </c>
      <c r="Q2" t="s">
        <v>273</v>
      </c>
    </row>
    <row r="3" spans="1:17">
      <c r="A3" t="s">
        <v>187</v>
      </c>
      <c r="B3" s="3">
        <v>1561</v>
      </c>
      <c r="C3" s="7">
        <v>8.2792999999999992</v>
      </c>
      <c r="D3">
        <v>31924.7</v>
      </c>
      <c r="E3">
        <f t="shared" ref="E3:E34" si="0">B3*C3</f>
        <v>12923.987299999999</v>
      </c>
      <c r="F3">
        <f>E3/D3</f>
        <v>0.40482721215861067</v>
      </c>
      <c r="K3">
        <f t="shared" ref="K3:K34" si="1">LOG(B3)</f>
        <v>3.1934029030624176</v>
      </c>
    </row>
    <row r="4" spans="1:17">
      <c r="A4" t="s">
        <v>186</v>
      </c>
      <c r="B4" s="3">
        <v>1565.59</v>
      </c>
      <c r="C4" s="7">
        <v>8.2779000000000007</v>
      </c>
      <c r="D4">
        <v>32240.6</v>
      </c>
      <c r="E4">
        <f t="shared" si="0"/>
        <v>12959.797461</v>
      </c>
      <c r="F4">
        <f t="shared" ref="F4:F34" si="2">E4/D4</f>
        <v>0.40197134857912076</v>
      </c>
      <c r="G4">
        <f t="shared" ref="G4:G35" si="3">F4-F3</f>
        <v>-2.8558635794899145E-3</v>
      </c>
      <c r="H4">
        <v>-1.1070544150070138E-2</v>
      </c>
      <c r="I4" s="11">
        <f>H4+G4</f>
        <v>-1.3926407729560053E-2</v>
      </c>
      <c r="K4">
        <f t="shared" si="1"/>
        <v>3.1946780386599798</v>
      </c>
      <c r="L4">
        <f>K4-K3</f>
        <v>1.2751355975622047E-3</v>
      </c>
      <c r="M4">
        <f>L4+H4</f>
        <v>-9.7954085525079337E-3</v>
      </c>
      <c r="O4" s="3">
        <f>E4-E3</f>
        <v>35.810161000001244</v>
      </c>
      <c r="P4">
        <f>O4/D4</f>
        <v>1.1107163328226287E-3</v>
      </c>
      <c r="Q4">
        <f>P4+H4</f>
        <v>-9.9598278172475102E-3</v>
      </c>
    </row>
    <row r="5" spans="1:17">
      <c r="A5" t="s">
        <v>185</v>
      </c>
      <c r="B5" s="3">
        <v>1568.2</v>
      </c>
      <c r="C5" s="7">
        <v>8.2786000000000008</v>
      </c>
      <c r="D5">
        <v>32290.29</v>
      </c>
      <c r="E5">
        <f t="shared" si="0"/>
        <v>12982.500520000001</v>
      </c>
      <c r="F5">
        <f t="shared" si="2"/>
        <v>0.40205586633009494</v>
      </c>
      <c r="G5">
        <f t="shared" si="3"/>
        <v>8.4517750974177908E-5</v>
      </c>
      <c r="H5">
        <v>-7.4299256822228932E-3</v>
      </c>
      <c r="I5" s="11">
        <f t="shared" ref="I5:I68" si="4">H5+G5</f>
        <v>-7.3454079312487153E-3</v>
      </c>
      <c r="K5">
        <f t="shared" si="1"/>
        <v>3.1954014495202188</v>
      </c>
      <c r="L5">
        <f t="shared" ref="L5:L68" si="5">K5-K4</f>
        <v>7.2341086023897105E-4</v>
      </c>
      <c r="M5">
        <f t="shared" ref="M5:M35" si="6">L5+H5</f>
        <v>-6.7065148219839221E-3</v>
      </c>
      <c r="O5" s="3">
        <f t="shared" ref="O5:O68" si="7">E5-E4</f>
        <v>22.703059000001304</v>
      </c>
      <c r="P5">
        <f t="shared" ref="P5:P68" si="8">O5/D5</f>
        <v>7.0309244667673477E-4</v>
      </c>
      <c r="Q5">
        <f t="shared" ref="Q5:Q68" si="9">P5+H5</f>
        <v>-6.7268332355461587E-3</v>
      </c>
    </row>
    <row r="6" spans="1:17">
      <c r="A6" t="s">
        <v>184</v>
      </c>
      <c r="B6" s="3">
        <v>1568.46</v>
      </c>
      <c r="C6" s="7">
        <v>8.2792999999999992</v>
      </c>
      <c r="D6">
        <v>32430.74</v>
      </c>
      <c r="E6">
        <f t="shared" si="0"/>
        <v>12985.750877999999</v>
      </c>
      <c r="F6">
        <f t="shared" si="2"/>
        <v>0.40041488038817485</v>
      </c>
      <c r="G6">
        <f t="shared" si="3"/>
        <v>-1.6409859419200812E-3</v>
      </c>
      <c r="H6">
        <v>-6.8020675314361956E-4</v>
      </c>
      <c r="I6" s="11">
        <f t="shared" si="4"/>
        <v>-2.3211926950637007E-3</v>
      </c>
      <c r="K6">
        <f t="shared" si="1"/>
        <v>3.1954734474833728</v>
      </c>
      <c r="L6">
        <f t="shared" si="5"/>
        <v>7.1997963154046829E-5</v>
      </c>
      <c r="M6">
        <f t="shared" si="6"/>
        <v>-6.0820878998957273E-4</v>
      </c>
      <c r="O6" s="3">
        <f t="shared" si="7"/>
        <v>3.2503579999975045</v>
      </c>
      <c r="P6">
        <f t="shared" si="8"/>
        <v>1.0022460172038949E-4</v>
      </c>
      <c r="Q6">
        <f t="shared" si="9"/>
        <v>-5.7998215142323001E-4</v>
      </c>
    </row>
    <row r="7" spans="1:17">
      <c r="A7" t="s">
        <v>183</v>
      </c>
      <c r="B7" s="3">
        <v>1580.19</v>
      </c>
      <c r="C7" s="7">
        <v>8.2776999999999994</v>
      </c>
      <c r="D7">
        <v>31508.15</v>
      </c>
      <c r="E7">
        <f t="shared" si="0"/>
        <v>13080.338763</v>
      </c>
      <c r="F7">
        <f t="shared" si="2"/>
        <v>0.41514144000837877</v>
      </c>
      <c r="G7">
        <f t="shared" si="3"/>
        <v>1.4726559620203916E-2</v>
      </c>
      <c r="H7">
        <v>-1.2663060085340794E-2</v>
      </c>
      <c r="I7" s="11">
        <f t="shared" si="4"/>
        <v>2.0634995348631224E-3</v>
      </c>
      <c r="K7">
        <f t="shared" si="1"/>
        <v>3.1987093091003449</v>
      </c>
      <c r="L7">
        <f t="shared" si="5"/>
        <v>3.2358616169720911E-3</v>
      </c>
      <c r="M7">
        <f t="shared" si="6"/>
        <v>-9.4271984683687027E-3</v>
      </c>
      <c r="O7" s="3">
        <f t="shared" si="7"/>
        <v>94.587885000000824</v>
      </c>
      <c r="P7">
        <f t="shared" si="8"/>
        <v>3.0020132886253497E-3</v>
      </c>
      <c r="Q7">
        <f t="shared" si="9"/>
        <v>-9.6610467967154431E-3</v>
      </c>
    </row>
    <row r="8" spans="1:17">
      <c r="A8" t="s">
        <v>182</v>
      </c>
      <c r="B8" s="3">
        <v>1585.68</v>
      </c>
      <c r="C8" s="7">
        <v>8.2772000000000006</v>
      </c>
      <c r="D8">
        <v>32469.94</v>
      </c>
      <c r="E8">
        <f t="shared" si="0"/>
        <v>13124.990496000002</v>
      </c>
      <c r="F8">
        <f t="shared" si="2"/>
        <v>0.40421973357511604</v>
      </c>
      <c r="G8">
        <f t="shared" si="3"/>
        <v>-1.0921706433262734E-2</v>
      </c>
      <c r="H8">
        <v>1.8144064831132622E-2</v>
      </c>
      <c r="I8" s="11">
        <f t="shared" si="4"/>
        <v>7.222358397869888E-3</v>
      </c>
      <c r="K8">
        <f t="shared" si="1"/>
        <v>3.2002155485199237</v>
      </c>
      <c r="L8">
        <f t="shared" si="5"/>
        <v>1.5062394195788364E-3</v>
      </c>
      <c r="M8">
        <f t="shared" si="6"/>
        <v>1.9650304250711459E-2</v>
      </c>
      <c r="O8" s="3">
        <f t="shared" si="7"/>
        <v>44.651733000002423</v>
      </c>
      <c r="P8">
        <f t="shared" si="8"/>
        <v>1.3751714046900741E-3</v>
      </c>
      <c r="Q8">
        <f t="shared" si="9"/>
        <v>1.9519236235822697E-2</v>
      </c>
    </row>
    <row r="9" spans="1:17">
      <c r="A9" t="s">
        <v>181</v>
      </c>
      <c r="B9" s="3">
        <v>1585.96</v>
      </c>
      <c r="C9" s="7">
        <v>8.2792999999999992</v>
      </c>
      <c r="D9">
        <v>32725.24</v>
      </c>
      <c r="E9">
        <f t="shared" si="0"/>
        <v>13130.638627999999</v>
      </c>
      <c r="F9">
        <f t="shared" si="2"/>
        <v>0.4012388794704026</v>
      </c>
      <c r="G9">
        <f t="shared" si="3"/>
        <v>-2.9808541047134374E-3</v>
      </c>
      <c r="H9">
        <v>-1.87413963913452E-3</v>
      </c>
      <c r="I9" s="11">
        <f t="shared" si="4"/>
        <v>-4.8549937438479573E-3</v>
      </c>
      <c r="K9">
        <f t="shared" si="1"/>
        <v>3.2002922296408891</v>
      </c>
      <c r="L9">
        <f t="shared" si="5"/>
        <v>7.6681120965371719E-5</v>
      </c>
      <c r="M9">
        <f t="shared" si="6"/>
        <v>-1.7974585181691483E-3</v>
      </c>
      <c r="O9" s="3">
        <f t="shared" si="7"/>
        <v>5.6481319999966217</v>
      </c>
      <c r="P9">
        <f t="shared" si="8"/>
        <v>1.7259253102487932E-4</v>
      </c>
      <c r="Q9">
        <f t="shared" si="9"/>
        <v>-1.7015471081096407E-3</v>
      </c>
    </row>
    <row r="10" spans="1:17">
      <c r="A10" t="s">
        <v>180</v>
      </c>
      <c r="B10" s="3">
        <v>1592.17</v>
      </c>
      <c r="C10" s="7">
        <v>8.2796000000000003</v>
      </c>
      <c r="D10">
        <v>33277.879999999997</v>
      </c>
      <c r="E10">
        <f t="shared" si="0"/>
        <v>13182.530732000001</v>
      </c>
      <c r="F10">
        <f t="shared" si="2"/>
        <v>0.39613493203293004</v>
      </c>
      <c r="G10">
        <f t="shared" si="3"/>
        <v>-5.1039474374725557E-3</v>
      </c>
      <c r="H10">
        <v>-1.6620507043775379E-2</v>
      </c>
      <c r="I10" s="11">
        <f t="shared" si="4"/>
        <v>-2.1724454481247935E-2</v>
      </c>
      <c r="K10">
        <f t="shared" si="1"/>
        <v>3.2019894365927764</v>
      </c>
      <c r="L10">
        <f t="shared" si="5"/>
        <v>1.6972069518872424E-3</v>
      </c>
      <c r="M10">
        <f t="shared" si="6"/>
        <v>-1.4923300091888136E-2</v>
      </c>
      <c r="O10" s="3">
        <f t="shared" si="7"/>
        <v>51.892104000002291</v>
      </c>
      <c r="P10">
        <f t="shared" si="8"/>
        <v>1.5593572667490325E-3</v>
      </c>
      <c r="Q10">
        <f t="shared" si="9"/>
        <v>-1.5061149777026345E-2</v>
      </c>
    </row>
    <row r="11" spans="1:17">
      <c r="A11" t="s">
        <v>179</v>
      </c>
      <c r="B11" s="3">
        <v>1600.92</v>
      </c>
      <c r="C11" s="7">
        <v>8.2786000000000008</v>
      </c>
      <c r="D11">
        <v>33845.85</v>
      </c>
      <c r="E11">
        <f t="shared" si="0"/>
        <v>13253.376312000002</v>
      </c>
      <c r="F11">
        <f t="shared" si="2"/>
        <v>0.39158054272532683</v>
      </c>
      <c r="G11">
        <f t="shared" si="3"/>
        <v>-4.5543893076032127E-3</v>
      </c>
      <c r="H11">
        <v>-1.028276254104088E-2</v>
      </c>
      <c r="I11" s="11">
        <f t="shared" si="4"/>
        <v>-1.4837151848644092E-2</v>
      </c>
      <c r="K11">
        <f t="shared" si="1"/>
        <v>3.2043696302162221</v>
      </c>
      <c r="L11">
        <f t="shared" si="5"/>
        <v>2.3801936234457699E-3</v>
      </c>
      <c r="M11">
        <f t="shared" si="6"/>
        <v>-7.9025689175951097E-3</v>
      </c>
      <c r="O11" s="3">
        <f t="shared" si="7"/>
        <v>70.845580000001064</v>
      </c>
      <c r="P11">
        <f t="shared" si="8"/>
        <v>2.0931836547169319E-3</v>
      </c>
      <c r="Q11">
        <f t="shared" si="9"/>
        <v>-8.1895788863239477E-3</v>
      </c>
    </row>
    <row r="12" spans="1:17">
      <c r="A12" t="s">
        <v>178</v>
      </c>
      <c r="B12" s="3">
        <v>1613.44</v>
      </c>
      <c r="C12" s="7">
        <v>8.2786000000000008</v>
      </c>
      <c r="D12">
        <v>33676.89</v>
      </c>
      <c r="E12">
        <f t="shared" si="0"/>
        <v>13357.024384000002</v>
      </c>
      <c r="F12">
        <f t="shared" si="2"/>
        <v>0.39662285870221398</v>
      </c>
      <c r="G12">
        <f t="shared" si="3"/>
        <v>5.0423159768871462E-3</v>
      </c>
      <c r="H12">
        <v>-4.1543660172677077E-3</v>
      </c>
      <c r="I12" s="11">
        <f t="shared" si="4"/>
        <v>8.8794995961943846E-4</v>
      </c>
      <c r="K12">
        <f t="shared" si="1"/>
        <v>3.2077528196603331</v>
      </c>
      <c r="L12">
        <f t="shared" si="5"/>
        <v>3.3831894441109789E-3</v>
      </c>
      <c r="M12">
        <f t="shared" si="6"/>
        <v>-7.7117657315672883E-4</v>
      </c>
      <c r="O12" s="3">
        <f t="shared" si="7"/>
        <v>103.64807199999996</v>
      </c>
      <c r="P12">
        <f t="shared" si="8"/>
        <v>3.0777210128369917E-3</v>
      </c>
      <c r="Q12">
        <f t="shared" si="9"/>
        <v>-1.076645004430716E-3</v>
      </c>
    </row>
    <row r="13" spans="1:17">
      <c r="A13" t="s">
        <v>177</v>
      </c>
      <c r="B13" s="3">
        <v>1639.11</v>
      </c>
      <c r="C13" s="7">
        <v>8.2774000000000001</v>
      </c>
      <c r="D13">
        <v>33431.21</v>
      </c>
      <c r="E13">
        <f t="shared" si="0"/>
        <v>13567.569114</v>
      </c>
      <c r="F13">
        <f t="shared" si="2"/>
        <v>0.405835418879544</v>
      </c>
      <c r="G13">
        <f t="shared" si="3"/>
        <v>9.2125601773300203E-3</v>
      </c>
      <c r="H13">
        <v>-1.6393411309811867E-3</v>
      </c>
      <c r="I13" s="11">
        <f t="shared" si="4"/>
        <v>7.5732190463488336E-3</v>
      </c>
      <c r="K13">
        <f t="shared" si="1"/>
        <v>3.2146080998731108</v>
      </c>
      <c r="L13">
        <f t="shared" si="5"/>
        <v>6.8552802127777035E-3</v>
      </c>
      <c r="M13">
        <f t="shared" si="6"/>
        <v>5.2159390817965168E-3</v>
      </c>
      <c r="O13" s="3">
        <f t="shared" si="7"/>
        <v>210.5447299999978</v>
      </c>
      <c r="P13">
        <f t="shared" si="8"/>
        <v>6.2978495244413171E-3</v>
      </c>
      <c r="Q13">
        <f t="shared" si="9"/>
        <v>4.6585083934601304E-3</v>
      </c>
    </row>
    <row r="14" spans="1:17">
      <c r="A14" t="s">
        <v>176</v>
      </c>
      <c r="B14" s="3">
        <v>1655.74</v>
      </c>
      <c r="C14" s="7">
        <v>8.2772000000000006</v>
      </c>
      <c r="D14">
        <v>36491.480000000003</v>
      </c>
      <c r="E14">
        <f t="shared" si="0"/>
        <v>13704.891128000001</v>
      </c>
      <c r="F14">
        <f t="shared" si="2"/>
        <v>0.37556413518991283</v>
      </c>
      <c r="G14">
        <f t="shared" si="3"/>
        <v>-3.0271283689631168E-2</v>
      </c>
      <c r="H14">
        <v>2.5787342833061833E-2</v>
      </c>
      <c r="I14" s="11">
        <f t="shared" si="4"/>
        <v>-4.4839408565693351E-3</v>
      </c>
      <c r="K14">
        <f t="shared" si="1"/>
        <v>3.2189921407638096</v>
      </c>
      <c r="L14">
        <f t="shared" si="5"/>
        <v>4.3840408906987705E-3</v>
      </c>
      <c r="M14">
        <f t="shared" si="6"/>
        <v>3.0171383723760603E-2</v>
      </c>
      <c r="O14" s="3">
        <f t="shared" si="7"/>
        <v>137.32201400000122</v>
      </c>
      <c r="P14">
        <f t="shared" si="8"/>
        <v>3.7631253651537622E-3</v>
      </c>
      <c r="Q14">
        <f t="shared" si="9"/>
        <v>2.9550468198215593E-2</v>
      </c>
    </row>
    <row r="15" spans="1:17">
      <c r="A15" t="s">
        <v>175</v>
      </c>
      <c r="B15" s="3">
        <v>1686.23</v>
      </c>
      <c r="C15">
        <v>8.2771000000000008</v>
      </c>
      <c r="D15">
        <v>36864.71</v>
      </c>
      <c r="E15">
        <f t="shared" si="0"/>
        <v>13957.094333000001</v>
      </c>
      <c r="F15">
        <f t="shared" si="2"/>
        <v>0.37860312295960014</v>
      </c>
      <c r="G15">
        <f t="shared" si="3"/>
        <v>3.0389877696873069E-3</v>
      </c>
      <c r="H15">
        <v>1.2644651943990892E-2</v>
      </c>
      <c r="I15" s="11">
        <f t="shared" si="4"/>
        <v>1.5683639713678199E-2</v>
      </c>
      <c r="K15">
        <f t="shared" si="1"/>
        <v>3.2269168116399913</v>
      </c>
      <c r="L15">
        <f t="shared" si="5"/>
        <v>7.9246708761817608E-3</v>
      </c>
      <c r="M15">
        <f t="shared" si="6"/>
        <v>2.0569322820172653E-2</v>
      </c>
      <c r="O15" s="3">
        <f t="shared" si="7"/>
        <v>252.2032049999998</v>
      </c>
      <c r="P15">
        <f t="shared" si="8"/>
        <v>6.8413180247450696E-3</v>
      </c>
      <c r="Q15">
        <f t="shared" si="9"/>
        <v>1.9485969968735962E-2</v>
      </c>
    </row>
    <row r="16" spans="1:17">
      <c r="A16" t="s">
        <v>174</v>
      </c>
      <c r="B16" s="3">
        <v>1747.73</v>
      </c>
      <c r="C16">
        <v>8.2769999999999992</v>
      </c>
      <c r="D16">
        <v>35591.800000000003</v>
      </c>
      <c r="E16">
        <f t="shared" si="0"/>
        <v>14465.961209999999</v>
      </c>
      <c r="F16">
        <f t="shared" si="2"/>
        <v>0.40644084339651265</v>
      </c>
      <c r="G16">
        <f t="shared" si="3"/>
        <v>2.7837720436912516E-2</v>
      </c>
      <c r="H16">
        <v>-1.0154293738789955E-2</v>
      </c>
      <c r="I16" s="11">
        <f t="shared" si="4"/>
        <v>1.7683426698122562E-2</v>
      </c>
      <c r="K16">
        <f t="shared" si="1"/>
        <v>3.2424743410174175</v>
      </c>
      <c r="L16">
        <f t="shared" si="5"/>
        <v>1.555752937742616E-2</v>
      </c>
      <c r="M16">
        <f t="shared" si="6"/>
        <v>5.4032356386362057E-3</v>
      </c>
      <c r="O16" s="3">
        <f t="shared" si="7"/>
        <v>508.86687699999857</v>
      </c>
      <c r="P16">
        <f t="shared" si="8"/>
        <v>1.4297306598710898E-2</v>
      </c>
      <c r="Q16">
        <f t="shared" si="9"/>
        <v>4.1430128599209432E-3</v>
      </c>
    </row>
    <row r="17" spans="1:17">
      <c r="A17" t="s">
        <v>173</v>
      </c>
      <c r="B17" s="3">
        <v>1758.47</v>
      </c>
      <c r="C17">
        <v>8.2775999999999996</v>
      </c>
      <c r="D17">
        <v>35634.120000000003</v>
      </c>
      <c r="E17">
        <f t="shared" si="0"/>
        <v>14555.911271999999</v>
      </c>
      <c r="F17">
        <f t="shared" si="2"/>
        <v>0.40848241157632065</v>
      </c>
      <c r="G17">
        <f t="shared" si="3"/>
        <v>2.0415681798079954E-3</v>
      </c>
      <c r="H17">
        <v>-5.9425184535800701E-3</v>
      </c>
      <c r="I17" s="11">
        <f t="shared" si="4"/>
        <v>-3.9009502737720747E-3</v>
      </c>
      <c r="K17">
        <f t="shared" si="1"/>
        <v>3.2451349635283697</v>
      </c>
      <c r="L17">
        <f t="shared" si="5"/>
        <v>2.6606225109522263E-3</v>
      </c>
      <c r="M17">
        <f t="shared" si="6"/>
        <v>-3.2818959426278438E-3</v>
      </c>
      <c r="O17" s="3">
        <f t="shared" si="7"/>
        <v>89.950061999999889</v>
      </c>
      <c r="P17">
        <f t="shared" si="8"/>
        <v>2.5242678084936537E-3</v>
      </c>
      <c r="Q17">
        <f t="shared" si="9"/>
        <v>-3.4182506450864164E-3</v>
      </c>
    </row>
    <row r="18" spans="1:17">
      <c r="A18" t="s">
        <v>172</v>
      </c>
      <c r="B18" s="3">
        <v>1771.78</v>
      </c>
      <c r="C18">
        <v>8.2771000000000008</v>
      </c>
      <c r="D18">
        <v>34795.1</v>
      </c>
      <c r="E18">
        <f t="shared" si="0"/>
        <v>14665.200238000001</v>
      </c>
      <c r="F18">
        <f t="shared" si="2"/>
        <v>0.4214731452991945</v>
      </c>
      <c r="G18">
        <f t="shared" si="3"/>
        <v>1.2990733722873848E-2</v>
      </c>
      <c r="H18">
        <v>-5.6835478482255564E-3</v>
      </c>
      <c r="I18" s="11">
        <f t="shared" si="4"/>
        <v>7.3071858746482921E-3</v>
      </c>
      <c r="K18">
        <f t="shared" si="1"/>
        <v>3.2484097950241586</v>
      </c>
      <c r="L18">
        <f t="shared" si="5"/>
        <v>3.274831495788888E-3</v>
      </c>
      <c r="M18">
        <f t="shared" si="6"/>
        <v>-2.4087163524366684E-3</v>
      </c>
      <c r="O18" s="3">
        <f t="shared" si="7"/>
        <v>109.28896600000189</v>
      </c>
      <c r="P18">
        <f t="shared" si="8"/>
        <v>3.1409297860906247E-3</v>
      </c>
      <c r="Q18">
        <f t="shared" si="9"/>
        <v>-2.5426180621349317E-3</v>
      </c>
    </row>
    <row r="19" spans="1:17">
      <c r="A19" t="s">
        <v>171</v>
      </c>
      <c r="B19" s="3">
        <v>1790</v>
      </c>
      <c r="C19">
        <v>8.2772000000000006</v>
      </c>
      <c r="D19">
        <v>35118.589999999997</v>
      </c>
      <c r="E19">
        <f t="shared" si="0"/>
        <v>14816.188</v>
      </c>
      <c r="F19">
        <f t="shared" si="2"/>
        <v>0.42189017269770801</v>
      </c>
      <c r="G19">
        <f t="shared" si="3"/>
        <v>4.1702739851351422E-4</v>
      </c>
      <c r="H19">
        <v>-1.0085112290966425E-2</v>
      </c>
      <c r="I19" s="11">
        <f t="shared" si="4"/>
        <v>-9.6680848924529106E-3</v>
      </c>
      <c r="K19">
        <f t="shared" si="1"/>
        <v>3.2528530309798933</v>
      </c>
      <c r="L19">
        <f t="shared" si="5"/>
        <v>4.4432359557347034E-3</v>
      </c>
      <c r="M19">
        <f t="shared" si="6"/>
        <v>-5.6418763352317214E-3</v>
      </c>
      <c r="O19" s="3">
        <f t="shared" si="7"/>
        <v>150.98776199999884</v>
      </c>
      <c r="P19">
        <f t="shared" si="8"/>
        <v>4.2993685680432743E-3</v>
      </c>
      <c r="Q19">
        <f t="shared" si="9"/>
        <v>-5.7857437229231505E-3</v>
      </c>
    </row>
    <row r="20" spans="1:17">
      <c r="A20" t="s">
        <v>170</v>
      </c>
      <c r="B20" s="3">
        <v>1808.38</v>
      </c>
      <c r="C20">
        <v>8.2771000000000008</v>
      </c>
      <c r="D20">
        <v>35596.800000000003</v>
      </c>
      <c r="E20">
        <f t="shared" si="0"/>
        <v>14968.142098000002</v>
      </c>
      <c r="F20">
        <f t="shared" si="2"/>
        <v>0.42049122668329741</v>
      </c>
      <c r="G20">
        <f t="shared" si="3"/>
        <v>-1.3989460144105959E-3</v>
      </c>
      <c r="H20">
        <v>-8.0060397061302302E-3</v>
      </c>
      <c r="I20" s="11">
        <f t="shared" si="4"/>
        <v>-9.404985720540826E-3</v>
      </c>
      <c r="K20">
        <f t="shared" si="1"/>
        <v>3.2572896952558259</v>
      </c>
      <c r="L20">
        <f t="shared" si="5"/>
        <v>4.4366642759325892E-3</v>
      </c>
      <c r="M20">
        <f t="shared" si="6"/>
        <v>-3.569375430197641E-3</v>
      </c>
      <c r="O20" s="3">
        <f t="shared" si="7"/>
        <v>151.95409800000198</v>
      </c>
      <c r="P20">
        <f t="shared" si="8"/>
        <v>4.2687572478425579E-3</v>
      </c>
      <c r="Q20">
        <f t="shared" si="9"/>
        <v>-3.7372824582876723E-3</v>
      </c>
    </row>
    <row r="21" spans="1:17">
      <c r="A21" t="s">
        <v>169</v>
      </c>
      <c r="B21" s="3">
        <v>1844.92</v>
      </c>
      <c r="C21">
        <v>8.2771000000000008</v>
      </c>
      <c r="D21">
        <v>35498.65</v>
      </c>
      <c r="E21">
        <f t="shared" si="0"/>
        <v>15270.587332000003</v>
      </c>
      <c r="F21">
        <f t="shared" si="2"/>
        <v>0.43017374835381073</v>
      </c>
      <c r="G21">
        <f t="shared" si="3"/>
        <v>9.682521670513311E-3</v>
      </c>
      <c r="H21">
        <v>6.8186498250440986E-3</v>
      </c>
      <c r="I21" s="11">
        <f t="shared" si="4"/>
        <v>1.650117149555741E-2</v>
      </c>
      <c r="K21">
        <f t="shared" si="1"/>
        <v>3.2659775388897558</v>
      </c>
      <c r="L21">
        <f t="shared" si="5"/>
        <v>8.687843633929937E-3</v>
      </c>
      <c r="M21">
        <f t="shared" si="6"/>
        <v>1.5506493458974036E-2</v>
      </c>
      <c r="O21" s="3">
        <f t="shared" si="7"/>
        <v>302.44523400000071</v>
      </c>
      <c r="P21">
        <f t="shared" si="8"/>
        <v>8.5199080528414652E-3</v>
      </c>
      <c r="Q21">
        <f t="shared" si="9"/>
        <v>1.5338557877885564E-2</v>
      </c>
    </row>
    <row r="22" spans="1:17">
      <c r="A22" t="s">
        <v>168</v>
      </c>
      <c r="B22" s="3">
        <v>1900.53</v>
      </c>
      <c r="C22">
        <v>8.2769999999999992</v>
      </c>
      <c r="D22">
        <v>36029.46</v>
      </c>
      <c r="E22">
        <f t="shared" si="0"/>
        <v>15730.686809999999</v>
      </c>
      <c r="F22">
        <f t="shared" si="2"/>
        <v>0.43660623306594104</v>
      </c>
      <c r="G22">
        <f t="shared" si="3"/>
        <v>6.4324847121303153E-3</v>
      </c>
      <c r="H22">
        <v>1.9545536496545557E-2</v>
      </c>
      <c r="I22" s="11">
        <f t="shared" si="4"/>
        <v>2.5978021208675872E-2</v>
      </c>
      <c r="K22">
        <f t="shared" si="1"/>
        <v>3.2788747293622356</v>
      </c>
      <c r="L22">
        <f t="shared" si="5"/>
        <v>1.2897190472479725E-2</v>
      </c>
      <c r="M22">
        <f t="shared" si="6"/>
        <v>3.2442726969025282E-2</v>
      </c>
      <c r="O22" s="3">
        <f t="shared" si="7"/>
        <v>460.09947799999645</v>
      </c>
      <c r="P22">
        <f t="shared" si="8"/>
        <v>1.2770090864531316E-2</v>
      </c>
      <c r="Q22">
        <f t="shared" si="9"/>
        <v>3.2315627361076876E-2</v>
      </c>
    </row>
    <row r="23" spans="1:17">
      <c r="A23" t="s">
        <v>167</v>
      </c>
      <c r="B23" s="3">
        <v>1957.64</v>
      </c>
      <c r="C23">
        <v>8.2767999999999997</v>
      </c>
      <c r="D23" s="2">
        <v>36077.93</v>
      </c>
      <c r="E23">
        <f t="shared" si="0"/>
        <v>16202.994752000001</v>
      </c>
      <c r="F23">
        <f t="shared" si="2"/>
        <v>0.44911098702170554</v>
      </c>
      <c r="G23">
        <f t="shared" si="3"/>
        <v>1.2504753955764503E-2</v>
      </c>
      <c r="H23">
        <v>1.2344097323765846E-2</v>
      </c>
      <c r="I23" s="11">
        <f t="shared" si="4"/>
        <v>2.4848851279530348E-2</v>
      </c>
      <c r="K23">
        <f t="shared" si="1"/>
        <v>3.2917328302719091</v>
      </c>
      <c r="L23">
        <f t="shared" si="5"/>
        <v>1.2858100909673542E-2</v>
      </c>
      <c r="M23">
        <f t="shared" si="6"/>
        <v>2.5202198233439388E-2</v>
      </c>
      <c r="O23" s="3">
        <f t="shared" si="7"/>
        <v>472.30794200000128</v>
      </c>
      <c r="P23">
        <f t="shared" si="8"/>
        <v>1.3091325971307147E-2</v>
      </c>
      <c r="Q23">
        <f t="shared" si="9"/>
        <v>2.5435423295072992E-2</v>
      </c>
    </row>
    <row r="24" spans="1:17">
      <c r="A24" t="s">
        <v>166</v>
      </c>
      <c r="B24" s="3">
        <v>2030.29</v>
      </c>
      <c r="C24">
        <v>8.2767999999999997</v>
      </c>
      <c r="D24">
        <v>36126.400000000001</v>
      </c>
      <c r="E24">
        <f t="shared" si="0"/>
        <v>16804.304271999998</v>
      </c>
      <c r="F24">
        <f t="shared" si="2"/>
        <v>0.46515302582045254</v>
      </c>
      <c r="G24">
        <f t="shared" si="3"/>
        <v>1.6042038798746994E-2</v>
      </c>
      <c r="H24">
        <v>-3.9415108096685358E-4</v>
      </c>
      <c r="I24" s="11">
        <f t="shared" si="4"/>
        <v>1.564788771778014E-2</v>
      </c>
      <c r="K24">
        <f t="shared" si="1"/>
        <v>3.3075580755509018</v>
      </c>
      <c r="L24">
        <f t="shared" si="5"/>
        <v>1.582524527899265E-2</v>
      </c>
      <c r="M24">
        <f t="shared" si="6"/>
        <v>1.5431094198025797E-2</v>
      </c>
      <c r="O24" s="3">
        <f t="shared" si="7"/>
        <v>601.30951999999706</v>
      </c>
      <c r="P24">
        <f t="shared" si="8"/>
        <v>1.6644601178085749E-2</v>
      </c>
      <c r="Q24">
        <f t="shared" si="9"/>
        <v>1.6250450097118896E-2</v>
      </c>
    </row>
    <row r="25" spans="1:17">
      <c r="A25" t="s">
        <v>165</v>
      </c>
      <c r="B25" s="3">
        <v>2083.15</v>
      </c>
      <c r="C25">
        <v>8.2768999999999995</v>
      </c>
      <c r="D25" s="2">
        <v>37989.07</v>
      </c>
      <c r="E25">
        <f t="shared" si="0"/>
        <v>17242.024235000001</v>
      </c>
      <c r="F25">
        <f t="shared" si="2"/>
        <v>0.45386802664555886</v>
      </c>
      <c r="G25">
        <f t="shared" si="3"/>
        <v>-1.1284999174893673E-2</v>
      </c>
      <c r="H25">
        <v>-4.1689834068771026E-3</v>
      </c>
      <c r="I25" s="11">
        <f t="shared" si="4"/>
        <v>-1.5453982581770775E-2</v>
      </c>
      <c r="K25">
        <f t="shared" si="1"/>
        <v>3.3187205430283182</v>
      </c>
      <c r="L25">
        <f t="shared" si="5"/>
        <v>1.1162467477416449E-2</v>
      </c>
      <c r="M25">
        <f t="shared" si="6"/>
        <v>6.9934840705393464E-3</v>
      </c>
      <c r="O25" s="3">
        <f t="shared" si="7"/>
        <v>437.71996300000319</v>
      </c>
      <c r="P25">
        <f t="shared" si="8"/>
        <v>1.1522260560735053E-2</v>
      </c>
      <c r="Q25">
        <f t="shared" si="9"/>
        <v>7.3532771538579508E-3</v>
      </c>
    </row>
    <row r="26" spans="1:17">
      <c r="A26" t="s">
        <v>164</v>
      </c>
      <c r="B26" s="3">
        <v>2121.65</v>
      </c>
      <c r="C26">
        <v>8.2769999999999992</v>
      </c>
      <c r="D26">
        <v>39851.730000000003</v>
      </c>
      <c r="E26">
        <f t="shared" si="0"/>
        <v>17560.89705</v>
      </c>
      <c r="F26">
        <f t="shared" si="2"/>
        <v>0.44065582723761298</v>
      </c>
      <c r="G26">
        <f t="shared" si="3"/>
        <v>-1.3212199407945879E-2</v>
      </c>
      <c r="H26">
        <v>-1.3609774440668243E-3</v>
      </c>
      <c r="I26" s="11">
        <f t="shared" si="4"/>
        <v>-1.4573176852012704E-2</v>
      </c>
      <c r="K26">
        <f t="shared" si="1"/>
        <v>3.3266737416738792</v>
      </c>
      <c r="L26">
        <f t="shared" si="5"/>
        <v>7.9531986455609882E-3</v>
      </c>
      <c r="M26">
        <f t="shared" si="6"/>
        <v>6.5922212014941639E-3</v>
      </c>
      <c r="O26" s="3">
        <f t="shared" si="7"/>
        <v>318.87281499999881</v>
      </c>
      <c r="P26">
        <f t="shared" si="8"/>
        <v>8.0014798604727769E-3</v>
      </c>
      <c r="Q26">
        <f t="shared" si="9"/>
        <v>6.6405024164059526E-3</v>
      </c>
    </row>
    <row r="27" spans="1:17">
      <c r="A27" t="s">
        <v>163</v>
      </c>
      <c r="B27" s="4">
        <v>2174</v>
      </c>
      <c r="C27">
        <v>8.2766999999999999</v>
      </c>
      <c r="D27">
        <v>40054.21</v>
      </c>
      <c r="E27">
        <f t="shared" si="0"/>
        <v>17993.5458</v>
      </c>
      <c r="F27">
        <f t="shared" si="2"/>
        <v>0.44922982627793684</v>
      </c>
      <c r="G27">
        <f t="shared" si="3"/>
        <v>8.5739990403238542E-3</v>
      </c>
      <c r="H27">
        <v>-3.8633665842789933E-3</v>
      </c>
      <c r="I27" s="11">
        <f t="shared" si="4"/>
        <v>4.7106324560448609E-3</v>
      </c>
      <c r="K27">
        <f t="shared" si="1"/>
        <v>3.3372595397502756</v>
      </c>
      <c r="L27">
        <f t="shared" si="5"/>
        <v>1.0585798076396369E-2</v>
      </c>
      <c r="M27">
        <f t="shared" si="6"/>
        <v>6.7224314921173756E-3</v>
      </c>
      <c r="O27" s="3">
        <f t="shared" si="7"/>
        <v>432.64875000000029</v>
      </c>
      <c r="P27">
        <f t="shared" si="8"/>
        <v>1.0801579908828568E-2</v>
      </c>
      <c r="Q27">
        <f t="shared" si="9"/>
        <v>6.9382133245495751E-3</v>
      </c>
    </row>
    <row r="28" spans="1:17">
      <c r="A28" t="s">
        <v>162</v>
      </c>
      <c r="B28" s="4">
        <v>2235.31</v>
      </c>
      <c r="C28">
        <v>8.2766000000000002</v>
      </c>
      <c r="D28">
        <v>40890.629999999997</v>
      </c>
      <c r="E28">
        <f t="shared" si="0"/>
        <v>18500.766746000001</v>
      </c>
      <c r="F28">
        <f t="shared" si="2"/>
        <v>0.45244513831163768</v>
      </c>
      <c r="G28">
        <f t="shared" si="3"/>
        <v>3.2153120337008456E-3</v>
      </c>
      <c r="H28">
        <v>-7.1896805440863076E-3</v>
      </c>
      <c r="I28" s="11">
        <f t="shared" si="4"/>
        <v>-3.974368510385462E-3</v>
      </c>
      <c r="K28">
        <f t="shared" si="1"/>
        <v>3.3493377610041555</v>
      </c>
      <c r="L28">
        <f t="shared" si="5"/>
        <v>1.2078221253879917E-2</v>
      </c>
      <c r="M28">
        <f t="shared" si="6"/>
        <v>4.8885407097936096E-3</v>
      </c>
      <c r="O28" s="3">
        <f t="shared" si="7"/>
        <v>507.22094600000128</v>
      </c>
      <c r="P28">
        <f t="shared" si="8"/>
        <v>1.2404331897063001E-2</v>
      </c>
      <c r="Q28">
        <f t="shared" si="9"/>
        <v>5.2146513529766937E-3</v>
      </c>
    </row>
    <row r="29" spans="1:17">
      <c r="A29" t="s">
        <v>161</v>
      </c>
      <c r="B29" s="4">
        <v>2276.0500000000002</v>
      </c>
      <c r="C29">
        <v>8.2769999999999992</v>
      </c>
      <c r="D29">
        <v>41221.08</v>
      </c>
      <c r="E29">
        <f t="shared" si="0"/>
        <v>18838.865849999998</v>
      </c>
      <c r="F29">
        <f t="shared" si="2"/>
        <v>0.45702019088291712</v>
      </c>
      <c r="G29">
        <f t="shared" si="3"/>
        <v>4.5750525712794365E-3</v>
      </c>
      <c r="H29">
        <v>5.4957355086219239E-3</v>
      </c>
      <c r="I29" s="11">
        <f t="shared" si="4"/>
        <v>1.007078807990136E-2</v>
      </c>
      <c r="K29">
        <f t="shared" si="1"/>
        <v>3.3571817983581744</v>
      </c>
      <c r="L29">
        <f t="shared" si="5"/>
        <v>7.8440373540189512E-3</v>
      </c>
      <c r="M29">
        <f t="shared" si="6"/>
        <v>1.3339772862640875E-2</v>
      </c>
      <c r="O29" s="3">
        <f t="shared" si="7"/>
        <v>338.09910399999717</v>
      </c>
      <c r="P29">
        <f t="shared" si="8"/>
        <v>8.2020923275177935E-3</v>
      </c>
      <c r="Q29">
        <f t="shared" si="9"/>
        <v>1.3697827836139717E-2</v>
      </c>
    </row>
    <row r="30" spans="1:17">
      <c r="A30" t="s">
        <v>160</v>
      </c>
      <c r="B30" s="4">
        <v>2338.2399999999998</v>
      </c>
      <c r="C30">
        <v>8.2772000000000006</v>
      </c>
      <c r="D30">
        <v>40519.379999999997</v>
      </c>
      <c r="E30">
        <f t="shared" si="0"/>
        <v>19354.080127999998</v>
      </c>
      <c r="F30">
        <f t="shared" si="2"/>
        <v>0.47764995732906079</v>
      </c>
      <c r="G30">
        <f t="shared" si="3"/>
        <v>2.0629766446143671E-2</v>
      </c>
      <c r="H30">
        <v>6.3120106466755255E-3</v>
      </c>
      <c r="I30" s="11">
        <f t="shared" si="4"/>
        <v>2.6941777092819197E-2</v>
      </c>
      <c r="K30">
        <f t="shared" si="1"/>
        <v>3.3688890856651232</v>
      </c>
      <c r="L30">
        <f t="shared" si="5"/>
        <v>1.170728730694881E-2</v>
      </c>
      <c r="M30">
        <f t="shared" si="6"/>
        <v>1.8019297953624336E-2</v>
      </c>
      <c r="O30" s="3">
        <f t="shared" si="7"/>
        <v>515.21427799999947</v>
      </c>
      <c r="P30">
        <f t="shared" si="8"/>
        <v>1.2715255712204863E-2</v>
      </c>
      <c r="Q30">
        <f t="shared" si="9"/>
        <v>1.9027266358880388E-2</v>
      </c>
    </row>
    <row r="31" spans="1:17">
      <c r="A31" t="s">
        <v>159</v>
      </c>
      <c r="B31" s="4">
        <v>2384.73</v>
      </c>
      <c r="C31">
        <v>8.2768999999999995</v>
      </c>
      <c r="D31">
        <v>40319.879999999997</v>
      </c>
      <c r="E31">
        <f t="shared" si="0"/>
        <v>19738.171737000001</v>
      </c>
      <c r="F31">
        <f t="shared" si="2"/>
        <v>0.48953944647156694</v>
      </c>
      <c r="G31">
        <f t="shared" si="3"/>
        <v>1.1889489142506149E-2</v>
      </c>
      <c r="H31">
        <v>1.7597006012902927E-2</v>
      </c>
      <c r="I31" s="11">
        <f t="shared" si="4"/>
        <v>2.9486495155409076E-2</v>
      </c>
      <c r="K31">
        <f t="shared" si="1"/>
        <v>3.3774392151799293</v>
      </c>
      <c r="L31">
        <f t="shared" si="5"/>
        <v>8.5501295148060485E-3</v>
      </c>
      <c r="M31">
        <f t="shared" si="6"/>
        <v>2.6147135527708976E-2</v>
      </c>
      <c r="O31" s="3">
        <f t="shared" si="7"/>
        <v>384.09160900000279</v>
      </c>
      <c r="P31">
        <f t="shared" si="8"/>
        <v>9.5261099239383352E-3</v>
      </c>
      <c r="Q31">
        <f t="shared" si="9"/>
        <v>2.7123115936841261E-2</v>
      </c>
    </row>
    <row r="32" spans="1:17">
      <c r="A32" t="s">
        <v>158</v>
      </c>
      <c r="B32" s="4">
        <v>2427.63</v>
      </c>
      <c r="C32">
        <v>8.2769999999999992</v>
      </c>
      <c r="D32">
        <v>40554.449999999997</v>
      </c>
      <c r="E32">
        <f t="shared" si="0"/>
        <v>20093.49351</v>
      </c>
      <c r="F32">
        <f t="shared" si="2"/>
        <v>0.49546951099077913</v>
      </c>
      <c r="G32">
        <f t="shared" si="3"/>
        <v>5.9300645192121859E-3</v>
      </c>
      <c r="H32">
        <v>1.3665502784487527E-2</v>
      </c>
      <c r="I32" s="11">
        <f t="shared" si="4"/>
        <v>1.9595567303699712E-2</v>
      </c>
      <c r="K32">
        <f t="shared" si="1"/>
        <v>3.3851824957462404</v>
      </c>
      <c r="L32">
        <f t="shared" si="5"/>
        <v>7.7432805663111282E-3</v>
      </c>
      <c r="M32">
        <f t="shared" si="6"/>
        <v>2.1408783350798655E-2</v>
      </c>
      <c r="O32" s="3">
        <f t="shared" si="7"/>
        <v>355.32177299999967</v>
      </c>
      <c r="P32">
        <f t="shared" si="8"/>
        <v>8.7615976298531899E-3</v>
      </c>
      <c r="Q32">
        <f t="shared" si="9"/>
        <v>2.2427100414340716E-2</v>
      </c>
    </row>
    <row r="33" spans="1:17">
      <c r="A33" t="s">
        <v>157</v>
      </c>
      <c r="B33" s="4">
        <v>2465.34</v>
      </c>
      <c r="C33">
        <v>8.2767999999999997</v>
      </c>
      <c r="D33">
        <v>41187.19</v>
      </c>
      <c r="E33">
        <f t="shared" si="0"/>
        <v>20405.126112000002</v>
      </c>
      <c r="F33">
        <f t="shared" si="2"/>
        <v>0.49542408967448376</v>
      </c>
      <c r="G33">
        <f t="shared" si="3"/>
        <v>-4.5421316295368719E-5</v>
      </c>
      <c r="H33">
        <v>1.8582193065013075E-2</v>
      </c>
      <c r="I33" s="11">
        <f t="shared" si="4"/>
        <v>1.8536771748717706E-2</v>
      </c>
      <c r="K33">
        <f t="shared" si="1"/>
        <v>3.3918768221695679</v>
      </c>
      <c r="L33">
        <f t="shared" si="5"/>
        <v>6.6943264233274569E-3</v>
      </c>
      <c r="M33">
        <f t="shared" si="6"/>
        <v>2.5276519488340532E-2</v>
      </c>
      <c r="O33" s="3">
        <f t="shared" si="7"/>
        <v>311.6326020000015</v>
      </c>
      <c r="P33">
        <f t="shared" si="8"/>
        <v>7.5662506230699759E-3</v>
      </c>
      <c r="Q33">
        <f t="shared" si="9"/>
        <v>2.6148443688083049E-2</v>
      </c>
    </row>
    <row r="34" spans="1:17">
      <c r="A34" t="s">
        <v>156</v>
      </c>
      <c r="B34" s="4">
        <v>2530.9</v>
      </c>
      <c r="C34">
        <v>8.2766999999999999</v>
      </c>
      <c r="D34">
        <v>41469.800000000003</v>
      </c>
      <c r="E34">
        <f t="shared" si="0"/>
        <v>20947.500029999999</v>
      </c>
      <c r="F34">
        <f t="shared" si="2"/>
        <v>0.50512662298829503</v>
      </c>
      <c r="G34">
        <f t="shared" si="3"/>
        <v>9.7025333138112679E-3</v>
      </c>
      <c r="H34">
        <v>-6.8381979630177669E-3</v>
      </c>
      <c r="I34" s="11">
        <f t="shared" si="4"/>
        <v>2.864335350793501E-3</v>
      </c>
      <c r="K34">
        <f t="shared" si="1"/>
        <v>3.4032749858116862</v>
      </c>
      <c r="L34">
        <f t="shared" si="5"/>
        <v>1.139816364211832E-2</v>
      </c>
      <c r="M34">
        <f t="shared" si="6"/>
        <v>4.5599656791005527E-3</v>
      </c>
      <c r="O34" s="3">
        <f t="shared" si="7"/>
        <v>542.3739179999975</v>
      </c>
      <c r="P34">
        <f t="shared" si="8"/>
        <v>1.3078768597871162E-2</v>
      </c>
      <c r="Q34">
        <f t="shared" si="9"/>
        <v>6.2405706348533947E-3</v>
      </c>
    </row>
    <row r="35" spans="1:17">
      <c r="A35" t="s">
        <v>155</v>
      </c>
      <c r="B35" s="4">
        <v>2586.3000000000002</v>
      </c>
      <c r="C35">
        <v>8.2769999999999992</v>
      </c>
      <c r="D35">
        <v>39863.97</v>
      </c>
      <c r="E35">
        <f t="shared" ref="E35:E66" si="10">B35*C35</f>
        <v>21406.805099999998</v>
      </c>
      <c r="F35">
        <f t="shared" ref="F35:F66" si="11">E35/D35</f>
        <v>0.53699631772751177</v>
      </c>
      <c r="G35">
        <f t="shared" si="3"/>
        <v>3.1869694739216747E-2</v>
      </c>
      <c r="H35">
        <v>7.0592772087663125E-4</v>
      </c>
      <c r="I35" s="11">
        <f t="shared" si="4"/>
        <v>3.2575622460093379E-2</v>
      </c>
      <c r="K35">
        <f t="shared" ref="K35:K66" si="12">LOG(B35)</f>
        <v>3.4126788998126765</v>
      </c>
      <c r="L35">
        <f t="shared" si="5"/>
        <v>9.4039140009902766E-3</v>
      </c>
      <c r="M35">
        <f t="shared" si="6"/>
        <v>1.0109841721866908E-2</v>
      </c>
      <c r="O35" s="3">
        <f t="shared" si="7"/>
        <v>459.30506999999852</v>
      </c>
      <c r="P35">
        <f t="shared" si="8"/>
        <v>1.1521809543806062E-2</v>
      </c>
      <c r="Q35">
        <f t="shared" si="9"/>
        <v>1.2227737264682693E-2</v>
      </c>
    </row>
    <row r="36" spans="1:17">
      <c r="A36" t="s">
        <v>154</v>
      </c>
      <c r="B36" s="4">
        <v>2655.39</v>
      </c>
      <c r="C36">
        <v>8.2768999999999995</v>
      </c>
      <c r="D36">
        <v>40106.239999999998</v>
      </c>
      <c r="E36">
        <f t="shared" si="10"/>
        <v>21978.397490999996</v>
      </c>
      <c r="F36">
        <f t="shared" si="11"/>
        <v>0.54800443748902905</v>
      </c>
      <c r="G36">
        <f t="shared" ref="G36:G67" si="13">F36-F35</f>
        <v>1.1008119761517277E-2</v>
      </c>
      <c r="H36">
        <v>-7.837340754823785E-6</v>
      </c>
      <c r="I36" s="11">
        <f t="shared" si="4"/>
        <v>1.1000282420762453E-2</v>
      </c>
      <c r="K36">
        <f t="shared" si="12"/>
        <v>3.4241283154021205</v>
      </c>
      <c r="L36">
        <f t="shared" si="5"/>
        <v>1.1449415589444012E-2</v>
      </c>
      <c r="M36">
        <f t="shared" ref="M36:M67" si="14">L36+H36</f>
        <v>1.1441578248689188E-2</v>
      </c>
      <c r="O36" s="3">
        <f t="shared" si="7"/>
        <v>571.59239099999832</v>
      </c>
      <c r="P36">
        <f t="shared" si="8"/>
        <v>1.425195657832792E-2</v>
      </c>
      <c r="Q36">
        <f t="shared" si="9"/>
        <v>1.4244119237573096E-2</v>
      </c>
    </row>
    <row r="37" spans="1:17">
      <c r="A37" t="s">
        <v>153</v>
      </c>
      <c r="B37" s="4">
        <v>2746.25</v>
      </c>
      <c r="C37">
        <v>8.2768999999999995</v>
      </c>
      <c r="D37">
        <v>40901.79</v>
      </c>
      <c r="E37">
        <f t="shared" si="10"/>
        <v>22730.436624999998</v>
      </c>
      <c r="F37">
        <f t="shared" si="11"/>
        <v>0.55573207492874999</v>
      </c>
      <c r="G37">
        <f t="shared" si="13"/>
        <v>7.7276374397209358E-3</v>
      </c>
      <c r="H37">
        <v>8.6903694640805274E-3</v>
      </c>
      <c r="I37" s="11">
        <f t="shared" si="4"/>
        <v>1.6418006903801463E-2</v>
      </c>
      <c r="K37">
        <f t="shared" si="12"/>
        <v>3.4387400699285666</v>
      </c>
      <c r="L37">
        <f t="shared" si="5"/>
        <v>1.4611754526446141E-2</v>
      </c>
      <c r="M37">
        <f t="shared" si="14"/>
        <v>2.3302123990526669E-2</v>
      </c>
      <c r="O37" s="3">
        <f t="shared" si="7"/>
        <v>752.03913400000238</v>
      </c>
      <c r="P37">
        <f t="shared" si="8"/>
        <v>1.8386460201375108E-2</v>
      </c>
      <c r="Q37">
        <f t="shared" si="9"/>
        <v>2.7076829665455635E-2</v>
      </c>
    </row>
    <row r="38" spans="1:17">
      <c r="A38" t="s">
        <v>152</v>
      </c>
      <c r="B38" s="4">
        <v>2864.07</v>
      </c>
      <c r="C38">
        <v>8.2772000000000006</v>
      </c>
      <c r="D38">
        <v>45138.18</v>
      </c>
      <c r="E38">
        <f t="shared" si="10"/>
        <v>23706.480204000003</v>
      </c>
      <c r="F38">
        <f t="shared" si="11"/>
        <v>0.52519796332063018</v>
      </c>
      <c r="G38">
        <f t="shared" si="13"/>
        <v>-3.0534111608119807E-2</v>
      </c>
      <c r="H38">
        <v>8.9791426234565597E-3</v>
      </c>
      <c r="I38" s="11">
        <f t="shared" si="4"/>
        <v>-2.1554968984663248E-2</v>
      </c>
      <c r="K38">
        <f t="shared" si="12"/>
        <v>3.4569836282455331</v>
      </c>
      <c r="L38">
        <f t="shared" si="5"/>
        <v>1.8243558316966446E-2</v>
      </c>
      <c r="M38">
        <f t="shared" si="14"/>
        <v>2.7222700940423006E-2</v>
      </c>
      <c r="O38" s="3">
        <f t="shared" si="7"/>
        <v>976.04357900000468</v>
      </c>
      <c r="P38">
        <f t="shared" si="8"/>
        <v>2.1623458876720431E-2</v>
      </c>
      <c r="Q38">
        <f t="shared" si="9"/>
        <v>3.060260150017699E-2</v>
      </c>
    </row>
    <row r="39" spans="1:17">
      <c r="A39" t="s">
        <v>151</v>
      </c>
      <c r="B39" s="3">
        <v>3044.6</v>
      </c>
      <c r="C39">
        <v>8.2767999999999997</v>
      </c>
      <c r="D39">
        <v>46091.51</v>
      </c>
      <c r="E39">
        <f t="shared" si="10"/>
        <v>25199.545279999998</v>
      </c>
      <c r="F39">
        <f t="shared" si="11"/>
        <v>0.54672856845002471</v>
      </c>
      <c r="G39">
        <f t="shared" si="13"/>
        <v>2.1530605129394531E-2</v>
      </c>
      <c r="H39">
        <v>1.8214305676901299E-2</v>
      </c>
      <c r="I39" s="11">
        <f t="shared" si="4"/>
        <v>3.974491080629583E-2</v>
      </c>
      <c r="K39">
        <f t="shared" si="12"/>
        <v>3.4835302430431812</v>
      </c>
      <c r="L39">
        <f t="shared" si="5"/>
        <v>2.6546614797648083E-2</v>
      </c>
      <c r="M39">
        <f t="shared" si="14"/>
        <v>4.4760920474549382E-2</v>
      </c>
      <c r="O39" s="3">
        <f t="shared" si="7"/>
        <v>1493.0650759999953</v>
      </c>
      <c r="P39">
        <f t="shared" si="8"/>
        <v>3.2393494506905832E-2</v>
      </c>
      <c r="Q39">
        <f t="shared" si="9"/>
        <v>5.0607800183807131E-2</v>
      </c>
    </row>
    <row r="40" spans="1:17">
      <c r="A40" t="s">
        <v>150</v>
      </c>
      <c r="B40" s="3">
        <v>3082.5</v>
      </c>
      <c r="C40">
        <v>8.2773000000000003</v>
      </c>
      <c r="D40">
        <v>45032.69</v>
      </c>
      <c r="E40">
        <f t="shared" si="10"/>
        <v>25514.777249999999</v>
      </c>
      <c r="F40">
        <f t="shared" si="11"/>
        <v>0.56658345859419013</v>
      </c>
      <c r="G40">
        <f t="shared" si="13"/>
        <v>1.9854890144165416E-2</v>
      </c>
      <c r="H40">
        <v>4.5080889847259886E-3</v>
      </c>
      <c r="I40" s="11">
        <f t="shared" si="4"/>
        <v>2.4362979128891404E-2</v>
      </c>
      <c r="K40">
        <f t="shared" si="12"/>
        <v>3.4889030852677694</v>
      </c>
      <c r="L40">
        <f t="shared" si="5"/>
        <v>5.3728422245882257E-3</v>
      </c>
      <c r="M40">
        <f t="shared" si="14"/>
        <v>9.8809312093142143E-3</v>
      </c>
      <c r="O40" s="3">
        <f t="shared" si="7"/>
        <v>315.23197000000073</v>
      </c>
      <c r="P40">
        <f t="shared" si="8"/>
        <v>7.0000697271249109E-3</v>
      </c>
      <c r="Q40">
        <f t="shared" si="9"/>
        <v>1.1508158711850899E-2</v>
      </c>
    </row>
    <row r="41" spans="1:17">
      <c r="A41" t="s">
        <v>149</v>
      </c>
      <c r="B41" s="3">
        <v>3160.1</v>
      </c>
      <c r="C41">
        <v>8.2772000000000006</v>
      </c>
      <c r="D41">
        <v>44111.31</v>
      </c>
      <c r="E41">
        <f t="shared" si="10"/>
        <v>26156.779720000002</v>
      </c>
      <c r="F41">
        <f t="shared" si="11"/>
        <v>0.59297218151081899</v>
      </c>
      <c r="G41">
        <f t="shared" si="13"/>
        <v>2.6388722916628859E-2</v>
      </c>
      <c r="H41">
        <v>-2.4287403604694724E-4</v>
      </c>
      <c r="I41" s="11">
        <f t="shared" si="4"/>
        <v>2.6145848880581912E-2</v>
      </c>
      <c r="K41">
        <f t="shared" si="12"/>
        <v>3.4997008258972109</v>
      </c>
      <c r="L41">
        <f t="shared" si="5"/>
        <v>1.0797740629441499E-2</v>
      </c>
      <c r="M41">
        <f t="shared" si="14"/>
        <v>1.0554866593394552E-2</v>
      </c>
      <c r="O41" s="3">
        <f t="shared" si="7"/>
        <v>642.00247000000309</v>
      </c>
      <c r="P41">
        <f t="shared" si="8"/>
        <v>1.4554146544276357E-2</v>
      </c>
      <c r="Q41">
        <f t="shared" si="9"/>
        <v>1.431127250822941E-2</v>
      </c>
    </row>
    <row r="42" spans="1:17">
      <c r="A42" t="s">
        <v>148</v>
      </c>
      <c r="B42" s="3">
        <v>3262.91</v>
      </c>
      <c r="C42">
        <v>8.2771000000000008</v>
      </c>
      <c r="D42">
        <v>42952.480000000003</v>
      </c>
      <c r="E42">
        <f t="shared" si="10"/>
        <v>27007.432361000003</v>
      </c>
      <c r="F42">
        <f t="shared" si="11"/>
        <v>0.62877469149627685</v>
      </c>
      <c r="G42">
        <f t="shared" si="13"/>
        <v>3.5802509985457864E-2</v>
      </c>
      <c r="H42">
        <v>-5.2549162797377313E-3</v>
      </c>
      <c r="I42" s="11">
        <f t="shared" si="4"/>
        <v>3.0547593705720133E-2</v>
      </c>
      <c r="K42">
        <f t="shared" si="12"/>
        <v>3.5136050949210582</v>
      </c>
      <c r="L42">
        <f t="shared" si="5"/>
        <v>1.3904269023847338E-2</v>
      </c>
      <c r="M42">
        <f t="shared" si="14"/>
        <v>8.6493527441096063E-3</v>
      </c>
      <c r="O42" s="3">
        <f t="shared" si="7"/>
        <v>850.65264100000059</v>
      </c>
      <c r="P42">
        <f t="shared" si="8"/>
        <v>1.9804505839942199E-2</v>
      </c>
      <c r="Q42">
        <f t="shared" si="9"/>
        <v>1.4549589560204468E-2</v>
      </c>
    </row>
    <row r="43" spans="1:17">
      <c r="A43" t="s">
        <v>147</v>
      </c>
      <c r="B43" s="3">
        <v>3400.61</v>
      </c>
      <c r="C43">
        <v>8.2768999999999995</v>
      </c>
      <c r="D43">
        <v>42408.5</v>
      </c>
      <c r="E43">
        <f t="shared" si="10"/>
        <v>28146.508909</v>
      </c>
      <c r="F43">
        <f t="shared" si="11"/>
        <v>0.66369970428098146</v>
      </c>
      <c r="G43">
        <f t="shared" si="13"/>
        <v>3.4925012784704612E-2</v>
      </c>
      <c r="H43">
        <v>2.2183810955794914E-2</v>
      </c>
      <c r="I43" s="11">
        <f t="shared" si="4"/>
        <v>5.7108823740499526E-2</v>
      </c>
      <c r="K43">
        <f t="shared" si="12"/>
        <v>3.5315568275928295</v>
      </c>
      <c r="L43">
        <f t="shared" si="5"/>
        <v>1.7951732671771303E-2</v>
      </c>
      <c r="M43">
        <f t="shared" si="14"/>
        <v>4.0135543627566217E-2</v>
      </c>
      <c r="O43" s="3">
        <f t="shared" si="7"/>
        <v>1139.0765479999973</v>
      </c>
      <c r="P43">
        <f t="shared" si="8"/>
        <v>2.6859628329226389E-2</v>
      </c>
      <c r="Q43">
        <f t="shared" si="9"/>
        <v>4.9043439285021306E-2</v>
      </c>
    </row>
    <row r="44" spans="1:17">
      <c r="A44" t="s">
        <v>146</v>
      </c>
      <c r="B44" s="3">
        <v>3464.76</v>
      </c>
      <c r="C44">
        <v>8.2769999999999992</v>
      </c>
      <c r="D44">
        <v>43205.96</v>
      </c>
      <c r="E44">
        <f t="shared" si="10"/>
        <v>28677.818520000001</v>
      </c>
      <c r="F44">
        <f t="shared" si="11"/>
        <v>0.66374681918883416</v>
      </c>
      <c r="G44">
        <f t="shared" si="13"/>
        <v>4.7114907852696675E-5</v>
      </c>
      <c r="H44">
        <v>-3.4774654987317355E-3</v>
      </c>
      <c r="I44" s="11">
        <f t="shared" si="4"/>
        <v>-3.4303505908790388E-3</v>
      </c>
      <c r="K44">
        <f t="shared" si="12"/>
        <v>3.5396731569029356</v>
      </c>
      <c r="L44">
        <f t="shared" si="5"/>
        <v>8.1163293101060852E-3</v>
      </c>
      <c r="M44">
        <f t="shared" si="14"/>
        <v>4.6388638113743497E-3</v>
      </c>
      <c r="O44" s="3">
        <f t="shared" si="7"/>
        <v>531.30961100000059</v>
      </c>
      <c r="P44">
        <f t="shared" si="8"/>
        <v>1.2297137038501183E-2</v>
      </c>
      <c r="Q44">
        <f t="shared" si="9"/>
        <v>8.8196715397694473E-3</v>
      </c>
    </row>
    <row r="45" spans="1:17">
      <c r="A45" t="s">
        <v>145</v>
      </c>
      <c r="B45" s="3">
        <v>3564.86</v>
      </c>
      <c r="C45">
        <v>8.2773000000000003</v>
      </c>
      <c r="D45">
        <v>43800.89</v>
      </c>
      <c r="E45">
        <f t="shared" si="10"/>
        <v>29507.415678000001</v>
      </c>
      <c r="F45">
        <f t="shared" si="11"/>
        <v>0.6736716006912189</v>
      </c>
      <c r="G45">
        <f t="shared" si="13"/>
        <v>9.9247815023847386E-3</v>
      </c>
      <c r="H45">
        <v>-1.2651886214087193E-2</v>
      </c>
      <c r="I45" s="11">
        <f t="shared" si="4"/>
        <v>-2.7271047117024549E-3</v>
      </c>
      <c r="K45">
        <f t="shared" si="12"/>
        <v>3.5520424788102263</v>
      </c>
      <c r="L45">
        <f t="shared" si="5"/>
        <v>1.2369321907290676E-2</v>
      </c>
      <c r="M45">
        <f t="shared" si="14"/>
        <v>-2.8256430679651778E-4</v>
      </c>
      <c r="O45" s="3">
        <f t="shared" si="7"/>
        <v>829.59715800000049</v>
      </c>
      <c r="P45">
        <f t="shared" si="8"/>
        <v>1.8940189525829283E-2</v>
      </c>
      <c r="Q45">
        <f t="shared" si="9"/>
        <v>6.288303311742089E-3</v>
      </c>
    </row>
    <row r="46" spans="1:17">
      <c r="A46" t="s">
        <v>144</v>
      </c>
      <c r="B46" s="3">
        <v>3647.34</v>
      </c>
      <c r="C46">
        <v>8.2769999999999992</v>
      </c>
      <c r="D46">
        <v>44682.09</v>
      </c>
      <c r="E46">
        <f t="shared" si="10"/>
        <v>30189.033179999999</v>
      </c>
      <c r="F46">
        <f t="shared" si="11"/>
        <v>0.67564057948050327</v>
      </c>
      <c r="G46">
        <f t="shared" si="13"/>
        <v>1.9689787892843702E-3</v>
      </c>
      <c r="H46">
        <v>-7.0029300681544449E-3</v>
      </c>
      <c r="I46" s="11">
        <f t="shared" si="4"/>
        <v>-5.0339512788700747E-3</v>
      </c>
      <c r="K46">
        <f t="shared" si="12"/>
        <v>3.5619762495329468</v>
      </c>
      <c r="L46">
        <f t="shared" si="5"/>
        <v>9.933770722720503E-3</v>
      </c>
      <c r="M46">
        <f t="shared" si="14"/>
        <v>2.9308406545660581E-3</v>
      </c>
      <c r="O46" s="3">
        <f t="shared" si="7"/>
        <v>681.61750199999733</v>
      </c>
      <c r="P46">
        <f t="shared" si="8"/>
        <v>1.5254825859757173E-2</v>
      </c>
      <c r="Q46">
        <f t="shared" si="9"/>
        <v>8.2518957916027282E-3</v>
      </c>
    </row>
    <row r="47" spans="1:17">
      <c r="A47" t="s">
        <v>143</v>
      </c>
      <c r="B47" s="3">
        <v>3838.63</v>
      </c>
      <c r="C47">
        <v>8.2771000000000008</v>
      </c>
      <c r="D47">
        <v>46730.400000000001</v>
      </c>
      <c r="E47">
        <f t="shared" si="10"/>
        <v>31772.724373000005</v>
      </c>
      <c r="F47">
        <f t="shared" si="11"/>
        <v>0.67991552336380612</v>
      </c>
      <c r="G47">
        <f t="shared" si="13"/>
        <v>4.2749438833028508E-3</v>
      </c>
      <c r="H47">
        <v>2.8608230208335694E-3</v>
      </c>
      <c r="I47" s="11">
        <f t="shared" si="4"/>
        <v>7.1357669041364202E-3</v>
      </c>
      <c r="K47">
        <f t="shared" si="12"/>
        <v>3.5841762531170551</v>
      </c>
      <c r="L47">
        <f t="shared" si="5"/>
        <v>2.2200003584108341E-2</v>
      </c>
      <c r="M47">
        <f t="shared" si="14"/>
        <v>2.506082660494191E-2</v>
      </c>
      <c r="O47" s="3">
        <f t="shared" si="7"/>
        <v>1583.691193000006</v>
      </c>
      <c r="P47">
        <f t="shared" si="8"/>
        <v>3.3889955853149259E-2</v>
      </c>
      <c r="Q47">
        <f t="shared" si="9"/>
        <v>3.6750778873982828E-2</v>
      </c>
    </row>
    <row r="48" spans="1:17">
      <c r="A48" t="s">
        <v>142</v>
      </c>
      <c r="B48" s="3">
        <v>4009.92</v>
      </c>
      <c r="C48">
        <v>8.2766999999999999</v>
      </c>
      <c r="D48">
        <v>48099.13</v>
      </c>
      <c r="E48">
        <f t="shared" si="10"/>
        <v>33188.904864000004</v>
      </c>
      <c r="F48">
        <f t="shared" si="11"/>
        <v>0.69001050256002561</v>
      </c>
      <c r="G48">
        <f t="shared" si="13"/>
        <v>1.0094979196219489E-2</v>
      </c>
      <c r="H48">
        <v>1.5968845632087558E-2</v>
      </c>
      <c r="I48" s="11">
        <f t="shared" si="4"/>
        <v>2.6063824828307047E-2</v>
      </c>
      <c r="K48">
        <f t="shared" si="12"/>
        <v>3.6031357083046895</v>
      </c>
      <c r="L48">
        <f t="shared" si="5"/>
        <v>1.8959455187634422E-2</v>
      </c>
      <c r="M48">
        <f t="shared" si="14"/>
        <v>3.492830081972198E-2</v>
      </c>
      <c r="O48" s="3">
        <f t="shared" si="7"/>
        <v>1416.1804909999992</v>
      </c>
      <c r="P48">
        <f t="shared" si="8"/>
        <v>2.9442954394393397E-2</v>
      </c>
      <c r="Q48">
        <f t="shared" si="9"/>
        <v>4.5411800026480958E-2</v>
      </c>
    </row>
    <row r="49" spans="1:17">
      <c r="A49" t="s">
        <v>141</v>
      </c>
      <c r="B49" s="3">
        <v>4203.6099999999997</v>
      </c>
      <c r="C49">
        <v>8.2768999999999995</v>
      </c>
      <c r="D49">
        <v>48670.68</v>
      </c>
      <c r="E49">
        <f t="shared" si="10"/>
        <v>34792.859608999992</v>
      </c>
      <c r="F49">
        <f t="shared" si="11"/>
        <v>0.71486282108653487</v>
      </c>
      <c r="G49">
        <f t="shared" si="13"/>
        <v>2.4852318526509265E-2</v>
      </c>
      <c r="H49">
        <v>-1.8361959933043126E-3</v>
      </c>
      <c r="I49" s="11">
        <f t="shared" si="4"/>
        <v>2.3016122533204952E-2</v>
      </c>
      <c r="K49">
        <f t="shared" si="12"/>
        <v>3.6236224165130126</v>
      </c>
      <c r="L49">
        <f t="shared" si="5"/>
        <v>2.0486708208323101E-2</v>
      </c>
      <c r="M49">
        <f t="shared" si="14"/>
        <v>1.8650512215018789E-2</v>
      </c>
      <c r="O49" s="3">
        <f t="shared" si="7"/>
        <v>1603.9547449999882</v>
      </c>
      <c r="P49">
        <f t="shared" si="8"/>
        <v>3.2955256532269286E-2</v>
      </c>
      <c r="Q49">
        <f t="shared" si="9"/>
        <v>3.1119060538964974E-2</v>
      </c>
    </row>
    <row r="50" spans="1:17">
      <c r="A50" t="s">
        <v>140</v>
      </c>
      <c r="B50" s="3">
        <v>4032.51</v>
      </c>
      <c r="C50">
        <v>8.2769999999999992</v>
      </c>
      <c r="D50">
        <v>52841.36</v>
      </c>
      <c r="E50">
        <f t="shared" si="10"/>
        <v>33377.085269999996</v>
      </c>
      <c r="F50">
        <f t="shared" si="11"/>
        <v>0.6316469763458018</v>
      </c>
      <c r="G50">
        <f t="shared" si="13"/>
        <v>-8.3215844740733069E-2</v>
      </c>
      <c r="H50">
        <v>2.2207386109305505E-2</v>
      </c>
      <c r="I50" s="11">
        <f t="shared" si="4"/>
        <v>-6.1008458631427565E-2</v>
      </c>
      <c r="K50">
        <f t="shared" si="12"/>
        <v>3.6055754530453599</v>
      </c>
      <c r="L50">
        <f t="shared" si="5"/>
        <v>-1.8046963467652777E-2</v>
      </c>
      <c r="M50">
        <f t="shared" si="14"/>
        <v>4.1604226416527279E-3</v>
      </c>
      <c r="O50" s="3">
        <f t="shared" si="7"/>
        <v>-1415.774338999996</v>
      </c>
      <c r="P50">
        <f t="shared" si="8"/>
        <v>-2.6792920148156596E-2</v>
      </c>
      <c r="Q50">
        <f t="shared" si="9"/>
        <v>-4.5855340388510912E-3</v>
      </c>
    </row>
    <row r="51" spans="1:17">
      <c r="A51" t="s">
        <v>139</v>
      </c>
      <c r="B51" s="3">
        <v>4157.2</v>
      </c>
      <c r="C51">
        <v>8.2768999999999995</v>
      </c>
      <c r="D51">
        <v>53304.76</v>
      </c>
      <c r="E51">
        <f t="shared" si="10"/>
        <v>34408.728679999993</v>
      </c>
      <c r="F51">
        <f t="shared" si="11"/>
        <v>0.64550949446165773</v>
      </c>
      <c r="G51">
        <f t="shared" si="13"/>
        <v>1.3862518115855926E-2</v>
      </c>
      <c r="H51">
        <v>6.8920914135965905E-3</v>
      </c>
      <c r="I51" s="11">
        <f t="shared" si="4"/>
        <v>2.0754609529452517E-2</v>
      </c>
      <c r="K51">
        <f t="shared" si="12"/>
        <v>3.6188009186142223</v>
      </c>
      <c r="L51">
        <f t="shared" si="5"/>
        <v>1.3225465568862393E-2</v>
      </c>
      <c r="M51">
        <f t="shared" si="14"/>
        <v>2.0117556982458984E-2</v>
      </c>
      <c r="O51" s="3">
        <f t="shared" si="7"/>
        <v>1031.6434099999969</v>
      </c>
      <c r="P51">
        <f t="shared" si="8"/>
        <v>1.9353682672991996E-2</v>
      </c>
      <c r="Q51">
        <f t="shared" si="9"/>
        <v>2.6245774086588586E-2</v>
      </c>
    </row>
    <row r="52" spans="1:17">
      <c r="A52" t="s">
        <v>138</v>
      </c>
      <c r="B52" s="3">
        <v>4266.3900000000003</v>
      </c>
      <c r="C52">
        <v>8.2771000000000008</v>
      </c>
      <c r="D52">
        <v>51691.66</v>
      </c>
      <c r="E52">
        <f t="shared" si="10"/>
        <v>35313.336669000004</v>
      </c>
      <c r="F52">
        <f t="shared" si="11"/>
        <v>0.68315346554937495</v>
      </c>
      <c r="G52">
        <f t="shared" si="13"/>
        <v>3.7643971087717221E-2</v>
      </c>
      <c r="H52">
        <v>-1.6588110152427893E-3</v>
      </c>
      <c r="I52" s="11">
        <f t="shared" si="4"/>
        <v>3.5985160072474431E-2</v>
      </c>
      <c r="K52">
        <f t="shared" si="12"/>
        <v>3.630060552732314</v>
      </c>
      <c r="L52">
        <f t="shared" si="5"/>
        <v>1.1259634118091721E-2</v>
      </c>
      <c r="M52">
        <f t="shared" si="14"/>
        <v>9.6008231028489321E-3</v>
      </c>
      <c r="O52" s="3">
        <f t="shared" si="7"/>
        <v>904.607989000011</v>
      </c>
      <c r="P52">
        <f t="shared" si="8"/>
        <v>1.7500076201847861E-2</v>
      </c>
      <c r="Q52">
        <f t="shared" si="9"/>
        <v>1.5841265186605072E-2</v>
      </c>
    </row>
    <row r="53" spans="1:17">
      <c r="A53" t="s">
        <v>137</v>
      </c>
      <c r="B53" s="3">
        <v>4398.22</v>
      </c>
      <c r="C53">
        <v>8.2771000000000008</v>
      </c>
      <c r="D53">
        <v>50461.59</v>
      </c>
      <c r="E53">
        <f t="shared" si="10"/>
        <v>36404.506762000005</v>
      </c>
      <c r="F53">
        <f t="shared" si="11"/>
        <v>0.72143003742054124</v>
      </c>
      <c r="G53">
        <f t="shared" si="13"/>
        <v>3.8276571871166287E-2</v>
      </c>
      <c r="H53">
        <v>-1.0309221966770976E-2</v>
      </c>
      <c r="I53" s="11">
        <f t="shared" si="4"/>
        <v>2.7967349904395311E-2</v>
      </c>
      <c r="K53">
        <f t="shared" si="12"/>
        <v>3.6432769490803407</v>
      </c>
      <c r="L53">
        <f t="shared" si="5"/>
        <v>1.3216396348026738E-2</v>
      </c>
      <c r="M53">
        <f t="shared" si="14"/>
        <v>2.9071743812557616E-3</v>
      </c>
      <c r="O53" s="3">
        <f t="shared" si="7"/>
        <v>1091.1700930000006</v>
      </c>
      <c r="P53">
        <f t="shared" si="8"/>
        <v>2.1623775489436631E-2</v>
      </c>
      <c r="Q53">
        <f t="shared" si="9"/>
        <v>1.1314553522665655E-2</v>
      </c>
    </row>
    <row r="54" spans="1:17">
      <c r="A54" t="s">
        <v>136</v>
      </c>
      <c r="B54" s="3">
        <v>4490.17</v>
      </c>
      <c r="C54">
        <v>8.2768999999999995</v>
      </c>
      <c r="D54">
        <v>50921.75</v>
      </c>
      <c r="E54">
        <f t="shared" si="10"/>
        <v>37164.688072999998</v>
      </c>
      <c r="F54">
        <f t="shared" si="11"/>
        <v>0.72983917624590666</v>
      </c>
      <c r="G54">
        <f t="shared" si="13"/>
        <v>8.4091388253654253E-3</v>
      </c>
      <c r="H54">
        <v>-6.2561352951130411E-3</v>
      </c>
      <c r="I54" s="11">
        <f t="shared" si="4"/>
        <v>2.1530035302523842E-3</v>
      </c>
      <c r="K54">
        <f t="shared" si="12"/>
        <v>3.6522627839129633</v>
      </c>
      <c r="L54">
        <f t="shared" si="5"/>
        <v>8.9858348326226078E-3</v>
      </c>
      <c r="M54">
        <f t="shared" si="14"/>
        <v>2.7296995375095667E-3</v>
      </c>
      <c r="O54" s="3">
        <f t="shared" si="7"/>
        <v>760.181310999993</v>
      </c>
      <c r="P54">
        <f t="shared" si="8"/>
        <v>1.4928420782867694E-2</v>
      </c>
      <c r="Q54">
        <f t="shared" si="9"/>
        <v>8.6722854877546527E-3</v>
      </c>
    </row>
    <row r="55" spans="1:17">
      <c r="A55" t="s">
        <v>135</v>
      </c>
      <c r="B55" s="3">
        <v>4585.6000000000004</v>
      </c>
      <c r="C55">
        <v>8.2771000000000008</v>
      </c>
      <c r="D55">
        <v>49894.06</v>
      </c>
      <c r="E55">
        <f t="shared" si="10"/>
        <v>37955.469760000007</v>
      </c>
      <c r="F55">
        <f t="shared" si="11"/>
        <v>0.76072121130250792</v>
      </c>
      <c r="G55">
        <f t="shared" si="13"/>
        <v>3.0882035056601254E-2</v>
      </c>
      <c r="H55">
        <v>4.3759533905076697E-3</v>
      </c>
      <c r="I55" s="11">
        <f t="shared" si="4"/>
        <v>3.5257988447108923E-2</v>
      </c>
      <c r="K55">
        <f t="shared" si="12"/>
        <v>3.6613961687172503</v>
      </c>
      <c r="L55">
        <f t="shared" si="5"/>
        <v>9.133384804286937E-3</v>
      </c>
      <c r="M55">
        <f t="shared" si="14"/>
        <v>1.3509338194794607E-2</v>
      </c>
      <c r="O55" s="3">
        <f t="shared" si="7"/>
        <v>790.7816870000097</v>
      </c>
      <c r="P55">
        <f t="shared" si="8"/>
        <v>1.5849215056862674E-2</v>
      </c>
      <c r="Q55">
        <f t="shared" si="9"/>
        <v>2.0225168447370344E-2</v>
      </c>
    </row>
    <row r="56" spans="1:17">
      <c r="A56" t="s">
        <v>134</v>
      </c>
      <c r="B56" s="3">
        <v>4706.3900000000003</v>
      </c>
      <c r="C56">
        <v>8.2766999999999999</v>
      </c>
      <c r="D56">
        <v>51305.77</v>
      </c>
      <c r="E56">
        <f t="shared" si="10"/>
        <v>38953.378112999999</v>
      </c>
      <c r="F56">
        <f t="shared" si="11"/>
        <v>0.75923971344743491</v>
      </c>
      <c r="G56">
        <f t="shared" si="13"/>
        <v>-1.4814978550730107E-3</v>
      </c>
      <c r="H56">
        <v>1.1383838673937885E-2</v>
      </c>
      <c r="I56" s="11">
        <f t="shared" si="4"/>
        <v>9.9023408188648743E-3</v>
      </c>
      <c r="K56">
        <f t="shared" si="12"/>
        <v>3.672687912604141</v>
      </c>
      <c r="L56">
        <f t="shared" si="5"/>
        <v>1.1291743886890693E-2</v>
      </c>
      <c r="M56">
        <f t="shared" si="14"/>
        <v>2.2675582560828578E-2</v>
      </c>
      <c r="O56" s="3">
        <f t="shared" si="7"/>
        <v>997.90835299999162</v>
      </c>
      <c r="P56">
        <f t="shared" si="8"/>
        <v>1.9450216866445852E-2</v>
      </c>
      <c r="Q56">
        <f t="shared" si="9"/>
        <v>3.0834055540383737E-2</v>
      </c>
    </row>
    <row r="57" spans="1:17">
      <c r="A57" t="s">
        <v>133</v>
      </c>
      <c r="B57" s="3">
        <v>4829.82</v>
      </c>
      <c r="C57">
        <v>8.2766999999999999</v>
      </c>
      <c r="D57">
        <v>50502.95</v>
      </c>
      <c r="E57">
        <f t="shared" si="10"/>
        <v>39974.971193999998</v>
      </c>
      <c r="F57">
        <f t="shared" si="11"/>
        <v>0.79153734967957323</v>
      </c>
      <c r="G57">
        <f t="shared" si="13"/>
        <v>3.2297636232138327E-2</v>
      </c>
      <c r="H57">
        <v>1.7467711553212917E-3</v>
      </c>
      <c r="I57" s="11">
        <f t="shared" si="4"/>
        <v>3.4044407387459619E-2</v>
      </c>
      <c r="K57">
        <f t="shared" si="12"/>
        <v>3.6839309455623983</v>
      </c>
      <c r="L57">
        <f t="shared" si="5"/>
        <v>1.1243032958257348E-2</v>
      </c>
      <c r="M57">
        <f t="shared" si="14"/>
        <v>1.298980411357864E-2</v>
      </c>
      <c r="O57" s="3">
        <f t="shared" si="7"/>
        <v>1021.5930809999991</v>
      </c>
      <c r="P57">
        <f t="shared" si="8"/>
        <v>2.0228384302303115E-2</v>
      </c>
      <c r="Q57">
        <f t="shared" si="9"/>
        <v>2.1975155457624407E-2</v>
      </c>
    </row>
    <row r="58" spans="1:17">
      <c r="A58" t="s">
        <v>132</v>
      </c>
      <c r="B58" s="3">
        <v>4961.6899999999996</v>
      </c>
      <c r="C58">
        <v>8.2767999999999997</v>
      </c>
      <c r="D58">
        <v>51583.199999999997</v>
      </c>
      <c r="E58">
        <f t="shared" si="10"/>
        <v>41066.915791999993</v>
      </c>
      <c r="F58">
        <f t="shared" si="11"/>
        <v>0.79612966609283631</v>
      </c>
      <c r="G58">
        <f t="shared" si="13"/>
        <v>4.5923164132630756E-3</v>
      </c>
      <c r="H58">
        <v>-5.7310011011206807E-3</v>
      </c>
      <c r="I58" s="11">
        <f t="shared" si="4"/>
        <v>-1.1386846878576051E-3</v>
      </c>
      <c r="K58">
        <f t="shared" si="12"/>
        <v>3.6956296266239983</v>
      </c>
      <c r="L58">
        <f t="shared" si="5"/>
        <v>1.1698681061599991E-2</v>
      </c>
      <c r="M58">
        <f t="shared" si="14"/>
        <v>5.9676799604793107E-3</v>
      </c>
      <c r="O58" s="3">
        <f t="shared" si="7"/>
        <v>1091.9445979999946</v>
      </c>
      <c r="P58">
        <f t="shared" si="8"/>
        <v>2.1168609120798917E-2</v>
      </c>
      <c r="Q58">
        <f t="shared" si="9"/>
        <v>1.5437608019678237E-2</v>
      </c>
    </row>
    <row r="59" spans="1:17">
      <c r="A59" t="s">
        <v>131</v>
      </c>
      <c r="B59" s="3">
        <v>5145.38</v>
      </c>
      <c r="C59">
        <v>8.2766999999999999</v>
      </c>
      <c r="D59">
        <v>53150.02</v>
      </c>
      <c r="E59">
        <f t="shared" si="10"/>
        <v>42586.766646000004</v>
      </c>
      <c r="F59">
        <f t="shared" si="11"/>
        <v>0.80125589126777386</v>
      </c>
      <c r="G59">
        <f t="shared" si="13"/>
        <v>5.1262251749375487E-3</v>
      </c>
      <c r="H59">
        <v>-8.7416537254803028E-4</v>
      </c>
      <c r="I59" s="11">
        <f t="shared" si="4"/>
        <v>4.2520598023895184E-3</v>
      </c>
      <c r="K59">
        <f t="shared" si="12"/>
        <v>3.711417454085614</v>
      </c>
      <c r="L59">
        <f t="shared" si="5"/>
        <v>1.5787827461615667E-2</v>
      </c>
      <c r="M59">
        <f t="shared" si="14"/>
        <v>1.4913662089067636E-2</v>
      </c>
      <c r="O59" s="3">
        <f t="shared" si="7"/>
        <v>1519.8508540000112</v>
      </c>
      <c r="P59">
        <f t="shared" si="8"/>
        <v>2.8595489785328609E-2</v>
      </c>
      <c r="Q59">
        <f t="shared" si="9"/>
        <v>2.7721324412780579E-2</v>
      </c>
    </row>
    <row r="60" spans="1:17">
      <c r="A60" t="s">
        <v>130</v>
      </c>
      <c r="B60" s="3">
        <v>5424.4252999999999</v>
      </c>
      <c r="C60">
        <v>8.2765000000000004</v>
      </c>
      <c r="D60">
        <v>52667.34</v>
      </c>
      <c r="E60">
        <f t="shared" si="10"/>
        <v>44895.255995450003</v>
      </c>
      <c r="F60">
        <f t="shared" si="11"/>
        <v>0.85243067136958128</v>
      </c>
      <c r="G60">
        <f t="shared" si="13"/>
        <v>5.1174780101807427E-2</v>
      </c>
      <c r="H60">
        <v>1.1216244036874379E-2</v>
      </c>
      <c r="I60" s="11">
        <f t="shared" si="4"/>
        <v>6.2391024138681805E-2</v>
      </c>
      <c r="K60">
        <f t="shared" si="12"/>
        <v>3.7343537328874148</v>
      </c>
      <c r="L60">
        <f t="shared" si="5"/>
        <v>2.2936278801800825E-2</v>
      </c>
      <c r="M60">
        <f t="shared" si="14"/>
        <v>3.4152522838675203E-2</v>
      </c>
      <c r="O60" s="3">
        <f t="shared" si="7"/>
        <v>2308.4893494499993</v>
      </c>
      <c r="P60">
        <f t="shared" si="8"/>
        <v>4.3831515877771676E-2</v>
      </c>
      <c r="Q60">
        <f t="shared" si="9"/>
        <v>5.5047759914646055E-2</v>
      </c>
    </row>
    <row r="61" spans="1:17">
      <c r="A61" t="s">
        <v>129</v>
      </c>
      <c r="B61" s="3">
        <v>5738.82</v>
      </c>
      <c r="C61">
        <v>8.2765000000000004</v>
      </c>
      <c r="D61">
        <v>53981.71</v>
      </c>
      <c r="E61">
        <f t="shared" si="10"/>
        <v>47497.343730000001</v>
      </c>
      <c r="F61">
        <f t="shared" si="11"/>
        <v>0.87987845753682126</v>
      </c>
      <c r="G61">
        <f t="shared" si="13"/>
        <v>2.7447786167239974E-2</v>
      </c>
      <c r="H61">
        <v>2.2998358701088351E-2</v>
      </c>
      <c r="I61" s="11">
        <f t="shared" si="4"/>
        <v>5.0446144868328324E-2</v>
      </c>
      <c r="K61">
        <f t="shared" si="12"/>
        <v>3.7588226031695595</v>
      </c>
      <c r="L61">
        <f t="shared" si="5"/>
        <v>2.4468870282144728E-2</v>
      </c>
      <c r="M61">
        <f t="shared" si="14"/>
        <v>4.7467228983233078E-2</v>
      </c>
      <c r="O61" s="3">
        <f t="shared" si="7"/>
        <v>2602.0877345499975</v>
      </c>
      <c r="P61">
        <f t="shared" si="8"/>
        <v>4.8203136479929916E-2</v>
      </c>
      <c r="Q61">
        <f t="shared" si="9"/>
        <v>7.1201495181018259E-2</v>
      </c>
    </row>
    <row r="62" spans="1:17">
      <c r="A62" t="s">
        <v>128</v>
      </c>
      <c r="B62" s="3">
        <v>6099.32</v>
      </c>
      <c r="C62">
        <v>8.2765000000000004</v>
      </c>
      <c r="D62">
        <v>58856.11</v>
      </c>
      <c r="E62">
        <f t="shared" si="10"/>
        <v>50481.021979999998</v>
      </c>
      <c r="F62">
        <f t="shared" si="11"/>
        <v>0.85770231807708663</v>
      </c>
      <c r="G62">
        <f t="shared" si="13"/>
        <v>-2.2176139459734623E-2</v>
      </c>
      <c r="H62">
        <v>8.2837392411485578E-3</v>
      </c>
      <c r="I62" s="11">
        <f t="shared" si="4"/>
        <v>-1.3892400218586065E-2</v>
      </c>
      <c r="K62">
        <f t="shared" si="12"/>
        <v>3.7852814191567687</v>
      </c>
      <c r="L62">
        <f t="shared" si="5"/>
        <v>2.6458815987209228E-2</v>
      </c>
      <c r="M62">
        <f t="shared" si="14"/>
        <v>3.4742555228357785E-2</v>
      </c>
      <c r="O62" s="3">
        <f t="shared" si="7"/>
        <v>2983.6782499999972</v>
      </c>
      <c r="P62">
        <f t="shared" si="8"/>
        <v>5.069445211380768E-2</v>
      </c>
      <c r="Q62">
        <f t="shared" si="9"/>
        <v>5.8978191354956237E-2</v>
      </c>
    </row>
    <row r="63" spans="1:17">
      <c r="A63" t="s">
        <v>127</v>
      </c>
      <c r="B63" s="3">
        <v>6236.4596000000001</v>
      </c>
      <c r="C63">
        <v>8.2765000000000004</v>
      </c>
      <c r="D63">
        <v>58846.68</v>
      </c>
      <c r="E63">
        <f t="shared" si="10"/>
        <v>51616.057879400003</v>
      </c>
      <c r="F63">
        <f t="shared" si="11"/>
        <v>0.87712778154009707</v>
      </c>
      <c r="G63">
        <f t="shared" si="13"/>
        <v>1.9425463463010439E-2</v>
      </c>
      <c r="H63">
        <v>-1.2247509423576775E-2</v>
      </c>
      <c r="I63" s="11">
        <f t="shared" si="4"/>
        <v>7.1779540394336649E-3</v>
      </c>
      <c r="K63">
        <f t="shared" si="12"/>
        <v>3.7949381133142399</v>
      </c>
      <c r="L63">
        <f t="shared" si="5"/>
        <v>9.6566941574711684E-3</v>
      </c>
      <c r="M63">
        <f t="shared" si="14"/>
        <v>-2.5908152661056061E-3</v>
      </c>
      <c r="O63" s="3">
        <f t="shared" si="7"/>
        <v>1135.0358994000053</v>
      </c>
      <c r="P63">
        <f t="shared" si="8"/>
        <v>1.9288019296925592E-2</v>
      </c>
      <c r="Q63">
        <f t="shared" si="9"/>
        <v>7.0405098733488172E-3</v>
      </c>
    </row>
    <row r="64" spans="1:17">
      <c r="A64" t="s">
        <v>126</v>
      </c>
      <c r="B64" s="3">
        <v>6426.1030000000001</v>
      </c>
      <c r="C64">
        <v>8.2765000000000004</v>
      </c>
      <c r="D64">
        <v>58845.59</v>
      </c>
      <c r="E64">
        <f t="shared" si="10"/>
        <v>53185.641479500002</v>
      </c>
      <c r="F64">
        <f t="shared" si="11"/>
        <v>0.90381694668198598</v>
      </c>
      <c r="G64">
        <f t="shared" si="13"/>
        <v>2.6689165141888904E-2</v>
      </c>
      <c r="H64">
        <v>-4.5810177528056162E-3</v>
      </c>
      <c r="I64" s="11">
        <f t="shared" si="4"/>
        <v>2.2108147389083288E-2</v>
      </c>
      <c r="K64">
        <f t="shared" si="12"/>
        <v>3.8079476823068688</v>
      </c>
      <c r="L64">
        <f t="shared" si="5"/>
        <v>1.3009568992628839E-2</v>
      </c>
      <c r="M64">
        <f t="shared" si="14"/>
        <v>8.4285512398232232E-3</v>
      </c>
      <c r="O64" s="3">
        <f t="shared" si="7"/>
        <v>1569.5836000999989</v>
      </c>
      <c r="P64">
        <f t="shared" si="8"/>
        <v>2.6672918057240976E-2</v>
      </c>
      <c r="Q64">
        <f t="shared" si="9"/>
        <v>2.209190030443536E-2</v>
      </c>
    </row>
    <row r="65" spans="1:17">
      <c r="A65" t="s">
        <v>125</v>
      </c>
      <c r="B65" s="3">
        <v>6591.44</v>
      </c>
      <c r="C65">
        <v>8.2765000000000004</v>
      </c>
      <c r="D65">
        <v>57588.32</v>
      </c>
      <c r="E65">
        <f t="shared" si="10"/>
        <v>54554.053159999996</v>
      </c>
      <c r="F65">
        <f t="shared" si="11"/>
        <v>0.94731107210628818</v>
      </c>
      <c r="G65">
        <f t="shared" si="13"/>
        <v>4.3494125424302199E-2</v>
      </c>
      <c r="H65">
        <v>5.9699908624120113E-3</v>
      </c>
      <c r="I65" s="11">
        <f t="shared" si="4"/>
        <v>4.946411628671421E-2</v>
      </c>
      <c r="K65">
        <f t="shared" si="12"/>
        <v>3.8189803031731677</v>
      </c>
      <c r="L65">
        <f t="shared" si="5"/>
        <v>1.103262086629897E-2</v>
      </c>
      <c r="M65">
        <f t="shared" si="14"/>
        <v>1.7002611728710981E-2</v>
      </c>
      <c r="O65" s="3">
        <f t="shared" si="7"/>
        <v>1368.411680499994</v>
      </c>
      <c r="P65">
        <f t="shared" si="8"/>
        <v>2.3761965629488652E-2</v>
      </c>
      <c r="Q65">
        <f t="shared" si="9"/>
        <v>2.9731956491900663E-2</v>
      </c>
    </row>
    <row r="66" spans="1:17">
      <c r="A66" t="s">
        <v>124</v>
      </c>
      <c r="B66" s="3">
        <v>6707.7412999999997</v>
      </c>
      <c r="C66">
        <v>8.2765000000000004</v>
      </c>
      <c r="D66">
        <v>56219.53</v>
      </c>
      <c r="E66">
        <f t="shared" si="10"/>
        <v>55516.620869450002</v>
      </c>
      <c r="F66">
        <f t="shared" si="11"/>
        <v>0.98749706497813128</v>
      </c>
      <c r="G66">
        <f t="shared" si="13"/>
        <v>4.0185992871843101E-2</v>
      </c>
      <c r="H66">
        <v>-7.5914172412898662E-3</v>
      </c>
      <c r="I66" s="11">
        <f t="shared" si="4"/>
        <v>3.2594575630553235E-2</v>
      </c>
      <c r="K66">
        <f t="shared" si="12"/>
        <v>3.8265763046572143</v>
      </c>
      <c r="L66">
        <f t="shared" si="5"/>
        <v>7.5960014840465995E-3</v>
      </c>
      <c r="M66">
        <f t="shared" si="14"/>
        <v>4.5842427567333033E-6</v>
      </c>
      <c r="O66" s="3">
        <f t="shared" si="7"/>
        <v>962.56770945000608</v>
      </c>
      <c r="P66">
        <f t="shared" si="8"/>
        <v>1.7121589409409971E-2</v>
      </c>
      <c r="Q66">
        <f t="shared" si="9"/>
        <v>9.5301721681201046E-3</v>
      </c>
    </row>
    <row r="67" spans="1:17">
      <c r="A67" t="s">
        <v>123</v>
      </c>
      <c r="B67" s="3">
        <v>6910.1185999999998</v>
      </c>
      <c r="C67">
        <v>8.2765000000000004</v>
      </c>
      <c r="D67">
        <v>56589.97</v>
      </c>
      <c r="E67">
        <f t="shared" ref="E67:E98" si="15">B67*C67</f>
        <v>57191.596592900001</v>
      </c>
      <c r="F67">
        <f t="shared" ref="F67:F98" si="16">E67/D67</f>
        <v>1.0106313290659104</v>
      </c>
      <c r="G67">
        <f t="shared" si="13"/>
        <v>2.3134264087779077E-2</v>
      </c>
      <c r="H67">
        <v>-8.5124975705187511E-3</v>
      </c>
      <c r="I67" s="11">
        <f t="shared" si="4"/>
        <v>1.4621766517260326E-2</v>
      </c>
      <c r="K67">
        <f t="shared" ref="K67:K98" si="17">LOG(B67)</f>
        <v>3.8394855013370832</v>
      </c>
      <c r="L67">
        <f t="shared" si="5"/>
        <v>1.2909196679868895E-2</v>
      </c>
      <c r="M67">
        <f t="shared" si="14"/>
        <v>4.396699109350144E-3</v>
      </c>
      <c r="O67" s="3">
        <f t="shared" si="7"/>
        <v>1674.9757234499994</v>
      </c>
      <c r="P67">
        <f t="shared" si="8"/>
        <v>2.9598455759032905E-2</v>
      </c>
      <c r="Q67">
        <f t="shared" si="9"/>
        <v>2.1085958188514154E-2</v>
      </c>
    </row>
    <row r="68" spans="1:17">
      <c r="A68" t="s">
        <v>122</v>
      </c>
      <c r="B68" s="3">
        <v>7109.73</v>
      </c>
      <c r="C68">
        <v>8.2765000000000004</v>
      </c>
      <c r="D68">
        <v>57360.22</v>
      </c>
      <c r="E68">
        <f t="shared" si="15"/>
        <v>58843.680345000001</v>
      </c>
      <c r="F68">
        <f t="shared" si="16"/>
        <v>1.0258621801834094</v>
      </c>
      <c r="G68">
        <f t="shared" ref="G68:G99" si="18">F68-F67</f>
        <v>1.5230851117499E-2</v>
      </c>
      <c r="H68">
        <v>-1.6398534497295558E-2</v>
      </c>
      <c r="I68" s="11">
        <f t="shared" si="4"/>
        <v>-1.167683379796558E-3</v>
      </c>
      <c r="K68">
        <f t="shared" si="17"/>
        <v>3.8518531082211003</v>
      </c>
      <c r="L68">
        <f t="shared" si="5"/>
        <v>1.2367606884017057E-2</v>
      </c>
      <c r="M68">
        <f t="shared" ref="M68:M99" si="19">L68+H68</f>
        <v>-4.030927613278501E-3</v>
      </c>
      <c r="O68" s="3">
        <f t="shared" si="7"/>
        <v>1652.0837520999994</v>
      </c>
      <c r="P68">
        <f t="shared" si="8"/>
        <v>2.8801907525807944E-2</v>
      </c>
      <c r="Q68">
        <f t="shared" si="9"/>
        <v>1.2403373028512386E-2</v>
      </c>
    </row>
    <row r="69" spans="1:17">
      <c r="A69" t="s">
        <v>121</v>
      </c>
      <c r="B69" s="3">
        <v>7327.33</v>
      </c>
      <c r="C69">
        <v>8.2369000000000003</v>
      </c>
      <c r="D69">
        <v>58271.07</v>
      </c>
      <c r="E69">
        <f t="shared" si="15"/>
        <v>60354.484477000005</v>
      </c>
      <c r="F69">
        <f t="shared" si="16"/>
        <v>1.0357538393751824</v>
      </c>
      <c r="G69">
        <f t="shared" si="18"/>
        <v>9.891659191773039E-3</v>
      </c>
      <c r="H69">
        <v>-1.2390294105200206E-2</v>
      </c>
      <c r="I69" s="11">
        <f t="shared" ref="I69:I132" si="20">H69+G69</f>
        <v>-2.4986349134271668E-3</v>
      </c>
      <c r="K69">
        <f t="shared" si="17"/>
        <v>3.8649457512430727</v>
      </c>
      <c r="L69">
        <f t="shared" ref="L69:L132" si="21">K69-K68</f>
        <v>1.3092643021972439E-2</v>
      </c>
      <c r="M69">
        <f t="shared" si="19"/>
        <v>7.0234891677223299E-4</v>
      </c>
      <c r="O69" s="3">
        <f t="shared" ref="O69:O132" si="22">E69-E68</f>
        <v>1510.8041320000048</v>
      </c>
      <c r="P69">
        <f t="shared" ref="P69:P132" si="23">O69/D69</f>
        <v>2.5927173329750162E-2</v>
      </c>
      <c r="Q69">
        <f t="shared" ref="Q69:Q132" si="24">P69+H69</f>
        <v>1.3536879224549957E-2</v>
      </c>
    </row>
    <row r="70" spans="1:17">
      <c r="A70" t="s">
        <v>120</v>
      </c>
      <c r="B70" s="3">
        <v>7532.09</v>
      </c>
      <c r="C70">
        <v>8.1019000000000005</v>
      </c>
      <c r="D70">
        <v>58782.17</v>
      </c>
      <c r="E70">
        <f t="shared" si="15"/>
        <v>61024.239971000003</v>
      </c>
      <c r="F70">
        <f t="shared" si="16"/>
        <v>1.0381420075339172</v>
      </c>
      <c r="G70">
        <f t="shared" si="18"/>
        <v>2.3881681587347714E-3</v>
      </c>
      <c r="H70">
        <v>4.4537137632773005E-3</v>
      </c>
      <c r="I70" s="11">
        <f t="shared" si="20"/>
        <v>6.8418819220120719E-3</v>
      </c>
      <c r="K70">
        <f t="shared" si="17"/>
        <v>3.8769155007059988</v>
      </c>
      <c r="L70">
        <f t="shared" si="21"/>
        <v>1.196974946292606E-2</v>
      </c>
      <c r="M70">
        <f t="shared" si="19"/>
        <v>1.6423463226203361E-2</v>
      </c>
      <c r="O70" s="3">
        <f t="shared" si="22"/>
        <v>669.75549399999727</v>
      </c>
      <c r="P70">
        <f t="shared" si="23"/>
        <v>1.1393854531059287E-2</v>
      </c>
      <c r="Q70">
        <f t="shared" si="24"/>
        <v>1.5847568294336589E-2</v>
      </c>
    </row>
    <row r="71" spans="1:17">
      <c r="A71" t="s">
        <v>119</v>
      </c>
      <c r="B71" s="3">
        <v>7690.04</v>
      </c>
      <c r="C71">
        <v>8.0922000000000001</v>
      </c>
      <c r="D71">
        <v>60771.21</v>
      </c>
      <c r="E71">
        <f t="shared" si="15"/>
        <v>62229.341688</v>
      </c>
      <c r="F71">
        <f t="shared" si="16"/>
        <v>1.023993790612364</v>
      </c>
      <c r="G71">
        <f t="shared" si="18"/>
        <v>-1.4148216921553214E-2</v>
      </c>
      <c r="H71">
        <v>-1.0498144533995779E-3</v>
      </c>
      <c r="I71" s="11">
        <f t="shared" si="20"/>
        <v>-1.5198031374952792E-2</v>
      </c>
      <c r="K71">
        <f t="shared" si="17"/>
        <v>3.8859285988045644</v>
      </c>
      <c r="L71">
        <f t="shared" si="21"/>
        <v>9.0130980985656528E-3</v>
      </c>
      <c r="M71">
        <f t="shared" si="19"/>
        <v>7.9632836451660749E-3</v>
      </c>
      <c r="O71" s="3">
        <f t="shared" si="22"/>
        <v>1205.1017169999977</v>
      </c>
      <c r="P71">
        <f t="shared" si="23"/>
        <v>1.9830141887910373E-2</v>
      </c>
      <c r="Q71">
        <f t="shared" si="24"/>
        <v>1.8780327434510795E-2</v>
      </c>
    </row>
    <row r="72" spans="1:17">
      <c r="A72" t="s">
        <v>118</v>
      </c>
      <c r="B72" s="3">
        <v>7849.0163000000002</v>
      </c>
      <c r="C72">
        <v>8.0889000000000006</v>
      </c>
      <c r="D72">
        <v>59840.99</v>
      </c>
      <c r="E72">
        <f t="shared" si="15"/>
        <v>63489.90794907001</v>
      </c>
      <c r="F72">
        <f t="shared" si="16"/>
        <v>1.060976898093932</v>
      </c>
      <c r="G72">
        <f t="shared" si="18"/>
        <v>3.6983107481568078E-2</v>
      </c>
      <c r="H72">
        <v>-8.0418963733940307E-3</v>
      </c>
      <c r="I72" s="11">
        <f t="shared" si="20"/>
        <v>2.8941211108174048E-2</v>
      </c>
      <c r="K72">
        <f t="shared" si="17"/>
        <v>3.8948152309807025</v>
      </c>
      <c r="L72">
        <f t="shared" si="21"/>
        <v>8.886632176138054E-3</v>
      </c>
      <c r="M72">
        <f t="shared" si="19"/>
        <v>8.4473580274402327E-4</v>
      </c>
      <c r="O72" s="3">
        <f t="shared" si="22"/>
        <v>1260.5662610700092</v>
      </c>
      <c r="P72">
        <f t="shared" si="23"/>
        <v>2.1065264145362722E-2</v>
      </c>
      <c r="Q72">
        <f t="shared" si="24"/>
        <v>1.3023367771968691E-2</v>
      </c>
    </row>
    <row r="73" spans="1:17">
      <c r="A73" t="s">
        <v>117</v>
      </c>
      <c r="B73" s="3">
        <v>7942.2284</v>
      </c>
      <c r="C73">
        <v>8.0839999999999996</v>
      </c>
      <c r="D73">
        <v>59136.68</v>
      </c>
      <c r="E73">
        <f t="shared" si="15"/>
        <v>64204.974385599999</v>
      </c>
      <c r="F73">
        <f t="shared" si="16"/>
        <v>1.0857047501753565</v>
      </c>
      <c r="G73">
        <f t="shared" si="18"/>
        <v>2.4727852081424473E-2</v>
      </c>
      <c r="H73">
        <v>-8.5105161203452573E-3</v>
      </c>
      <c r="I73" s="11">
        <f t="shared" si="20"/>
        <v>1.6217335961079216E-2</v>
      </c>
      <c r="K73">
        <f t="shared" si="17"/>
        <v>3.8999423722057509</v>
      </c>
      <c r="L73">
        <f t="shared" si="21"/>
        <v>5.1271412250484261E-3</v>
      </c>
      <c r="M73">
        <f t="shared" si="19"/>
        <v>-3.3833748952968312E-3</v>
      </c>
      <c r="O73" s="3">
        <f t="shared" si="22"/>
        <v>715.06643652998901</v>
      </c>
      <c r="P73">
        <f t="shared" si="23"/>
        <v>1.2091758220616866E-2</v>
      </c>
      <c r="Q73">
        <f t="shared" si="24"/>
        <v>3.5812421002716088E-3</v>
      </c>
    </row>
    <row r="74" spans="1:17">
      <c r="A74" t="s">
        <v>116</v>
      </c>
      <c r="B74" s="3">
        <v>8188.7169999999996</v>
      </c>
      <c r="C74">
        <v>8.0759000000000007</v>
      </c>
      <c r="D74">
        <v>64343.13</v>
      </c>
      <c r="E74">
        <f t="shared" si="15"/>
        <v>66131.259620299999</v>
      </c>
      <c r="F74">
        <f t="shared" si="16"/>
        <v>1.0277905290013092</v>
      </c>
      <c r="G74">
        <f t="shared" si="18"/>
        <v>-5.791422117404732E-2</v>
      </c>
      <c r="H74">
        <v>1.3785574995666128E-3</v>
      </c>
      <c r="I74" s="11">
        <f t="shared" si="20"/>
        <v>-5.6535663674480707E-2</v>
      </c>
      <c r="K74">
        <f t="shared" si="17"/>
        <v>3.9132158622648436</v>
      </c>
      <c r="L74">
        <f t="shared" si="21"/>
        <v>1.327349005909273E-2</v>
      </c>
      <c r="M74">
        <f t="shared" si="19"/>
        <v>1.4652047558659342E-2</v>
      </c>
      <c r="O74" s="3">
        <f t="shared" si="22"/>
        <v>1926.2852347000007</v>
      </c>
      <c r="P74">
        <f t="shared" si="23"/>
        <v>2.993769862765459E-2</v>
      </c>
      <c r="Q74">
        <f t="shared" si="24"/>
        <v>3.1316256127221206E-2</v>
      </c>
    </row>
    <row r="75" spans="1:17">
      <c r="A75" t="s">
        <v>115</v>
      </c>
      <c r="B75" s="3">
        <v>8451.7999</v>
      </c>
      <c r="C75">
        <v>8.0668000000000006</v>
      </c>
      <c r="D75">
        <v>67950.710000000006</v>
      </c>
      <c r="E75">
        <f t="shared" si="15"/>
        <v>68178.979433320012</v>
      </c>
      <c r="F75">
        <f t="shared" si="16"/>
        <v>1.0033593384575379</v>
      </c>
      <c r="G75">
        <f t="shared" si="18"/>
        <v>-2.4431190543771297E-2</v>
      </c>
      <c r="H75">
        <v>7.829099445023191E-3</v>
      </c>
      <c r="I75" s="11">
        <f t="shared" si="20"/>
        <v>-1.6602091098748106E-2</v>
      </c>
      <c r="K75">
        <f t="shared" si="17"/>
        <v>3.9269492063932256</v>
      </c>
      <c r="L75">
        <f t="shared" si="21"/>
        <v>1.3733344128382008E-2</v>
      </c>
      <c r="M75">
        <f t="shared" si="19"/>
        <v>2.1562443573405199E-2</v>
      </c>
      <c r="O75" s="3">
        <f t="shared" si="22"/>
        <v>2047.7198130200122</v>
      </c>
      <c r="P75">
        <f t="shared" si="23"/>
        <v>3.0135370373907969E-2</v>
      </c>
      <c r="Q75">
        <f t="shared" si="24"/>
        <v>3.796446981893116E-2</v>
      </c>
    </row>
    <row r="76" spans="1:17">
      <c r="A76" t="s">
        <v>114</v>
      </c>
      <c r="B76" s="3">
        <v>8536.7178999999996</v>
      </c>
      <c r="C76">
        <v>8.0493000000000006</v>
      </c>
      <c r="D76">
        <v>63514.64</v>
      </c>
      <c r="E76">
        <f t="shared" si="15"/>
        <v>68714.603392470002</v>
      </c>
      <c r="F76">
        <f t="shared" si="16"/>
        <v>1.0818703119858666</v>
      </c>
      <c r="G76">
        <f t="shared" si="18"/>
        <v>7.8510973528328698E-2</v>
      </c>
      <c r="H76">
        <v>-8.9400434199981005E-3</v>
      </c>
      <c r="I76" s="11">
        <f t="shared" si="20"/>
        <v>6.9570930108330598E-2</v>
      </c>
      <c r="K76">
        <f t="shared" si="17"/>
        <v>3.9312909301861576</v>
      </c>
      <c r="L76">
        <f t="shared" si="21"/>
        <v>4.3417237929319619E-3</v>
      </c>
      <c r="M76">
        <f t="shared" si="19"/>
        <v>-4.5983196270661386E-3</v>
      </c>
      <c r="O76" s="3">
        <f t="shared" si="22"/>
        <v>535.6239591499907</v>
      </c>
      <c r="P76">
        <f t="shared" si="23"/>
        <v>8.4330787224802146E-3</v>
      </c>
      <c r="Q76">
        <f t="shared" si="24"/>
        <v>-5.0696469751788584E-4</v>
      </c>
    </row>
    <row r="77" spans="1:17">
      <c r="A77" t="s">
        <v>113</v>
      </c>
      <c r="B77" s="3">
        <v>8750.6952000000001</v>
      </c>
      <c r="C77">
        <v>8.0350000000000001</v>
      </c>
      <c r="D77">
        <v>62551.31</v>
      </c>
      <c r="E77">
        <f t="shared" si="15"/>
        <v>70311.835932000002</v>
      </c>
      <c r="F77">
        <f t="shared" si="16"/>
        <v>1.1240665612278944</v>
      </c>
      <c r="G77">
        <f t="shared" si="18"/>
        <v>4.2196249242027806E-2</v>
      </c>
      <c r="H77">
        <v>-6.7639446925404911E-4</v>
      </c>
      <c r="I77" s="11">
        <f t="shared" si="20"/>
        <v>4.1519854772773757E-2</v>
      </c>
      <c r="K77">
        <f t="shared" si="17"/>
        <v>3.9420425569686453</v>
      </c>
      <c r="L77">
        <f t="shared" si="21"/>
        <v>1.0751626782487644E-2</v>
      </c>
      <c r="M77">
        <f t="shared" si="19"/>
        <v>1.0075232313233595E-2</v>
      </c>
      <c r="O77" s="3">
        <f t="shared" si="22"/>
        <v>1597.2325395299995</v>
      </c>
      <c r="P77">
        <f t="shared" si="23"/>
        <v>2.5534757617866031E-2</v>
      </c>
      <c r="Q77">
        <f t="shared" si="24"/>
        <v>2.4858363148611982E-2</v>
      </c>
    </row>
    <row r="78" spans="1:17">
      <c r="A78" t="s">
        <v>112</v>
      </c>
      <c r="B78" s="3">
        <v>8950.3971000000001</v>
      </c>
      <c r="C78">
        <v>8.0155999999999992</v>
      </c>
      <c r="D78">
        <v>61046.38</v>
      </c>
      <c r="E78">
        <f t="shared" si="15"/>
        <v>71742.802994760001</v>
      </c>
      <c r="F78">
        <f t="shared" si="16"/>
        <v>1.1752179735270134</v>
      </c>
      <c r="G78">
        <f t="shared" si="18"/>
        <v>5.1151412299119015E-2</v>
      </c>
      <c r="H78">
        <v>5.8691229597698236E-3</v>
      </c>
      <c r="I78" s="11">
        <f t="shared" si="20"/>
        <v>5.7020535258888838E-2</v>
      </c>
      <c r="K78">
        <f t="shared" si="17"/>
        <v>3.9518423039765822</v>
      </c>
      <c r="L78">
        <f t="shared" si="21"/>
        <v>9.7997470079369542E-3</v>
      </c>
      <c r="M78">
        <f t="shared" si="19"/>
        <v>1.5668869967706778E-2</v>
      </c>
      <c r="O78" s="3">
        <f t="shared" si="22"/>
        <v>1430.967062759999</v>
      </c>
      <c r="P78">
        <f t="shared" si="23"/>
        <v>2.3440653856297441E-2</v>
      </c>
      <c r="Q78">
        <f t="shared" si="24"/>
        <v>2.9309776816067265E-2</v>
      </c>
    </row>
    <row r="79" spans="1:17">
      <c r="A79" t="s">
        <v>111</v>
      </c>
      <c r="B79" s="3">
        <v>9250.1964000000007</v>
      </c>
      <c r="C79">
        <v>8.0152000000000001</v>
      </c>
      <c r="D79">
        <v>61140.65</v>
      </c>
      <c r="E79">
        <f t="shared" si="15"/>
        <v>74142.174185280004</v>
      </c>
      <c r="F79">
        <f t="shared" si="16"/>
        <v>1.2126494269406689</v>
      </c>
      <c r="G79">
        <f t="shared" si="18"/>
        <v>3.7431453413655502E-2</v>
      </c>
      <c r="H79">
        <v>2.2621653342823622E-2</v>
      </c>
      <c r="I79" s="11">
        <f t="shared" si="20"/>
        <v>6.0053106756479124E-2</v>
      </c>
      <c r="K79">
        <f t="shared" si="17"/>
        <v>3.9661509537693833</v>
      </c>
      <c r="L79">
        <f t="shared" si="21"/>
        <v>1.4308649792801109E-2</v>
      </c>
      <c r="M79">
        <f t="shared" si="19"/>
        <v>3.6930303135624731E-2</v>
      </c>
      <c r="O79" s="3">
        <f t="shared" si="22"/>
        <v>2399.3711905200034</v>
      </c>
      <c r="P79">
        <f t="shared" si="23"/>
        <v>3.924346879727323E-2</v>
      </c>
      <c r="Q79">
        <f t="shared" si="24"/>
        <v>6.1865122140096852E-2</v>
      </c>
    </row>
    <row r="80" spans="1:17">
      <c r="A80" t="s">
        <v>110</v>
      </c>
      <c r="B80" s="3">
        <v>9411.15</v>
      </c>
      <c r="C80">
        <v>8.0067000000000004</v>
      </c>
      <c r="D80">
        <v>63096.19</v>
      </c>
      <c r="E80">
        <f t="shared" si="15"/>
        <v>75352.254704999999</v>
      </c>
      <c r="F80">
        <f t="shared" si="16"/>
        <v>1.194244132728141</v>
      </c>
      <c r="G80">
        <f t="shared" si="18"/>
        <v>-1.8405294212527901E-2</v>
      </c>
      <c r="H80">
        <v>-4.8475316246980871E-3</v>
      </c>
      <c r="I80" s="11">
        <f t="shared" si="20"/>
        <v>-2.3252825837225988E-2</v>
      </c>
      <c r="K80">
        <f t="shared" si="17"/>
        <v>3.9736426954929711</v>
      </c>
      <c r="L80">
        <f t="shared" si="21"/>
        <v>7.491741723587797E-3</v>
      </c>
      <c r="M80">
        <f t="shared" si="19"/>
        <v>2.6442100988897099E-3</v>
      </c>
      <c r="O80" s="3">
        <f t="shared" si="22"/>
        <v>1210.0805197199952</v>
      </c>
      <c r="P80">
        <f t="shared" si="23"/>
        <v>1.9178345312450645E-2</v>
      </c>
      <c r="Q80">
        <f t="shared" si="24"/>
        <v>1.4330813687752558E-2</v>
      </c>
    </row>
    <row r="81" spans="1:17">
      <c r="A81" t="s">
        <v>109</v>
      </c>
      <c r="B81" s="3">
        <v>9545.4994999999999</v>
      </c>
      <c r="C81">
        <v>7.9909999999999997</v>
      </c>
      <c r="D81">
        <v>62615.66</v>
      </c>
      <c r="E81">
        <f t="shared" si="15"/>
        <v>76278.086504499995</v>
      </c>
      <c r="F81">
        <f t="shared" si="16"/>
        <v>1.2181950410568216</v>
      </c>
      <c r="G81">
        <f t="shared" si="18"/>
        <v>2.3950908328680631E-2</v>
      </c>
      <c r="H81">
        <v>-2.0616024476651784E-3</v>
      </c>
      <c r="I81" s="11">
        <f t="shared" si="20"/>
        <v>2.1889305881015453E-2</v>
      </c>
      <c r="K81">
        <f t="shared" si="17"/>
        <v>3.9797986592270997</v>
      </c>
      <c r="L81">
        <f t="shared" si="21"/>
        <v>6.1559637341286333E-3</v>
      </c>
      <c r="M81">
        <f t="shared" si="19"/>
        <v>4.0943612864634549E-3</v>
      </c>
      <c r="O81" s="3">
        <f t="shared" si="22"/>
        <v>925.83179949999612</v>
      </c>
      <c r="P81">
        <f t="shared" si="23"/>
        <v>1.4785946510824865E-2</v>
      </c>
      <c r="Q81">
        <f t="shared" si="24"/>
        <v>1.2724344063159686E-2</v>
      </c>
    </row>
    <row r="82" spans="1:17">
      <c r="A82" t="s">
        <v>108</v>
      </c>
      <c r="B82" s="3">
        <v>9720.3904000000002</v>
      </c>
      <c r="C82">
        <v>7.9733000000000001</v>
      </c>
      <c r="D82">
        <v>64200.49</v>
      </c>
      <c r="E82">
        <f t="shared" si="15"/>
        <v>77503.588776320001</v>
      </c>
      <c r="F82">
        <f t="shared" si="16"/>
        <v>1.2072117950551469</v>
      </c>
      <c r="G82">
        <f t="shared" si="18"/>
        <v>-1.0983246001674773E-2</v>
      </c>
      <c r="H82">
        <v>-1.5434423747684445E-4</v>
      </c>
      <c r="I82" s="11">
        <f t="shared" si="20"/>
        <v>-1.1137590239151618E-2</v>
      </c>
      <c r="K82">
        <f t="shared" si="17"/>
        <v>3.9876837078440626</v>
      </c>
      <c r="L82">
        <f t="shared" si="21"/>
        <v>7.8850486169628198E-3</v>
      </c>
      <c r="M82">
        <f t="shared" si="19"/>
        <v>7.7307043794859753E-3</v>
      </c>
      <c r="O82" s="3">
        <f t="shared" si="22"/>
        <v>1225.5022718200053</v>
      </c>
      <c r="P82">
        <f t="shared" si="23"/>
        <v>1.9088674740956109E-2</v>
      </c>
      <c r="Q82">
        <f t="shared" si="24"/>
        <v>1.8934330503479264E-2</v>
      </c>
    </row>
    <row r="83" spans="1:17">
      <c r="A83" t="s">
        <v>107</v>
      </c>
      <c r="B83" s="3">
        <v>9879.2769000000008</v>
      </c>
      <c r="C83">
        <v>7.9367999999999999</v>
      </c>
      <c r="D83">
        <v>66187.100000000006</v>
      </c>
      <c r="E83">
        <f t="shared" si="15"/>
        <v>78409.844899920005</v>
      </c>
      <c r="F83">
        <f t="shared" si="16"/>
        <v>1.1846695942248564</v>
      </c>
      <c r="G83">
        <f t="shared" si="18"/>
        <v>-2.254220083029046E-2</v>
      </c>
      <c r="H83">
        <v>-6.0694211100211781E-3</v>
      </c>
      <c r="I83" s="11">
        <f t="shared" si="20"/>
        <v>-2.8611621940311638E-2</v>
      </c>
      <c r="K83">
        <f t="shared" si="17"/>
        <v>3.9947251581673462</v>
      </c>
      <c r="L83">
        <f t="shared" si="21"/>
        <v>7.0414503232836267E-3</v>
      </c>
      <c r="M83">
        <f t="shared" si="19"/>
        <v>9.7202921326244862E-4</v>
      </c>
      <c r="O83" s="3">
        <f t="shared" si="22"/>
        <v>906.25612360000378</v>
      </c>
      <c r="P83">
        <f t="shared" si="23"/>
        <v>1.3692337685138096E-2</v>
      </c>
      <c r="Q83">
        <f t="shared" si="24"/>
        <v>7.622916575116918E-3</v>
      </c>
    </row>
    <row r="84" spans="1:17">
      <c r="A84" t="s">
        <v>106</v>
      </c>
      <c r="B84" s="3">
        <v>10096.26</v>
      </c>
      <c r="C84">
        <v>7.9032</v>
      </c>
      <c r="D84">
        <v>65232.44</v>
      </c>
      <c r="E84">
        <f t="shared" si="15"/>
        <v>79792.762031999999</v>
      </c>
      <c r="F84">
        <f t="shared" si="16"/>
        <v>1.2232067669398845</v>
      </c>
      <c r="G84">
        <f t="shared" si="18"/>
        <v>3.8537172715028101E-2</v>
      </c>
      <c r="H84">
        <v>-7.4483101018268938E-3</v>
      </c>
      <c r="I84" s="11">
        <f t="shared" si="20"/>
        <v>3.1088862613201207E-2</v>
      </c>
      <c r="K84">
        <f t="shared" si="17"/>
        <v>4.0041605260434192</v>
      </c>
      <c r="L84">
        <f t="shared" si="21"/>
        <v>9.4353678760730197E-3</v>
      </c>
      <c r="M84">
        <f t="shared" si="19"/>
        <v>1.987057774246126E-3</v>
      </c>
      <c r="O84" s="3">
        <f t="shared" si="22"/>
        <v>1382.9171320799942</v>
      </c>
      <c r="P84">
        <f t="shared" si="23"/>
        <v>2.1199837566707517E-2</v>
      </c>
      <c r="Q84">
        <f t="shared" si="24"/>
        <v>1.3751527464880623E-2</v>
      </c>
    </row>
    <row r="85" spans="1:17">
      <c r="A85" t="s">
        <v>105</v>
      </c>
      <c r="B85" s="3">
        <v>10387.51</v>
      </c>
      <c r="C85">
        <v>7.8651999999999997</v>
      </c>
      <c r="D85">
        <v>68849.710000000006</v>
      </c>
      <c r="E85">
        <f t="shared" si="15"/>
        <v>81699.843651999996</v>
      </c>
      <c r="F85">
        <f t="shared" si="16"/>
        <v>1.186640345355122</v>
      </c>
      <c r="G85">
        <f t="shared" si="18"/>
        <v>-3.6566421584762532E-2</v>
      </c>
      <c r="H85">
        <v>6.1190552681037458E-3</v>
      </c>
      <c r="I85" s="11">
        <f t="shared" si="20"/>
        <v>-3.0447366316658786E-2</v>
      </c>
      <c r="K85">
        <f t="shared" si="17"/>
        <v>4.0165114548853298</v>
      </c>
      <c r="L85">
        <f t="shared" si="21"/>
        <v>1.235092884191058E-2</v>
      </c>
      <c r="M85">
        <f t="shared" si="19"/>
        <v>1.8469984110014326E-2</v>
      </c>
      <c r="O85" s="3">
        <f t="shared" si="22"/>
        <v>1907.0816199999972</v>
      </c>
      <c r="P85">
        <f t="shared" si="23"/>
        <v>2.7699196118618322E-2</v>
      </c>
      <c r="Q85">
        <f t="shared" si="24"/>
        <v>3.3818251386722065E-2</v>
      </c>
    </row>
    <row r="86" spans="1:17">
      <c r="A86" t="s">
        <v>104</v>
      </c>
      <c r="B86" s="3">
        <v>10663.44</v>
      </c>
      <c r="C86">
        <v>7.8238000000000003</v>
      </c>
      <c r="D86">
        <v>77757.83</v>
      </c>
      <c r="E86">
        <f t="shared" si="15"/>
        <v>83428.621872000003</v>
      </c>
      <c r="F86">
        <f t="shared" si="16"/>
        <v>1.0729288853868479</v>
      </c>
      <c r="G86">
        <f t="shared" si="18"/>
        <v>-0.11371145996827403</v>
      </c>
      <c r="H86">
        <v>6.9353138430665595E-3</v>
      </c>
      <c r="I86" s="11">
        <f t="shared" si="20"/>
        <v>-0.10677614612520747</v>
      </c>
      <c r="K86">
        <f t="shared" si="17"/>
        <v>4.0278973296451301</v>
      </c>
      <c r="L86">
        <f t="shared" si="21"/>
        <v>1.1385874759800352E-2</v>
      </c>
      <c r="M86">
        <f t="shared" si="19"/>
        <v>1.8321188602866911E-2</v>
      </c>
      <c r="O86" s="3">
        <f t="shared" si="22"/>
        <v>1728.7782200000074</v>
      </c>
      <c r="P86">
        <f t="shared" si="23"/>
        <v>2.2232850633820508E-2</v>
      </c>
      <c r="Q86">
        <f t="shared" si="24"/>
        <v>2.9168164476887068E-2</v>
      </c>
    </row>
    <row r="87" spans="1:17">
      <c r="A87" t="s">
        <v>103</v>
      </c>
      <c r="B87" s="3">
        <v>11046.917799999999</v>
      </c>
      <c r="C87">
        <v>7.7897999999999996</v>
      </c>
      <c r="D87">
        <v>73380.479999999996</v>
      </c>
      <c r="E87">
        <f t="shared" si="15"/>
        <v>86053.280278439983</v>
      </c>
      <c r="F87">
        <f t="shared" si="16"/>
        <v>1.172699882563319</v>
      </c>
      <c r="G87">
        <f t="shared" si="18"/>
        <v>9.9770997176471088E-2</v>
      </c>
      <c r="H87">
        <v>-1.3303704918170789E-2</v>
      </c>
      <c r="I87" s="11">
        <f t="shared" si="20"/>
        <v>8.6467292258300299E-2</v>
      </c>
      <c r="K87">
        <f t="shared" si="17"/>
        <v>4.0432411224398015</v>
      </c>
      <c r="L87">
        <f t="shared" si="21"/>
        <v>1.5343792794671351E-2</v>
      </c>
      <c r="M87">
        <f t="shared" si="19"/>
        <v>2.0400878765005626E-3</v>
      </c>
      <c r="O87" s="3">
        <f t="shared" si="22"/>
        <v>2624.6584064399794</v>
      </c>
      <c r="P87">
        <f t="shared" si="23"/>
        <v>3.5767801007025021E-2</v>
      </c>
      <c r="Q87">
        <f t="shared" si="24"/>
        <v>2.2464096088854232E-2</v>
      </c>
    </row>
    <row r="88" spans="1:17">
      <c r="A88" t="s">
        <v>102</v>
      </c>
      <c r="B88" s="3">
        <v>11573.722400000001</v>
      </c>
      <c r="C88">
        <v>7.7545999999999999</v>
      </c>
      <c r="D88">
        <v>80878.55</v>
      </c>
      <c r="E88">
        <f t="shared" si="15"/>
        <v>89749.587723040007</v>
      </c>
      <c r="F88">
        <f t="shared" si="16"/>
        <v>1.1096834416917711</v>
      </c>
      <c r="G88">
        <f t="shared" si="18"/>
        <v>-6.3016440871547896E-2</v>
      </c>
      <c r="H88">
        <v>-1.1932508726636426E-3</v>
      </c>
      <c r="I88" s="11">
        <f t="shared" si="20"/>
        <v>-6.4209691744211539E-2</v>
      </c>
      <c r="K88">
        <f t="shared" si="17"/>
        <v>4.0634730614391401</v>
      </c>
      <c r="L88">
        <f t="shared" si="21"/>
        <v>2.0231938999338617E-2</v>
      </c>
      <c r="M88">
        <f t="shared" si="19"/>
        <v>1.9038688126674974E-2</v>
      </c>
      <c r="O88" s="3">
        <f t="shared" si="22"/>
        <v>3696.3074446000246</v>
      </c>
      <c r="P88">
        <f t="shared" si="23"/>
        <v>4.5701949955829137E-2</v>
      </c>
      <c r="Q88">
        <f t="shared" si="24"/>
        <v>4.4508699083165494E-2</v>
      </c>
    </row>
    <row r="89" spans="1:17">
      <c r="A89" t="s">
        <v>101</v>
      </c>
      <c r="B89" s="3">
        <v>12020.310299999999</v>
      </c>
      <c r="C89">
        <v>7.7389999999999999</v>
      </c>
      <c r="D89">
        <v>76990.09</v>
      </c>
      <c r="E89">
        <f t="shared" si="15"/>
        <v>93025.181411699989</v>
      </c>
      <c r="F89">
        <f t="shared" si="16"/>
        <v>1.2082747456419389</v>
      </c>
      <c r="G89">
        <f t="shared" si="18"/>
        <v>9.8591303950167797E-2</v>
      </c>
      <c r="H89">
        <v>6.9604382083551242E-3</v>
      </c>
      <c r="I89" s="11">
        <f t="shared" si="20"/>
        <v>0.10555174215852292</v>
      </c>
      <c r="K89">
        <f t="shared" si="17"/>
        <v>4.0799156789677449</v>
      </c>
      <c r="L89">
        <f t="shared" si="21"/>
        <v>1.6442617528604764E-2</v>
      </c>
      <c r="M89">
        <f t="shared" si="19"/>
        <v>2.3403055736959888E-2</v>
      </c>
      <c r="O89" s="3">
        <f t="shared" si="22"/>
        <v>3275.5936886599811</v>
      </c>
      <c r="P89">
        <f t="shared" si="23"/>
        <v>4.2545653455658791E-2</v>
      </c>
      <c r="Q89">
        <f t="shared" si="24"/>
        <v>4.9506091664013915E-2</v>
      </c>
    </row>
    <row r="90" spans="1:17">
      <c r="A90" t="s">
        <v>100</v>
      </c>
      <c r="B90" s="3">
        <v>12465.655699999999</v>
      </c>
      <c r="C90">
        <v>7.7247000000000003</v>
      </c>
      <c r="D90">
        <v>76788.460000000006</v>
      </c>
      <c r="E90">
        <f t="shared" si="15"/>
        <v>96293.450585789993</v>
      </c>
      <c r="F90">
        <f t="shared" si="16"/>
        <v>1.2540093991439598</v>
      </c>
      <c r="G90">
        <f t="shared" si="18"/>
        <v>4.5734653502020883E-2</v>
      </c>
      <c r="H90">
        <v>1.1674865176157789E-3</v>
      </c>
      <c r="I90" s="11">
        <f t="shared" si="20"/>
        <v>4.6902140019636662E-2</v>
      </c>
      <c r="K90">
        <f t="shared" si="17"/>
        <v>4.0957151275571775</v>
      </c>
      <c r="L90">
        <f t="shared" si="21"/>
        <v>1.5799448589432608E-2</v>
      </c>
      <c r="M90">
        <f t="shared" si="19"/>
        <v>1.6966935107048386E-2</v>
      </c>
      <c r="O90" s="3">
        <f t="shared" si="22"/>
        <v>3268.2691740900045</v>
      </c>
      <c r="P90">
        <f t="shared" si="23"/>
        <v>4.2561983585684672E-2</v>
      </c>
      <c r="Q90">
        <f t="shared" si="24"/>
        <v>4.3729470103300451E-2</v>
      </c>
    </row>
    <row r="91" spans="1:17">
      <c r="A91" t="s">
        <v>99</v>
      </c>
      <c r="B91" s="3">
        <v>12926.709800000001</v>
      </c>
      <c r="C91">
        <v>7.6703999999999999</v>
      </c>
      <c r="D91">
        <v>77858.11</v>
      </c>
      <c r="E91">
        <f t="shared" si="15"/>
        <v>99153.034849920004</v>
      </c>
      <c r="F91">
        <f t="shared" si="16"/>
        <v>1.2735093986987356</v>
      </c>
      <c r="G91">
        <f t="shared" si="18"/>
        <v>1.9499999554775771E-2</v>
      </c>
      <c r="H91">
        <v>-5.7308746970634594E-3</v>
      </c>
      <c r="I91" s="11">
        <f t="shared" si="20"/>
        <v>1.3769124857712312E-2</v>
      </c>
      <c r="K91">
        <f t="shared" si="17"/>
        <v>4.1114879991620699</v>
      </c>
      <c r="L91">
        <f t="shared" si="21"/>
        <v>1.577287160489238E-2</v>
      </c>
      <c r="M91">
        <f t="shared" si="19"/>
        <v>1.0041996907828921E-2</v>
      </c>
      <c r="O91" s="3">
        <f t="shared" si="22"/>
        <v>2859.5842641300114</v>
      </c>
      <c r="P91">
        <f t="shared" si="23"/>
        <v>3.6728148989617286E-2</v>
      </c>
      <c r="Q91">
        <f t="shared" si="24"/>
        <v>3.0997274292553827E-2</v>
      </c>
    </row>
    <row r="92" spans="1:17">
      <c r="A92" t="s">
        <v>98</v>
      </c>
      <c r="B92" s="3">
        <v>13326.247100000001</v>
      </c>
      <c r="C92">
        <v>7.633</v>
      </c>
      <c r="D92">
        <v>82663.98</v>
      </c>
      <c r="E92">
        <f t="shared" si="15"/>
        <v>101719.2441143</v>
      </c>
      <c r="F92">
        <f t="shared" si="16"/>
        <v>1.2305147189174779</v>
      </c>
      <c r="G92">
        <f t="shared" si="18"/>
        <v>-4.2994679781257705E-2</v>
      </c>
      <c r="H92">
        <v>-6.6274965193841018E-3</v>
      </c>
      <c r="I92" s="11">
        <f t="shared" si="20"/>
        <v>-4.9622176300641807E-2</v>
      </c>
      <c r="K92">
        <f t="shared" si="17"/>
        <v>4.124707861849088</v>
      </c>
      <c r="L92">
        <f t="shared" si="21"/>
        <v>1.3219862687018136E-2</v>
      </c>
      <c r="M92">
        <f t="shared" si="19"/>
        <v>6.5923661676340339E-3</v>
      </c>
      <c r="O92" s="3">
        <f t="shared" si="22"/>
        <v>2566.2092643799988</v>
      </c>
      <c r="P92">
        <f t="shared" si="23"/>
        <v>3.104386293014199E-2</v>
      </c>
      <c r="Q92">
        <f t="shared" si="24"/>
        <v>2.4416366410757888E-2</v>
      </c>
    </row>
    <row r="93" spans="1:17">
      <c r="A93" t="s">
        <v>97</v>
      </c>
      <c r="B93" s="3">
        <v>13851.998100000001</v>
      </c>
      <c r="C93">
        <v>7.5804999999999998</v>
      </c>
      <c r="D93">
        <v>83264.14</v>
      </c>
      <c r="E93">
        <f t="shared" si="15"/>
        <v>105005.07159705</v>
      </c>
      <c r="F93">
        <f t="shared" si="16"/>
        <v>1.2611079823445004</v>
      </c>
      <c r="G93">
        <f t="shared" si="18"/>
        <v>3.059326342702251E-2</v>
      </c>
      <c r="H93">
        <v>5.5760862543314804E-3</v>
      </c>
      <c r="I93" s="11">
        <f t="shared" si="20"/>
        <v>3.6169349681353991E-2</v>
      </c>
      <c r="K93">
        <f t="shared" si="17"/>
        <v>4.1415124233077165</v>
      </c>
      <c r="L93">
        <f t="shared" si="21"/>
        <v>1.680456145862852E-2</v>
      </c>
      <c r="M93">
        <f t="shared" si="19"/>
        <v>2.238064771296E-2</v>
      </c>
      <c r="O93" s="3">
        <f t="shared" si="22"/>
        <v>3285.827482749999</v>
      </c>
      <c r="P93">
        <f t="shared" si="23"/>
        <v>3.9462696459123932E-2</v>
      </c>
      <c r="Q93">
        <f t="shared" si="24"/>
        <v>4.5038782713455412E-2</v>
      </c>
    </row>
    <row r="94" spans="1:17">
      <c r="A94" t="s">
        <v>96</v>
      </c>
      <c r="B94" s="3">
        <v>14086.411899999999</v>
      </c>
      <c r="C94">
        <v>7.5753000000000004</v>
      </c>
      <c r="D94">
        <v>83639.33</v>
      </c>
      <c r="E94">
        <f t="shared" si="15"/>
        <v>106708.79606607</v>
      </c>
      <c r="F94">
        <f t="shared" si="16"/>
        <v>1.2758207898852132</v>
      </c>
      <c r="G94">
        <f t="shared" si="18"/>
        <v>1.4712807540712802E-2</v>
      </c>
      <c r="H94">
        <v>2.1071733388102754E-3</v>
      </c>
      <c r="I94" s="11">
        <f t="shared" si="20"/>
        <v>1.6819980879523078E-2</v>
      </c>
      <c r="K94">
        <f t="shared" si="17"/>
        <v>4.1488003834231781</v>
      </c>
      <c r="L94">
        <f t="shared" si="21"/>
        <v>7.2879601154616225E-3</v>
      </c>
      <c r="M94">
        <f t="shared" si="19"/>
        <v>9.3951334542718978E-3</v>
      </c>
      <c r="O94" s="3">
        <f t="shared" si="22"/>
        <v>1703.7244690200023</v>
      </c>
      <c r="P94">
        <f t="shared" si="23"/>
        <v>2.0369896184247317E-2</v>
      </c>
      <c r="Q94">
        <f t="shared" si="24"/>
        <v>2.2477069523057593E-2</v>
      </c>
    </row>
    <row r="95" spans="1:17">
      <c r="A95" t="s">
        <v>95</v>
      </c>
      <c r="B95" s="3">
        <v>14336.114</v>
      </c>
      <c r="C95">
        <v>7.5258000000000003</v>
      </c>
      <c r="D95">
        <v>88212.33</v>
      </c>
      <c r="E95">
        <f t="shared" si="15"/>
        <v>107890.72674120001</v>
      </c>
      <c r="F95">
        <f t="shared" si="16"/>
        <v>1.2230798885053824</v>
      </c>
      <c r="G95">
        <f t="shared" si="18"/>
        <v>-5.2740901379830785E-2</v>
      </c>
      <c r="H95">
        <v>3.0356439084917586E-3</v>
      </c>
      <c r="I95" s="11">
        <f t="shared" si="20"/>
        <v>-4.9705257471339026E-2</v>
      </c>
      <c r="K95">
        <f t="shared" si="17"/>
        <v>4.1564314458179163</v>
      </c>
      <c r="L95">
        <f t="shared" si="21"/>
        <v>7.6310623947382084E-3</v>
      </c>
      <c r="M95">
        <f t="shared" si="19"/>
        <v>1.0666706303229967E-2</v>
      </c>
      <c r="O95" s="3">
        <f t="shared" si="22"/>
        <v>1181.9306751300028</v>
      </c>
      <c r="P95">
        <f t="shared" si="23"/>
        <v>1.3398701464183099E-2</v>
      </c>
      <c r="Q95">
        <f t="shared" si="24"/>
        <v>1.6434345372674859E-2</v>
      </c>
    </row>
    <row r="96" spans="1:17">
      <c r="A96" t="s">
        <v>94</v>
      </c>
      <c r="B96" s="3">
        <v>14548.9792</v>
      </c>
      <c r="C96">
        <v>7.5011999999999999</v>
      </c>
      <c r="D96">
        <v>88615.9</v>
      </c>
      <c r="E96">
        <f t="shared" si="15"/>
        <v>109134.80277503999</v>
      </c>
      <c r="F96">
        <f t="shared" si="16"/>
        <v>1.2315487714398883</v>
      </c>
      <c r="G96">
        <f t="shared" si="18"/>
        <v>8.4688829345058725E-3</v>
      </c>
      <c r="H96">
        <v>3.0281656331914153E-3</v>
      </c>
      <c r="I96" s="11">
        <f t="shared" si="20"/>
        <v>1.1497048567697288E-2</v>
      </c>
      <c r="K96">
        <f t="shared" si="17"/>
        <v>4.1628325229879488</v>
      </c>
      <c r="L96">
        <f t="shared" si="21"/>
        <v>6.4010771700324653E-3</v>
      </c>
      <c r="M96">
        <f t="shared" si="19"/>
        <v>9.4292428032238806E-3</v>
      </c>
      <c r="O96" s="3">
        <f t="shared" si="22"/>
        <v>1244.076033839985</v>
      </c>
      <c r="P96">
        <f t="shared" si="23"/>
        <v>1.4038970814943878E-2</v>
      </c>
      <c r="Q96">
        <f t="shared" si="24"/>
        <v>1.7067136448135293E-2</v>
      </c>
    </row>
    <row r="97" spans="1:17">
      <c r="A97" t="s">
        <v>93</v>
      </c>
      <c r="B97" s="3">
        <v>14969.058300000001</v>
      </c>
      <c r="C97">
        <v>7.4233000000000002</v>
      </c>
      <c r="D97">
        <v>92433.16</v>
      </c>
      <c r="E97">
        <f t="shared" si="15"/>
        <v>111119.81047839001</v>
      </c>
      <c r="F97">
        <f t="shared" si="16"/>
        <v>1.2021639255694601</v>
      </c>
      <c r="G97">
        <f t="shared" si="18"/>
        <v>-2.9384845870428222E-2</v>
      </c>
      <c r="H97">
        <v>1.446400737222675E-2</v>
      </c>
      <c r="I97" s="11">
        <f t="shared" si="20"/>
        <v>-1.4920838498201472E-2</v>
      </c>
      <c r="K97">
        <f t="shared" si="17"/>
        <v>4.1751944798368665</v>
      </c>
      <c r="L97">
        <f t="shared" si="21"/>
        <v>1.2361956848917721E-2</v>
      </c>
      <c r="M97">
        <f t="shared" si="19"/>
        <v>2.6825964221144472E-2</v>
      </c>
      <c r="O97" s="3">
        <f t="shared" si="22"/>
        <v>1985.0077033500129</v>
      </c>
      <c r="P97">
        <f t="shared" si="23"/>
        <v>2.1475060501556075E-2</v>
      </c>
      <c r="Q97">
        <f t="shared" si="24"/>
        <v>3.5939067873782829E-2</v>
      </c>
    </row>
    <row r="98" spans="1:17">
      <c r="A98" t="s">
        <v>92</v>
      </c>
      <c r="B98" s="3">
        <v>15282.491099999999</v>
      </c>
      <c r="C98">
        <v>7.3676000000000004</v>
      </c>
      <c r="D98">
        <v>101545.4</v>
      </c>
      <c r="E98">
        <f t="shared" si="15"/>
        <v>112595.28142836</v>
      </c>
      <c r="F98">
        <f t="shared" si="16"/>
        <v>1.108817153985902</v>
      </c>
      <c r="G98">
        <f t="shared" si="18"/>
        <v>-9.3346771583558086E-2</v>
      </c>
      <c r="H98">
        <v>-9.3358818935094234E-3</v>
      </c>
      <c r="I98" s="11">
        <f t="shared" si="20"/>
        <v>-0.10268265347706751</v>
      </c>
      <c r="K98">
        <f t="shared" si="17"/>
        <v>4.1841941515436423</v>
      </c>
      <c r="L98">
        <f t="shared" si="21"/>
        <v>8.9996717067757359E-3</v>
      </c>
      <c r="M98">
        <f t="shared" si="19"/>
        <v>-3.3621018673368752E-4</v>
      </c>
      <c r="O98" s="3">
        <f t="shared" si="22"/>
        <v>1475.4709499699966</v>
      </c>
      <c r="P98">
        <f t="shared" si="23"/>
        <v>1.4530160400864999E-2</v>
      </c>
      <c r="Q98">
        <f t="shared" si="24"/>
        <v>5.194278507355576E-3</v>
      </c>
    </row>
    <row r="99" spans="1:17">
      <c r="A99" t="s">
        <v>91</v>
      </c>
      <c r="B99" s="3">
        <v>15898.103999999999</v>
      </c>
      <c r="C99">
        <v>7.2477999999999998</v>
      </c>
      <c r="D99">
        <v>109477.69</v>
      </c>
      <c r="E99">
        <f t="shared" ref="E99:E130" si="25">B99*C99</f>
        <v>115226.27817119999</v>
      </c>
      <c r="F99">
        <f t="shared" ref="F99:F130" si="26">E99/D99</f>
        <v>1.0525092205653954</v>
      </c>
      <c r="G99">
        <f t="shared" si="18"/>
        <v>-5.6307933420506551E-2</v>
      </c>
      <c r="H99">
        <v>7.0157018724598119E-3</v>
      </c>
      <c r="I99" s="11">
        <f t="shared" si="20"/>
        <v>-4.9292231548046739E-2</v>
      </c>
      <c r="K99">
        <f t="shared" ref="K99:K130" si="27">LOG(B99)</f>
        <v>4.2013453336640865</v>
      </c>
      <c r="L99">
        <f t="shared" si="21"/>
        <v>1.7151182120444197E-2</v>
      </c>
      <c r="M99">
        <f t="shared" si="19"/>
        <v>2.4166883992904009E-2</v>
      </c>
      <c r="O99" s="3">
        <f t="shared" si="22"/>
        <v>2630.9967428399832</v>
      </c>
      <c r="P99">
        <f t="shared" si="23"/>
        <v>2.4032263951129982E-2</v>
      </c>
      <c r="Q99">
        <f t="shared" si="24"/>
        <v>3.1047965823589794E-2</v>
      </c>
    </row>
    <row r="100" spans="1:17">
      <c r="A100" t="s">
        <v>90</v>
      </c>
      <c r="B100" s="3">
        <v>16471.337100000001</v>
      </c>
      <c r="C100">
        <v>7.1600999999999999</v>
      </c>
      <c r="D100">
        <v>107042.77</v>
      </c>
      <c r="E100">
        <f t="shared" si="25"/>
        <v>117936.42076971001</v>
      </c>
      <c r="F100">
        <f t="shared" si="26"/>
        <v>1.1017691411546058</v>
      </c>
      <c r="G100">
        <f t="shared" ref="G100:G131" si="28">F100-F99</f>
        <v>4.925992058921036E-2</v>
      </c>
      <c r="H100">
        <v>-1.2559027759473373E-4</v>
      </c>
      <c r="I100" s="11">
        <f t="shared" si="20"/>
        <v>4.9134330311615626E-2</v>
      </c>
      <c r="K100">
        <f t="shared" si="27"/>
        <v>4.2167288554892117</v>
      </c>
      <c r="L100">
        <f t="shared" si="21"/>
        <v>1.5383521825125257E-2</v>
      </c>
      <c r="M100">
        <f t="shared" ref="M100:M131" si="29">L100+H100</f>
        <v>1.5257931547530523E-2</v>
      </c>
      <c r="O100" s="3">
        <f t="shared" si="22"/>
        <v>2710.1425985100213</v>
      </c>
      <c r="P100">
        <f t="shared" si="23"/>
        <v>2.5318315272577694E-2</v>
      </c>
      <c r="Q100">
        <f t="shared" si="24"/>
        <v>2.519272499498296E-2</v>
      </c>
    </row>
    <row r="101" spans="1:17">
      <c r="A101" t="s">
        <v>89</v>
      </c>
      <c r="B101" s="3">
        <v>16821.77</v>
      </c>
      <c r="C101">
        <v>7.0751999999999997</v>
      </c>
      <c r="D101">
        <v>104224.18</v>
      </c>
      <c r="E101">
        <f t="shared" si="25"/>
        <v>119017.38710399999</v>
      </c>
      <c r="F101">
        <f t="shared" si="26"/>
        <v>1.1419364211260765</v>
      </c>
      <c r="G101">
        <f t="shared" si="28"/>
        <v>4.0167279971470737E-2</v>
      </c>
      <c r="H101">
        <v>2.6715702665316976E-2</v>
      </c>
      <c r="I101" s="11">
        <f t="shared" si="20"/>
        <v>6.6882982636787713E-2</v>
      </c>
      <c r="K101">
        <f t="shared" si="27"/>
        <v>4.2258716906765112</v>
      </c>
      <c r="L101">
        <f t="shared" si="21"/>
        <v>9.142835187299525E-3</v>
      </c>
      <c r="M101">
        <f t="shared" si="29"/>
        <v>3.5858537852616501E-2</v>
      </c>
      <c r="O101" s="3">
        <f t="shared" si="22"/>
        <v>1080.9663342899876</v>
      </c>
      <c r="P101">
        <f t="shared" si="23"/>
        <v>1.0371550385812464E-2</v>
      </c>
      <c r="Q101">
        <f t="shared" si="24"/>
        <v>3.7087253051129442E-2</v>
      </c>
    </row>
    <row r="102" spans="1:17">
      <c r="A102" t="s">
        <v>88</v>
      </c>
      <c r="B102" s="3">
        <v>17566.5514</v>
      </c>
      <c r="C102">
        <v>7.0007000000000001</v>
      </c>
      <c r="D102">
        <v>106467.04</v>
      </c>
      <c r="E102">
        <f t="shared" si="25"/>
        <v>122978.15638598001</v>
      </c>
      <c r="F102">
        <f t="shared" si="26"/>
        <v>1.155081951991715</v>
      </c>
      <c r="G102">
        <f t="shared" si="28"/>
        <v>1.3145530865638522E-2</v>
      </c>
      <c r="H102">
        <v>-4.8698955162039814E-3</v>
      </c>
      <c r="I102" s="11">
        <f t="shared" si="20"/>
        <v>8.2756353494345403E-3</v>
      </c>
      <c r="K102">
        <f t="shared" si="27"/>
        <v>4.2446865107865355</v>
      </c>
      <c r="L102">
        <f t="shared" si="21"/>
        <v>1.8814820110024222E-2</v>
      </c>
      <c r="M102">
        <f t="shared" si="29"/>
        <v>1.394492459382024E-2</v>
      </c>
      <c r="O102" s="3">
        <f t="shared" si="22"/>
        <v>3960.7692819800141</v>
      </c>
      <c r="P102">
        <f t="shared" si="23"/>
        <v>3.7201835253239071E-2</v>
      </c>
      <c r="Q102">
        <f t="shared" si="24"/>
        <v>3.233193973703509E-2</v>
      </c>
    </row>
    <row r="103" spans="1:17">
      <c r="A103" t="s">
        <v>87</v>
      </c>
      <c r="B103" s="3">
        <v>17969.607400000001</v>
      </c>
      <c r="C103">
        <v>6.9724000000000004</v>
      </c>
      <c r="D103">
        <v>108619.45</v>
      </c>
      <c r="E103">
        <f t="shared" si="25"/>
        <v>125291.29063576001</v>
      </c>
      <c r="F103">
        <f t="shared" si="26"/>
        <v>1.1534885385238096</v>
      </c>
      <c r="G103">
        <f t="shared" si="28"/>
        <v>-1.5934134679054246E-3</v>
      </c>
      <c r="H103">
        <v>-1.4386942810107772E-2</v>
      </c>
      <c r="I103" s="11">
        <f t="shared" si="20"/>
        <v>-1.5980356278013197E-2</v>
      </c>
      <c r="K103">
        <f t="shared" si="27"/>
        <v>4.2545385887463603</v>
      </c>
      <c r="L103">
        <f t="shared" si="21"/>
        <v>9.8520779598247898E-3</v>
      </c>
      <c r="M103">
        <f t="shared" si="29"/>
        <v>-4.5348648502829825E-3</v>
      </c>
      <c r="O103" s="3">
        <f t="shared" si="22"/>
        <v>2313.1342497800069</v>
      </c>
      <c r="P103">
        <f t="shared" si="23"/>
        <v>2.1295764706781399E-2</v>
      </c>
      <c r="Q103">
        <f t="shared" si="24"/>
        <v>6.9088218966736267E-3</v>
      </c>
    </row>
    <row r="104" spans="1:17">
      <c r="A104" t="s">
        <v>86</v>
      </c>
      <c r="B104" s="3">
        <v>18088.280500000001</v>
      </c>
      <c r="C104">
        <v>6.8971</v>
      </c>
      <c r="D104">
        <v>115353.05</v>
      </c>
      <c r="E104">
        <f t="shared" si="25"/>
        <v>124756.67943655001</v>
      </c>
      <c r="F104">
        <f t="shared" si="26"/>
        <v>1.0815204230538336</v>
      </c>
      <c r="G104">
        <f t="shared" si="28"/>
        <v>-7.1968115469976057E-2</v>
      </c>
      <c r="H104">
        <v>-1.3733312158297206E-3</v>
      </c>
      <c r="I104" s="11">
        <f t="shared" si="20"/>
        <v>-7.3341446685805778E-2</v>
      </c>
      <c r="K104">
        <f t="shared" si="27"/>
        <v>4.2573972841149255</v>
      </c>
      <c r="L104">
        <f t="shared" si="21"/>
        <v>2.8586953685652006E-3</v>
      </c>
      <c r="M104">
        <f t="shared" si="29"/>
        <v>1.4853641527354799E-3</v>
      </c>
      <c r="O104" s="3">
        <f t="shared" si="22"/>
        <v>-534.611199210005</v>
      </c>
      <c r="P104">
        <f t="shared" si="23"/>
        <v>-4.6345649222972862E-3</v>
      </c>
      <c r="Q104">
        <f t="shared" si="24"/>
        <v>-6.0078961381270068E-3</v>
      </c>
    </row>
    <row r="105" spans="1:17">
      <c r="A105" t="s">
        <v>85</v>
      </c>
      <c r="B105" s="3">
        <v>18451.641800000001</v>
      </c>
      <c r="C105">
        <v>6.8376000000000001</v>
      </c>
      <c r="D105">
        <v>116446.8</v>
      </c>
      <c r="E105">
        <f t="shared" si="25"/>
        <v>126164.94597168</v>
      </c>
      <c r="F105">
        <f t="shared" si="26"/>
        <v>1.0834556722183863</v>
      </c>
      <c r="G105">
        <f t="shared" si="28"/>
        <v>1.9352491645527881E-3</v>
      </c>
      <c r="H105">
        <v>-9.7795717861948184E-5</v>
      </c>
      <c r="I105" s="11">
        <f t="shared" si="20"/>
        <v>1.8374534466908399E-3</v>
      </c>
      <c r="K105">
        <f t="shared" si="27"/>
        <v>4.2660350150998223</v>
      </c>
      <c r="L105">
        <f t="shared" si="21"/>
        <v>8.6377309848968409E-3</v>
      </c>
      <c r="M105">
        <f t="shared" si="29"/>
        <v>8.5399352670348927E-3</v>
      </c>
      <c r="O105" s="3">
        <f t="shared" si="22"/>
        <v>1408.2665351299947</v>
      </c>
      <c r="P105">
        <f t="shared" si="23"/>
        <v>1.2093647357677453E-2</v>
      </c>
      <c r="Q105">
        <f t="shared" si="24"/>
        <v>1.1995851639815504E-2</v>
      </c>
    </row>
    <row r="106" spans="1:17">
      <c r="A106" t="s">
        <v>84</v>
      </c>
      <c r="B106" s="3">
        <v>18841.527900000001</v>
      </c>
      <c r="C106">
        <v>6.8514999999999997</v>
      </c>
      <c r="D106">
        <v>117589.81</v>
      </c>
      <c r="E106">
        <f t="shared" si="25"/>
        <v>129092.72840685</v>
      </c>
      <c r="F106">
        <f t="shared" si="26"/>
        <v>1.0978224083094446</v>
      </c>
      <c r="G106">
        <f t="shared" si="28"/>
        <v>1.4366736091058208E-2</v>
      </c>
      <c r="H106">
        <v>-2.2521838833096219E-2</v>
      </c>
      <c r="I106" s="11">
        <f t="shared" si="20"/>
        <v>-8.1551027420380118E-3</v>
      </c>
      <c r="K106">
        <f t="shared" si="27"/>
        <v>4.2751161177579986</v>
      </c>
      <c r="L106">
        <f t="shared" si="21"/>
        <v>9.0811026581762988E-3</v>
      </c>
      <c r="M106">
        <f t="shared" si="29"/>
        <v>-1.3440736174919921E-2</v>
      </c>
      <c r="O106" s="3">
        <f t="shared" si="22"/>
        <v>2927.7824351699965</v>
      </c>
      <c r="P106">
        <f t="shared" si="23"/>
        <v>2.4898266568931411E-2</v>
      </c>
      <c r="Q106">
        <f t="shared" si="24"/>
        <v>2.3764277358351918E-3</v>
      </c>
    </row>
    <row r="107" spans="1:17">
      <c r="A107" t="s">
        <v>83</v>
      </c>
      <c r="B107" s="3">
        <v>19055.8452</v>
      </c>
      <c r="C107">
        <v>6.8307000000000002</v>
      </c>
      <c r="D107">
        <v>117336.06</v>
      </c>
      <c r="E107">
        <f t="shared" si="25"/>
        <v>130164.76180764</v>
      </c>
      <c r="F107">
        <f t="shared" si="26"/>
        <v>1.1093329860201544</v>
      </c>
      <c r="G107">
        <f t="shared" si="28"/>
        <v>1.1510577710709846E-2</v>
      </c>
      <c r="H107">
        <v>-1.1051912872449443E-2</v>
      </c>
      <c r="I107" s="11">
        <f t="shared" si="20"/>
        <v>4.5866483826040305E-4</v>
      </c>
      <c r="K107">
        <f t="shared" si="27"/>
        <v>4.2800282161654204</v>
      </c>
      <c r="L107">
        <f t="shared" si="21"/>
        <v>4.9120984074217944E-3</v>
      </c>
      <c r="M107">
        <f t="shared" si="29"/>
        <v>-6.1398144650276487E-3</v>
      </c>
      <c r="O107" s="3">
        <f t="shared" si="22"/>
        <v>1072.0334007899946</v>
      </c>
      <c r="P107">
        <f t="shared" si="23"/>
        <v>9.136435983873965E-3</v>
      </c>
      <c r="Q107">
        <f t="shared" si="24"/>
        <v>-1.9154768885754781E-3</v>
      </c>
    </row>
    <row r="108" spans="1:17">
      <c r="A108" t="s">
        <v>82</v>
      </c>
      <c r="B108" s="3">
        <v>18796.875599999999</v>
      </c>
      <c r="C108">
        <v>6.8315999999999999</v>
      </c>
      <c r="D108">
        <v>115715.3</v>
      </c>
      <c r="E108">
        <f t="shared" si="25"/>
        <v>128412.73534895999</v>
      </c>
      <c r="F108">
        <f t="shared" si="26"/>
        <v>1.1097299609382683</v>
      </c>
      <c r="G108">
        <f t="shared" si="28"/>
        <v>3.969749181138571E-4</v>
      </c>
      <c r="H108">
        <v>-1.2665794996701285E-2</v>
      </c>
      <c r="I108" s="11">
        <f t="shared" si="20"/>
        <v>-1.2268820078587428E-2</v>
      </c>
      <c r="K108">
        <f t="shared" si="27"/>
        <v>4.2740856672187242</v>
      </c>
      <c r="L108">
        <f t="shared" si="21"/>
        <v>-5.9425489466962134E-3</v>
      </c>
      <c r="M108">
        <f t="shared" si="29"/>
        <v>-1.8608343943397498E-2</v>
      </c>
      <c r="O108" s="3">
        <f t="shared" si="22"/>
        <v>-1752.026458680004</v>
      </c>
      <c r="P108">
        <f t="shared" si="23"/>
        <v>-1.5140836680024196E-2</v>
      </c>
      <c r="Q108">
        <f t="shared" si="24"/>
        <v>-2.780663167672548E-2</v>
      </c>
    </row>
    <row r="109" spans="1:17">
      <c r="A109" t="s">
        <v>81</v>
      </c>
      <c r="B109" s="3">
        <v>18847.173200000001</v>
      </c>
      <c r="C109">
        <v>6.8285999999999998</v>
      </c>
      <c r="D109">
        <v>119332.71</v>
      </c>
      <c r="E109">
        <f t="shared" si="25"/>
        <v>128699.80691352001</v>
      </c>
      <c r="F109">
        <f t="shared" si="26"/>
        <v>1.0784956355513924</v>
      </c>
      <c r="G109">
        <f t="shared" si="28"/>
        <v>-3.1234325386875872E-2</v>
      </c>
      <c r="H109">
        <v>-1.8855043840686481E-2</v>
      </c>
      <c r="I109" s="11">
        <f t="shared" si="20"/>
        <v>-5.0089369227562353E-2</v>
      </c>
      <c r="K109">
        <f t="shared" si="27"/>
        <v>4.2752462216132905</v>
      </c>
      <c r="L109">
        <f t="shared" si="21"/>
        <v>1.1605543945663044E-3</v>
      </c>
      <c r="M109">
        <f t="shared" si="29"/>
        <v>-1.7694489446120176E-2</v>
      </c>
      <c r="O109" s="3">
        <f t="shared" si="22"/>
        <v>287.07156456001394</v>
      </c>
      <c r="P109">
        <f t="shared" si="23"/>
        <v>2.4056402017520085E-3</v>
      </c>
      <c r="Q109">
        <f t="shared" si="24"/>
        <v>-1.6449403638934473E-2</v>
      </c>
    </row>
    <row r="110" spans="1:17">
      <c r="A110" t="s">
        <v>80</v>
      </c>
      <c r="B110" s="3">
        <v>19460.3024</v>
      </c>
      <c r="C110">
        <v>6.8423999999999996</v>
      </c>
      <c r="D110">
        <v>129222.33</v>
      </c>
      <c r="E110">
        <f t="shared" si="25"/>
        <v>133155.17314175999</v>
      </c>
      <c r="F110">
        <f t="shared" si="26"/>
        <v>1.0304347022821829</v>
      </c>
      <c r="G110">
        <f t="shared" si="28"/>
        <v>-4.806093326920946E-2</v>
      </c>
      <c r="H110">
        <v>2.1588056242208165E-2</v>
      </c>
      <c r="I110" s="11">
        <f t="shared" si="20"/>
        <v>-2.6472877027001296E-2</v>
      </c>
      <c r="K110">
        <f t="shared" si="27"/>
        <v>4.2891495846286807</v>
      </c>
      <c r="L110">
        <f t="shared" si="21"/>
        <v>1.3903363015390191E-2</v>
      </c>
      <c r="M110">
        <f t="shared" si="29"/>
        <v>3.5491419257598356E-2</v>
      </c>
      <c r="O110" s="3">
        <f t="shared" si="22"/>
        <v>4455.3662282399891</v>
      </c>
      <c r="P110">
        <f t="shared" si="23"/>
        <v>3.4478299750824712E-2</v>
      </c>
      <c r="Q110">
        <f t="shared" si="24"/>
        <v>5.6066355993032876E-2</v>
      </c>
    </row>
    <row r="111" spans="1:17">
      <c r="A111" t="s">
        <v>79</v>
      </c>
      <c r="B111" s="3">
        <v>19134.560000000001</v>
      </c>
      <c r="C111">
        <v>6.8381999999999996</v>
      </c>
      <c r="D111">
        <v>129653.44071932201</v>
      </c>
      <c r="E111">
        <f t="shared" si="25"/>
        <v>130845.948192</v>
      </c>
      <c r="F111">
        <f t="shared" si="26"/>
        <v>1.0091976538845548</v>
      </c>
      <c r="G111">
        <f t="shared" si="28"/>
        <v>-2.1237048397628078E-2</v>
      </c>
      <c r="H111">
        <v>4.7667252000126448E-3</v>
      </c>
      <c r="I111" s="11">
        <f t="shared" si="20"/>
        <v>-1.6470323197615433E-2</v>
      </c>
      <c r="K111">
        <f t="shared" si="27"/>
        <v>4.2818184800557324</v>
      </c>
      <c r="L111">
        <f t="shared" si="21"/>
        <v>-7.3311045729482771E-3</v>
      </c>
      <c r="M111">
        <f t="shared" si="29"/>
        <v>-2.5643793729356323E-3</v>
      </c>
      <c r="O111" s="3">
        <f t="shared" si="22"/>
        <v>-2309.2249497599987</v>
      </c>
      <c r="P111">
        <f t="shared" si="23"/>
        <v>-1.7810749463711372E-2</v>
      </c>
      <c r="Q111">
        <f t="shared" si="24"/>
        <v>-1.3044024263698727E-2</v>
      </c>
    </row>
    <row r="112" spans="1:17">
      <c r="A112" t="s">
        <v>78</v>
      </c>
      <c r="B112" s="3">
        <v>19120.66</v>
      </c>
      <c r="C112">
        <v>6.8357000000000001</v>
      </c>
      <c r="D112">
        <v>125446.90514774639</v>
      </c>
      <c r="E112">
        <f t="shared" si="25"/>
        <v>130703.095562</v>
      </c>
      <c r="F112">
        <f t="shared" si="26"/>
        <v>1.0418997217034816</v>
      </c>
      <c r="G112">
        <f t="shared" si="28"/>
        <v>3.2702067818926706E-2</v>
      </c>
      <c r="H112">
        <v>-1.5640892751538793E-2</v>
      </c>
      <c r="I112" s="11">
        <f t="shared" si="20"/>
        <v>1.7061175067387913E-2</v>
      </c>
      <c r="K112">
        <f t="shared" si="27"/>
        <v>4.2815028790180643</v>
      </c>
      <c r="L112">
        <f t="shared" si="21"/>
        <v>-3.1560103766814507E-4</v>
      </c>
      <c r="M112">
        <f t="shared" si="29"/>
        <v>-1.5956493789206938E-2</v>
      </c>
      <c r="O112" s="3">
        <f t="shared" si="22"/>
        <v>-142.85262999999395</v>
      </c>
      <c r="P112">
        <f t="shared" si="23"/>
        <v>-1.1387497350512376E-3</v>
      </c>
      <c r="Q112">
        <f t="shared" si="24"/>
        <v>-1.677964248659003E-2</v>
      </c>
    </row>
    <row r="113" spans="1:17">
      <c r="A113" t="s">
        <v>77</v>
      </c>
      <c r="B113" s="3">
        <v>19537.41</v>
      </c>
      <c r="C113">
        <v>6.8341000000000003</v>
      </c>
      <c r="D113">
        <v>124276.6642863235</v>
      </c>
      <c r="E113">
        <f t="shared" si="25"/>
        <v>133520.61368100002</v>
      </c>
      <c r="F113">
        <f t="shared" si="26"/>
        <v>1.0743820205326657</v>
      </c>
      <c r="G113">
        <f t="shared" si="28"/>
        <v>3.2482298829184186E-2</v>
      </c>
      <c r="H113">
        <v>3.151557374541647E-3</v>
      </c>
      <c r="I113" s="11">
        <f t="shared" si="20"/>
        <v>3.5633856203725833E-2</v>
      </c>
      <c r="K113">
        <f t="shared" si="27"/>
        <v>4.2908669904338517</v>
      </c>
      <c r="L113">
        <f t="shared" si="21"/>
        <v>9.3641114157874128E-3</v>
      </c>
      <c r="M113">
        <f t="shared" si="29"/>
        <v>1.251566879032906E-2</v>
      </c>
      <c r="O113" s="3">
        <f t="shared" si="22"/>
        <v>2817.5181190000148</v>
      </c>
      <c r="P113">
        <f t="shared" si="23"/>
        <v>2.2671336852980527E-2</v>
      </c>
      <c r="Q113">
        <f t="shared" si="24"/>
        <v>2.5822894227522174E-2</v>
      </c>
    </row>
    <row r="114" spans="1:17">
      <c r="A114" t="s">
        <v>76</v>
      </c>
      <c r="B114" s="3">
        <v>20088.7965</v>
      </c>
      <c r="C114">
        <v>6.8311999999999999</v>
      </c>
      <c r="D114">
        <v>124266.3803286482</v>
      </c>
      <c r="E114">
        <f t="shared" si="25"/>
        <v>137230.58665079999</v>
      </c>
      <c r="F114">
        <f t="shared" si="26"/>
        <v>1.10432593504265</v>
      </c>
      <c r="G114">
        <f t="shared" si="28"/>
        <v>2.9943914509984237E-2</v>
      </c>
      <c r="H114">
        <v>2.3122621052081849E-3</v>
      </c>
      <c r="I114" s="11">
        <f t="shared" si="20"/>
        <v>3.2256176615192422E-2</v>
      </c>
      <c r="K114">
        <f t="shared" si="27"/>
        <v>4.3029539193731825</v>
      </c>
      <c r="L114">
        <f t="shared" si="21"/>
        <v>1.2086928939330832E-2</v>
      </c>
      <c r="M114">
        <f t="shared" si="29"/>
        <v>1.4399191044539017E-2</v>
      </c>
      <c r="O114" s="3">
        <f t="shared" si="22"/>
        <v>3709.9729697999719</v>
      </c>
      <c r="P114">
        <f t="shared" si="23"/>
        <v>2.985500148944694E-2</v>
      </c>
      <c r="Q114">
        <f t="shared" si="24"/>
        <v>3.2167263594655125E-2</v>
      </c>
    </row>
    <row r="115" spans="1:17">
      <c r="A115" t="s">
        <v>75</v>
      </c>
      <c r="B115" s="3">
        <v>20894.9084</v>
      </c>
      <c r="C115">
        <v>6.8244999999999996</v>
      </c>
      <c r="D115">
        <v>122777.90974061232</v>
      </c>
      <c r="E115">
        <f t="shared" si="25"/>
        <v>142597.30237580001</v>
      </c>
      <c r="F115">
        <f t="shared" si="26"/>
        <v>1.1614247438896725</v>
      </c>
      <c r="G115">
        <f t="shared" si="28"/>
        <v>5.7098808847022564E-2</v>
      </c>
      <c r="H115">
        <v>1.5610739852032762E-2</v>
      </c>
      <c r="I115" s="11">
        <f t="shared" si="20"/>
        <v>7.2709548699055326E-2</v>
      </c>
      <c r="K115">
        <f t="shared" si="27"/>
        <v>4.3200404716049503</v>
      </c>
      <c r="L115">
        <f t="shared" si="21"/>
        <v>1.7086552231767804E-2</v>
      </c>
      <c r="M115">
        <f t="shared" si="29"/>
        <v>3.2697292083800567E-2</v>
      </c>
      <c r="O115" s="3">
        <f t="shared" si="22"/>
        <v>5366.7157250000164</v>
      </c>
      <c r="P115">
        <f t="shared" si="23"/>
        <v>4.3710759829174883E-2</v>
      </c>
      <c r="Q115">
        <f t="shared" si="24"/>
        <v>5.9321499681207646E-2</v>
      </c>
    </row>
    <row r="116" spans="1:17">
      <c r="A116" t="s">
        <v>74</v>
      </c>
      <c r="B116" s="3">
        <v>21316.061300000001</v>
      </c>
      <c r="C116">
        <v>6.8331999999999997</v>
      </c>
      <c r="D116">
        <v>123929.73605284499</v>
      </c>
      <c r="E116">
        <f t="shared" si="25"/>
        <v>145656.91007516001</v>
      </c>
      <c r="F116">
        <f t="shared" si="26"/>
        <v>1.1753184886398071</v>
      </c>
      <c r="G116">
        <f t="shared" si="28"/>
        <v>1.3893744750134607E-2</v>
      </c>
      <c r="H116">
        <v>1.0646931758186873E-2</v>
      </c>
      <c r="I116" s="11">
        <f t="shared" si="20"/>
        <v>2.454067650832148E-2</v>
      </c>
      <c r="K116">
        <f t="shared" si="27"/>
        <v>4.3287069604998862</v>
      </c>
      <c r="L116">
        <f t="shared" si="21"/>
        <v>8.6664888949359309E-3</v>
      </c>
      <c r="M116">
        <f t="shared" si="29"/>
        <v>1.9313420653122804E-2</v>
      </c>
      <c r="O116" s="3">
        <f t="shared" si="22"/>
        <v>3059.60769936</v>
      </c>
      <c r="P116">
        <f t="shared" si="23"/>
        <v>2.4688245104107619E-2</v>
      </c>
      <c r="Q116">
        <f t="shared" si="24"/>
        <v>3.5335176862294496E-2</v>
      </c>
    </row>
    <row r="117" spans="1:17">
      <c r="A117" t="s">
        <v>73</v>
      </c>
      <c r="B117" s="3">
        <v>21746.179100000001</v>
      </c>
      <c r="C117">
        <v>6.8319999999999999</v>
      </c>
      <c r="D117">
        <v>124745.8627300873</v>
      </c>
      <c r="E117">
        <f t="shared" si="25"/>
        <v>148569.89561120002</v>
      </c>
      <c r="F117">
        <f t="shared" si="26"/>
        <v>1.1909805452438995</v>
      </c>
      <c r="G117">
        <f t="shared" si="28"/>
        <v>1.5662056604092367E-2</v>
      </c>
      <c r="H117">
        <v>4.7374963002622117E-4</v>
      </c>
      <c r="I117" s="11">
        <f t="shared" si="20"/>
        <v>1.6135806234118588E-2</v>
      </c>
      <c r="K117">
        <f t="shared" si="27"/>
        <v>4.3373829605293244</v>
      </c>
      <c r="L117">
        <f t="shared" si="21"/>
        <v>8.6760000294381356E-3</v>
      </c>
      <c r="M117">
        <f t="shared" si="29"/>
        <v>9.1497496594643568E-3</v>
      </c>
      <c r="O117" s="3">
        <f t="shared" si="22"/>
        <v>2912.9855360400106</v>
      </c>
      <c r="P117">
        <f t="shared" si="23"/>
        <v>2.3351359895140082E-2</v>
      </c>
      <c r="Q117">
        <f t="shared" si="24"/>
        <v>2.3825109525166303E-2</v>
      </c>
    </row>
    <row r="118" spans="1:17">
      <c r="A118" t="s">
        <v>72</v>
      </c>
      <c r="B118" s="3">
        <v>22108.268800000002</v>
      </c>
      <c r="C118">
        <v>6.8322000000000003</v>
      </c>
      <c r="D118">
        <v>124536.07414156949</v>
      </c>
      <c r="E118">
        <f t="shared" si="25"/>
        <v>151048.11409536001</v>
      </c>
      <c r="F118">
        <f t="shared" si="26"/>
        <v>1.2128864277803739</v>
      </c>
      <c r="G118">
        <f t="shared" si="28"/>
        <v>2.1905882536474408E-2</v>
      </c>
      <c r="H118">
        <v>4.6006635470163815E-3</v>
      </c>
      <c r="I118" s="11">
        <f t="shared" si="20"/>
        <v>2.650654608349079E-2</v>
      </c>
      <c r="K118">
        <f t="shared" si="27"/>
        <v>4.3445547362447776</v>
      </c>
      <c r="L118">
        <f t="shared" si="21"/>
        <v>7.1717757154532435E-3</v>
      </c>
      <c r="M118">
        <f t="shared" si="29"/>
        <v>1.1772439262469625E-2</v>
      </c>
      <c r="O118" s="3">
        <f t="shared" si="22"/>
        <v>2478.2184841599956</v>
      </c>
      <c r="P118">
        <f t="shared" si="23"/>
        <v>1.989960339799068E-2</v>
      </c>
      <c r="Q118">
        <f t="shared" si="24"/>
        <v>2.4500266945007062E-2</v>
      </c>
    </row>
    <row r="119" spans="1:17">
      <c r="A119" t="s">
        <v>71</v>
      </c>
      <c r="B119" s="3">
        <v>22725.951700000001</v>
      </c>
      <c r="C119">
        <v>6.8289</v>
      </c>
      <c r="D119">
        <v>133406.64053310952</v>
      </c>
      <c r="E119">
        <f t="shared" si="25"/>
        <v>155193.25156413001</v>
      </c>
      <c r="F119">
        <f t="shared" si="26"/>
        <v>1.1633097943547523</v>
      </c>
      <c r="G119">
        <f t="shared" si="28"/>
        <v>-4.9576633425621575E-2</v>
      </c>
      <c r="H119">
        <v>1.1359000008779985E-2</v>
      </c>
      <c r="I119" s="11">
        <f t="shared" si="20"/>
        <v>-3.821763341684159E-2</v>
      </c>
      <c r="K119">
        <f t="shared" si="27"/>
        <v>4.356522079326524</v>
      </c>
      <c r="L119">
        <f t="shared" si="21"/>
        <v>1.1967343081746407E-2</v>
      </c>
      <c r="M119">
        <f t="shared" si="29"/>
        <v>2.3326343090526391E-2</v>
      </c>
      <c r="O119" s="3">
        <f t="shared" si="22"/>
        <v>4145.1374687700009</v>
      </c>
      <c r="P119">
        <f t="shared" si="23"/>
        <v>3.1071447809535691E-2</v>
      </c>
      <c r="Q119">
        <f t="shared" si="24"/>
        <v>4.2430447818315675E-2</v>
      </c>
    </row>
    <row r="120" spans="1:17">
      <c r="A120" t="s">
        <v>70</v>
      </c>
      <c r="B120" s="3">
        <v>23282.720000000001</v>
      </c>
      <c r="C120">
        <v>6.8274999999999997</v>
      </c>
      <c r="D120">
        <v>128776.3265731041</v>
      </c>
      <c r="E120">
        <f t="shared" si="25"/>
        <v>158962.7708</v>
      </c>
      <c r="F120">
        <f t="shared" si="26"/>
        <v>1.2344098875173271</v>
      </c>
      <c r="G120">
        <f t="shared" si="28"/>
        <v>7.1100093162574707E-2</v>
      </c>
      <c r="H120">
        <v>7.3718829703371958E-3</v>
      </c>
      <c r="I120" s="11">
        <f t="shared" si="20"/>
        <v>7.8471976132911903E-2</v>
      </c>
      <c r="K120">
        <f t="shared" si="27"/>
        <v>4.3670337153243546</v>
      </c>
      <c r="L120">
        <f t="shared" si="21"/>
        <v>1.051163599783056E-2</v>
      </c>
      <c r="M120">
        <f t="shared" si="29"/>
        <v>1.7883518968167755E-2</v>
      </c>
      <c r="O120" s="3">
        <f t="shared" si="22"/>
        <v>3769.519235869986</v>
      </c>
      <c r="P120">
        <f t="shared" si="23"/>
        <v>2.9271833854727133E-2</v>
      </c>
      <c r="Q120">
        <f t="shared" si="24"/>
        <v>3.6643716825064329E-2</v>
      </c>
    </row>
    <row r="121" spans="1:17">
      <c r="A121" t="s">
        <v>69</v>
      </c>
      <c r="B121" s="3">
        <v>23887.884699999999</v>
      </c>
      <c r="C121">
        <v>6.8273999999999999</v>
      </c>
      <c r="D121">
        <v>133674.46044878461</v>
      </c>
      <c r="E121">
        <f t="shared" si="25"/>
        <v>163092.14400077998</v>
      </c>
      <c r="F121">
        <f t="shared" si="26"/>
        <v>1.2200695888596187</v>
      </c>
      <c r="G121">
        <f t="shared" si="28"/>
        <v>-1.4340298657708361E-2</v>
      </c>
      <c r="H121">
        <v>4.0005349180375349E-3</v>
      </c>
      <c r="I121" s="11">
        <f t="shared" si="20"/>
        <v>-1.0339763739670826E-2</v>
      </c>
      <c r="K121">
        <f t="shared" si="27"/>
        <v>4.3781776941705264</v>
      </c>
      <c r="L121">
        <f t="shared" si="21"/>
        <v>1.1143978846171798E-2</v>
      </c>
      <c r="M121">
        <f t="shared" si="29"/>
        <v>1.5144513764209333E-2</v>
      </c>
      <c r="O121" s="3">
        <f t="shared" si="22"/>
        <v>4129.3732007799845</v>
      </c>
      <c r="P121">
        <f t="shared" si="23"/>
        <v>3.0891265144564341E-2</v>
      </c>
      <c r="Q121">
        <f t="shared" si="24"/>
        <v>3.4891800062601876E-2</v>
      </c>
    </row>
    <row r="122" spans="1:17">
      <c r="A122" t="s">
        <v>68</v>
      </c>
      <c r="B122" s="3">
        <v>23991.5229</v>
      </c>
      <c r="C122">
        <v>6.8278999999999996</v>
      </c>
      <c r="D122">
        <v>143984.9982954505</v>
      </c>
      <c r="E122">
        <f t="shared" si="25"/>
        <v>163811.71920890998</v>
      </c>
      <c r="F122">
        <f t="shared" si="26"/>
        <v>1.1376999072693392</v>
      </c>
      <c r="G122">
        <f t="shared" si="28"/>
        <v>-8.2369681590279464E-2</v>
      </c>
      <c r="H122">
        <v>-7.172678002872579E-3</v>
      </c>
      <c r="I122" s="11">
        <f t="shared" si="20"/>
        <v>-8.9542359593152043E-2</v>
      </c>
      <c r="K122">
        <f t="shared" si="27"/>
        <v>4.3800578163744479</v>
      </c>
      <c r="L122">
        <f t="shared" si="21"/>
        <v>1.8801222039215304E-3</v>
      </c>
      <c r="M122">
        <f t="shared" si="29"/>
        <v>-5.2925557989510486E-3</v>
      </c>
      <c r="O122" s="3">
        <f t="shared" si="22"/>
        <v>719.57520813000156</v>
      </c>
      <c r="P122">
        <f t="shared" si="23"/>
        <v>4.9975706958961573E-3</v>
      </c>
      <c r="Q122">
        <f t="shared" si="24"/>
        <v>-2.1751073069764216E-3</v>
      </c>
    </row>
    <row r="123" spans="1:17">
      <c r="A123" t="s">
        <v>67</v>
      </c>
      <c r="B123" s="3">
        <v>24152.2107</v>
      </c>
      <c r="C123">
        <v>6.8273000000000001</v>
      </c>
      <c r="D123">
        <v>142819.5792304287</v>
      </c>
      <c r="E123">
        <f t="shared" si="25"/>
        <v>164894.38811211</v>
      </c>
      <c r="F123">
        <f t="shared" si="26"/>
        <v>1.154564304142538</v>
      </c>
      <c r="G123">
        <f t="shared" si="28"/>
        <v>1.6864396873198739E-2</v>
      </c>
      <c r="H123">
        <v>-2.0158092168349739E-3</v>
      </c>
      <c r="I123" s="11">
        <f t="shared" si="20"/>
        <v>1.4848587656363765E-2</v>
      </c>
      <c r="K123">
        <f t="shared" si="27"/>
        <v>4.3829568887467483</v>
      </c>
      <c r="L123">
        <f t="shared" si="21"/>
        <v>2.8990723723003597E-3</v>
      </c>
      <c r="M123">
        <f t="shared" si="29"/>
        <v>8.8326315546538581E-4</v>
      </c>
      <c r="O123" s="3">
        <f t="shared" si="22"/>
        <v>1082.668903200014</v>
      </c>
      <c r="P123">
        <f t="shared" si="23"/>
        <v>7.5806756260863141E-3</v>
      </c>
      <c r="Q123">
        <f t="shared" si="24"/>
        <v>5.5648664092513402E-3</v>
      </c>
    </row>
    <row r="124" spans="1:17">
      <c r="A124" t="s">
        <v>66</v>
      </c>
      <c r="B124" s="3">
        <v>24245.9067</v>
      </c>
      <c r="C124">
        <v>6.827</v>
      </c>
      <c r="D124">
        <v>152629.40840591869</v>
      </c>
      <c r="E124">
        <f t="shared" si="25"/>
        <v>165526.80504089998</v>
      </c>
      <c r="F124">
        <f t="shared" si="26"/>
        <v>1.0845013865262494</v>
      </c>
      <c r="G124">
        <f t="shared" si="28"/>
        <v>-7.0062917616288578E-2</v>
      </c>
      <c r="H124">
        <v>-1.5509653281209901E-2</v>
      </c>
      <c r="I124" s="11">
        <f t="shared" si="20"/>
        <v>-8.5572570897498479E-2</v>
      </c>
      <c r="K124">
        <f t="shared" si="27"/>
        <v>4.3846384296329761</v>
      </c>
      <c r="L124">
        <f t="shared" si="21"/>
        <v>1.6815408862278503E-3</v>
      </c>
      <c r="M124">
        <f t="shared" si="29"/>
        <v>-1.3828112394982051E-2</v>
      </c>
      <c r="O124" s="3">
        <f t="shared" si="22"/>
        <v>632.41692878998583</v>
      </c>
      <c r="P124">
        <f t="shared" si="23"/>
        <v>4.1434801811461508E-3</v>
      </c>
      <c r="Q124">
        <f t="shared" si="24"/>
        <v>-1.1366173100063749E-2</v>
      </c>
    </row>
    <row r="125" spans="1:17">
      <c r="A125" t="s">
        <v>65</v>
      </c>
      <c r="B125" s="3">
        <v>24470.836500000001</v>
      </c>
      <c r="C125">
        <v>6.8263999999999996</v>
      </c>
      <c r="D125">
        <v>150032.84367549198</v>
      </c>
      <c r="E125">
        <f t="shared" si="25"/>
        <v>167047.7182836</v>
      </c>
      <c r="F125">
        <f t="shared" si="26"/>
        <v>1.1134076658902081</v>
      </c>
      <c r="G125">
        <f t="shared" si="28"/>
        <v>2.8906279363958731E-2</v>
      </c>
      <c r="H125">
        <v>2.4621014113340722E-3</v>
      </c>
      <c r="I125" s="11">
        <f t="shared" si="20"/>
        <v>3.1368380775292803E-2</v>
      </c>
      <c r="K125">
        <f t="shared" si="27"/>
        <v>4.3886488153315533</v>
      </c>
      <c r="L125">
        <f t="shared" si="21"/>
        <v>4.0103856985771458E-3</v>
      </c>
      <c r="M125">
        <f t="shared" si="29"/>
        <v>6.472487109911218E-3</v>
      </c>
      <c r="O125" s="3">
        <f t="shared" si="22"/>
        <v>1520.913242700015</v>
      </c>
      <c r="P125">
        <f t="shared" si="23"/>
        <v>1.0137201998181267E-2</v>
      </c>
      <c r="Q125">
        <f t="shared" si="24"/>
        <v>1.2599303409515339E-2</v>
      </c>
    </row>
    <row r="126" spans="1:17">
      <c r="A126" t="s">
        <v>64</v>
      </c>
      <c r="B126" s="3">
        <v>24905.119999999999</v>
      </c>
      <c r="C126">
        <v>6.8262</v>
      </c>
      <c r="D126">
        <v>147027.83743145911</v>
      </c>
      <c r="E126">
        <f t="shared" si="25"/>
        <v>170007.33014400001</v>
      </c>
      <c r="F126">
        <f t="shared" si="26"/>
        <v>1.1562934823363187</v>
      </c>
      <c r="G126">
        <f t="shared" si="28"/>
        <v>4.2885816446110558E-2</v>
      </c>
      <c r="H126">
        <v>-6.3119769844044438E-4</v>
      </c>
      <c r="I126" s="11">
        <f t="shared" si="20"/>
        <v>4.2254618747670114E-2</v>
      </c>
      <c r="K126">
        <f t="shared" si="27"/>
        <v>4.3962886386286222</v>
      </c>
      <c r="L126">
        <f t="shared" si="21"/>
        <v>7.6398232970689151E-3</v>
      </c>
      <c r="M126">
        <f t="shared" si="29"/>
        <v>7.0086255986284707E-3</v>
      </c>
      <c r="O126" s="3">
        <f t="shared" si="22"/>
        <v>2959.6118604000076</v>
      </c>
      <c r="P126">
        <f t="shared" si="23"/>
        <v>2.0129602067905737E-2</v>
      </c>
      <c r="Q126">
        <f t="shared" si="24"/>
        <v>1.9498404369465292E-2</v>
      </c>
    </row>
    <row r="127" spans="1:17">
      <c r="A127" t="s">
        <v>63</v>
      </c>
      <c r="B127" s="3">
        <v>24395.06</v>
      </c>
      <c r="C127">
        <v>6.8273999999999999</v>
      </c>
      <c r="D127">
        <v>147128.24228319738</v>
      </c>
      <c r="E127">
        <f t="shared" si="25"/>
        <v>166554.83264400001</v>
      </c>
      <c r="F127">
        <f t="shared" si="26"/>
        <v>1.1320384860128327</v>
      </c>
      <c r="G127">
        <f t="shared" si="28"/>
        <v>-2.4254996323485933E-2</v>
      </c>
      <c r="H127">
        <v>-2.3908825490458141E-2</v>
      </c>
      <c r="I127" s="11">
        <f t="shared" si="20"/>
        <v>-4.8163821813944074E-2</v>
      </c>
      <c r="K127">
        <f t="shared" si="27"/>
        <v>4.3873018906031067</v>
      </c>
      <c r="L127">
        <f t="shared" si="21"/>
        <v>-8.9867480255154675E-3</v>
      </c>
      <c r="M127">
        <f t="shared" si="29"/>
        <v>-3.2895573515973608E-2</v>
      </c>
      <c r="O127" s="3">
        <f t="shared" si="22"/>
        <v>-3452.4974999999977</v>
      </c>
      <c r="P127">
        <f t="shared" si="23"/>
        <v>-2.3465905977144173E-2</v>
      </c>
      <c r="Q127">
        <f t="shared" si="24"/>
        <v>-4.7374731467602314E-2</v>
      </c>
    </row>
    <row r="128" spans="1:17">
      <c r="A128" t="s">
        <v>62</v>
      </c>
      <c r="B128" s="3">
        <v>24542.75</v>
      </c>
      <c r="C128">
        <v>6.8164999999999996</v>
      </c>
      <c r="D128">
        <v>154234.475324909</v>
      </c>
      <c r="E128">
        <f t="shared" si="25"/>
        <v>167295.655375</v>
      </c>
      <c r="F128">
        <f t="shared" si="26"/>
        <v>1.0846839205215075</v>
      </c>
      <c r="G128">
        <f t="shared" si="28"/>
        <v>-4.7354565491325218E-2</v>
      </c>
      <c r="H128">
        <v>-2.8706567433589569E-5</v>
      </c>
      <c r="I128" s="11">
        <f t="shared" si="20"/>
        <v>-4.7383272058758807E-2</v>
      </c>
      <c r="K128">
        <f t="shared" si="27"/>
        <v>4.3899232235463197</v>
      </c>
      <c r="L128">
        <f t="shared" si="21"/>
        <v>2.6213329432129839E-3</v>
      </c>
      <c r="M128">
        <f t="shared" si="29"/>
        <v>2.5926263757793944E-3</v>
      </c>
      <c r="O128" s="3">
        <f t="shared" si="22"/>
        <v>740.82273099999293</v>
      </c>
      <c r="P128">
        <f t="shared" si="23"/>
        <v>4.8032239837389286E-3</v>
      </c>
      <c r="Q128">
        <f t="shared" si="24"/>
        <v>4.774517416305339E-3</v>
      </c>
    </row>
    <row r="129" spans="1:17">
      <c r="A129" t="s">
        <v>61</v>
      </c>
      <c r="B129" s="3">
        <v>25388.9395</v>
      </c>
      <c r="C129">
        <v>6.7774999999999999</v>
      </c>
      <c r="D129">
        <v>154338.0622218677</v>
      </c>
      <c r="E129">
        <f t="shared" si="25"/>
        <v>172073.53746125</v>
      </c>
      <c r="F129">
        <f t="shared" si="26"/>
        <v>1.1149131651911424</v>
      </c>
      <c r="G129">
        <f t="shared" si="28"/>
        <v>3.0229244669634836E-2</v>
      </c>
      <c r="H129">
        <v>2.6227183988011049E-2</v>
      </c>
      <c r="I129" s="11">
        <f t="shared" si="20"/>
        <v>5.6456428657645885E-2</v>
      </c>
      <c r="K129">
        <f t="shared" si="27"/>
        <v>4.404644560703697</v>
      </c>
      <c r="L129">
        <f t="shared" si="21"/>
        <v>1.4721337157377334E-2</v>
      </c>
      <c r="M129">
        <f t="shared" si="29"/>
        <v>4.0948521145388384E-2</v>
      </c>
      <c r="O129" s="3">
        <f t="shared" si="22"/>
        <v>4777.8820862499997</v>
      </c>
      <c r="P129">
        <f t="shared" si="23"/>
        <v>3.0957250709689393E-2</v>
      </c>
      <c r="Q129">
        <f t="shared" si="24"/>
        <v>5.7184434697700445E-2</v>
      </c>
    </row>
    <row r="130" spans="1:17">
      <c r="A130" t="s">
        <v>60</v>
      </c>
      <c r="B130" s="3">
        <v>25478.377100000002</v>
      </c>
      <c r="C130">
        <v>6.7900999999999998</v>
      </c>
      <c r="D130">
        <v>154473.80263254899</v>
      </c>
      <c r="E130">
        <f t="shared" si="25"/>
        <v>173000.72834671001</v>
      </c>
      <c r="F130">
        <f t="shared" si="26"/>
        <v>1.1199357133599637</v>
      </c>
      <c r="G130">
        <f t="shared" si="28"/>
        <v>5.0225481688213058E-3</v>
      </c>
      <c r="H130">
        <v>6.9370630939180611E-3</v>
      </c>
      <c r="I130" s="11">
        <f t="shared" si="20"/>
        <v>1.1959611262739367E-2</v>
      </c>
      <c r="K130">
        <f t="shared" si="27"/>
        <v>4.406171761223689</v>
      </c>
      <c r="L130">
        <f t="shared" si="21"/>
        <v>1.5272005199920002E-3</v>
      </c>
      <c r="M130">
        <f t="shared" si="29"/>
        <v>8.4642636139100613E-3</v>
      </c>
      <c r="O130" s="3">
        <f t="shared" si="22"/>
        <v>927.19088546000421</v>
      </c>
      <c r="P130">
        <f t="shared" si="23"/>
        <v>6.0022532601565993E-3</v>
      </c>
      <c r="Q130">
        <f t="shared" si="24"/>
        <v>1.2939316354074661E-2</v>
      </c>
    </row>
    <row r="131" spans="1:17">
      <c r="A131" t="s">
        <v>59</v>
      </c>
      <c r="B131" s="3">
        <v>26483.03</v>
      </c>
      <c r="C131">
        <v>6.7462</v>
      </c>
      <c r="D131">
        <v>161320.34387017711</v>
      </c>
      <c r="E131">
        <f t="shared" ref="E131:E162" si="30">B131*C131</f>
        <v>178659.81698599999</v>
      </c>
      <c r="F131">
        <f t="shared" ref="F131:F162" si="31">E131/D131</f>
        <v>1.1074847269714281</v>
      </c>
      <c r="G131">
        <f t="shared" si="28"/>
        <v>-1.245098638853559E-2</v>
      </c>
      <c r="H131">
        <v>1.2653525078916594E-2</v>
      </c>
      <c r="I131" s="11">
        <f t="shared" si="20"/>
        <v>2.0253869038100447E-4</v>
      </c>
      <c r="K131">
        <f t="shared" ref="K131:K162" si="32">LOG(B131)</f>
        <v>4.4229676724972178</v>
      </c>
      <c r="L131">
        <f t="shared" si="21"/>
        <v>1.6795911273528752E-2</v>
      </c>
      <c r="M131">
        <f t="shared" si="29"/>
        <v>2.9449436352445346E-2</v>
      </c>
      <c r="O131" s="3">
        <f t="shared" si="22"/>
        <v>5659.0886392899847</v>
      </c>
      <c r="P131">
        <f t="shared" si="23"/>
        <v>3.5079820086697487E-2</v>
      </c>
      <c r="Q131">
        <f t="shared" si="24"/>
        <v>4.7733345165614081E-2</v>
      </c>
    </row>
    <row r="132" spans="1:17">
      <c r="A132" t="s">
        <v>58</v>
      </c>
      <c r="B132" s="3">
        <v>27608.99</v>
      </c>
      <c r="C132">
        <v>6.6731999999999996</v>
      </c>
      <c r="D132">
        <v>166138.27884532098</v>
      </c>
      <c r="E132">
        <f t="shared" si="30"/>
        <v>184240.312068</v>
      </c>
      <c r="F132">
        <f t="shared" si="31"/>
        <v>1.1089576306465321</v>
      </c>
      <c r="G132">
        <f t="shared" ref="G132:G163" si="33">F132-F131</f>
        <v>1.4729036751039981E-3</v>
      </c>
      <c r="H132">
        <v>9.8904187254600373E-3</v>
      </c>
      <c r="I132" s="11">
        <f t="shared" si="20"/>
        <v>1.1363322400564035E-2</v>
      </c>
      <c r="K132">
        <f t="shared" si="32"/>
        <v>4.4410505194444134</v>
      </c>
      <c r="L132">
        <f t="shared" si="21"/>
        <v>1.8082846947195641E-2</v>
      </c>
      <c r="M132">
        <f t="shared" ref="M132:M163" si="34">L132+H132</f>
        <v>2.7973265672655678E-2</v>
      </c>
      <c r="O132" s="3">
        <f t="shared" si="22"/>
        <v>5580.4950820000086</v>
      </c>
      <c r="P132">
        <f t="shared" si="23"/>
        <v>3.3589460061733231E-2</v>
      </c>
      <c r="Q132">
        <f t="shared" si="24"/>
        <v>4.3479878787193268E-2</v>
      </c>
    </row>
    <row r="133" spans="1:17">
      <c r="A133" t="s">
        <v>49</v>
      </c>
      <c r="B133" s="3">
        <v>27678.09</v>
      </c>
      <c r="C133">
        <v>6.6558000000000002</v>
      </c>
      <c r="D133">
        <v>171774.24829059871</v>
      </c>
      <c r="E133">
        <f t="shared" si="30"/>
        <v>184219.83142200002</v>
      </c>
      <c r="F133">
        <f t="shared" si="31"/>
        <v>1.072453136923915</v>
      </c>
      <c r="G133">
        <f t="shared" si="33"/>
        <v>-3.6504493722617104E-2</v>
      </c>
      <c r="H133">
        <v>-7.6551526986139429E-3</v>
      </c>
      <c r="I133" s="11">
        <f t="shared" ref="I133:I182" si="35">H133+G133</f>
        <v>-4.4159646421231047E-2</v>
      </c>
      <c r="K133">
        <f t="shared" si="32"/>
        <v>4.4421361171763101</v>
      </c>
      <c r="L133">
        <f t="shared" ref="L133:L182" si="36">K133-K132</f>
        <v>1.0855977318966481E-3</v>
      </c>
      <c r="M133">
        <f t="shared" si="34"/>
        <v>-6.5695549667172948E-3</v>
      </c>
      <c r="O133" s="3">
        <f t="shared" ref="O133:O182" si="37">E133-E132</f>
        <v>-20.480645999981789</v>
      </c>
      <c r="P133">
        <f t="shared" ref="P133:P182" si="38">O133/D133</f>
        <v>-1.1923001383381809E-4</v>
      </c>
      <c r="Q133">
        <f t="shared" ref="Q133:Q182" si="39">P133+H133</f>
        <v>-7.7743827124477612E-3</v>
      </c>
    </row>
    <row r="134" spans="1:17">
      <c r="A134" t="s">
        <v>48</v>
      </c>
      <c r="B134" s="3">
        <v>28473.38</v>
      </c>
      <c r="C134">
        <v>6.6515000000000004</v>
      </c>
      <c r="D134">
        <v>185311.08099480253</v>
      </c>
      <c r="E134">
        <f t="shared" si="30"/>
        <v>189390.68707000001</v>
      </c>
      <c r="F134">
        <f t="shared" si="31"/>
        <v>1.0220149062500581</v>
      </c>
      <c r="G134">
        <f t="shared" si="33"/>
        <v>-5.0438230673856888E-2</v>
      </c>
      <c r="H134">
        <v>6.4413854705429596E-3</v>
      </c>
      <c r="I134" s="11">
        <f t="shared" si="35"/>
        <v>-4.3996845203313928E-2</v>
      </c>
      <c r="K134">
        <f t="shared" si="32"/>
        <v>4.4544390241620304</v>
      </c>
      <c r="L134">
        <f t="shared" si="36"/>
        <v>1.2302906985720341E-2</v>
      </c>
      <c r="M134">
        <f t="shared" si="34"/>
        <v>1.8744292456263301E-2</v>
      </c>
      <c r="O134" s="3">
        <f t="shared" si="37"/>
        <v>5170.855647999997</v>
      </c>
      <c r="P134">
        <f t="shared" si="38"/>
        <v>2.7903650554739496E-2</v>
      </c>
      <c r="Q134">
        <f t="shared" si="39"/>
        <v>3.4345036025282452E-2</v>
      </c>
    </row>
    <row r="135" spans="1:17">
      <c r="A135" t="s">
        <v>47</v>
      </c>
      <c r="B135" s="3">
        <v>29316.74</v>
      </c>
      <c r="C135">
        <v>6.6026999999999996</v>
      </c>
      <c r="D135">
        <v>194084.48109404452</v>
      </c>
      <c r="E135">
        <f t="shared" si="30"/>
        <v>193569.63919799999</v>
      </c>
      <c r="F135">
        <f t="shared" si="31"/>
        <v>0.99734733095020067</v>
      </c>
      <c r="G135">
        <f t="shared" si="33"/>
        <v>-2.4667575299857414E-2</v>
      </c>
      <c r="H135">
        <v>2.8331541014889883E-3</v>
      </c>
      <c r="I135" s="11">
        <f t="shared" si="35"/>
        <v>-2.1834421198368426E-2</v>
      </c>
      <c r="K135">
        <f t="shared" si="32"/>
        <v>4.4671156754259096</v>
      </c>
      <c r="L135">
        <f t="shared" si="36"/>
        <v>1.267665126387918E-2</v>
      </c>
      <c r="M135">
        <f t="shared" si="34"/>
        <v>1.5509805365368168E-2</v>
      </c>
      <c r="O135" s="3">
        <f t="shared" si="37"/>
        <v>4178.9521279999753</v>
      </c>
      <c r="P135">
        <f t="shared" si="38"/>
        <v>2.1531613988111934E-2</v>
      </c>
      <c r="Q135">
        <f t="shared" si="39"/>
        <v>2.4364768089600922E-2</v>
      </c>
    </row>
    <row r="136" spans="1:17">
      <c r="A136" t="s">
        <v>46</v>
      </c>
      <c r="B136" s="3">
        <v>29913.86</v>
      </c>
      <c r="C136">
        <v>6.5831</v>
      </c>
      <c r="D136">
        <v>191229.92282815502</v>
      </c>
      <c r="E136">
        <f t="shared" si="30"/>
        <v>196925.93176599999</v>
      </c>
      <c r="F136">
        <f t="shared" si="31"/>
        <v>1.0297861801835457</v>
      </c>
      <c r="G136">
        <f t="shared" si="33"/>
        <v>3.2438849233345057E-2</v>
      </c>
      <c r="H136">
        <v>1.0741550426910385E-3</v>
      </c>
      <c r="I136" s="11">
        <f t="shared" si="35"/>
        <v>3.3513004276036096E-2</v>
      </c>
      <c r="K136">
        <f t="shared" si="32"/>
        <v>4.4758724567805004</v>
      </c>
      <c r="L136">
        <f t="shared" si="36"/>
        <v>8.7567813545907924E-3</v>
      </c>
      <c r="M136">
        <f t="shared" si="34"/>
        <v>9.8309363972818309E-3</v>
      </c>
      <c r="O136" s="3">
        <f t="shared" si="37"/>
        <v>3356.2925680000044</v>
      </c>
      <c r="P136">
        <f t="shared" si="38"/>
        <v>1.7551084675258014E-2</v>
      </c>
      <c r="Q136">
        <f t="shared" si="39"/>
        <v>1.8625239717949053E-2</v>
      </c>
    </row>
    <row r="137" spans="1:17">
      <c r="A137" t="s">
        <v>45</v>
      </c>
      <c r="B137" s="3">
        <v>30446.74</v>
      </c>
      <c r="C137">
        <v>6.5662000000000003</v>
      </c>
      <c r="D137">
        <v>192565.38106214302</v>
      </c>
      <c r="E137">
        <f t="shared" si="30"/>
        <v>199919.38418800003</v>
      </c>
      <c r="F137">
        <f t="shared" si="31"/>
        <v>1.0381896428386772</v>
      </c>
      <c r="G137">
        <f t="shared" si="33"/>
        <v>8.4034626551314773E-3</v>
      </c>
      <c r="H137">
        <v>1.3757894478000354E-2</v>
      </c>
      <c r="I137" s="11">
        <f t="shared" si="35"/>
        <v>2.2161357133131832E-2</v>
      </c>
      <c r="K137">
        <f t="shared" si="32"/>
        <v>4.4835407985845022</v>
      </c>
      <c r="L137">
        <f t="shared" si="36"/>
        <v>7.668341804001777E-3</v>
      </c>
      <c r="M137">
        <f t="shared" si="34"/>
        <v>2.1426236282002131E-2</v>
      </c>
      <c r="O137" s="3">
        <f t="shared" si="37"/>
        <v>2993.4524220000312</v>
      </c>
      <c r="P137">
        <f t="shared" si="38"/>
        <v>1.5545122417585591E-2</v>
      </c>
      <c r="Q137">
        <f t="shared" si="39"/>
        <v>2.9303016895585947E-2</v>
      </c>
    </row>
    <row r="138" spans="1:17">
      <c r="A138" t="s">
        <v>44</v>
      </c>
      <c r="B138" s="3">
        <v>31458.43</v>
      </c>
      <c r="C138">
        <v>6.5292000000000003</v>
      </c>
      <c r="D138">
        <v>193309.49323298398</v>
      </c>
      <c r="E138">
        <f t="shared" si="30"/>
        <v>205398.38115600002</v>
      </c>
      <c r="F138">
        <f t="shared" si="31"/>
        <v>1.0625364420589838</v>
      </c>
      <c r="G138">
        <f t="shared" si="33"/>
        <v>2.4346799220306581E-2</v>
      </c>
      <c r="H138">
        <v>7.5081777376583281E-3</v>
      </c>
      <c r="I138" s="11">
        <f t="shared" si="35"/>
        <v>3.1854976957964909E-2</v>
      </c>
      <c r="K138">
        <f t="shared" si="32"/>
        <v>4.4977370444363238</v>
      </c>
      <c r="L138">
        <f t="shared" si="36"/>
        <v>1.4196245851821665E-2</v>
      </c>
      <c r="M138">
        <f t="shared" si="34"/>
        <v>2.1704423589479993E-2</v>
      </c>
      <c r="O138" s="3">
        <f t="shared" si="37"/>
        <v>5478.9969679999922</v>
      </c>
      <c r="P138">
        <f t="shared" si="38"/>
        <v>2.8343134506056026E-2</v>
      </c>
      <c r="Q138">
        <f t="shared" si="39"/>
        <v>3.5851312243714351E-2</v>
      </c>
    </row>
    <row r="139" spans="1:17">
      <c r="A139" t="s">
        <v>43</v>
      </c>
      <c r="B139" s="3">
        <v>31659.97</v>
      </c>
      <c r="C139">
        <v>6.4988000000000001</v>
      </c>
      <c r="D139">
        <v>196186.052000645</v>
      </c>
      <c r="E139">
        <f t="shared" si="30"/>
        <v>205751.81303600001</v>
      </c>
      <c r="F139">
        <f t="shared" si="31"/>
        <v>1.0487586193707774</v>
      </c>
      <c r="G139">
        <f t="shared" si="33"/>
        <v>-1.3777822688206376E-2</v>
      </c>
      <c r="H139">
        <v>9.8345726842897774E-3</v>
      </c>
      <c r="I139" s="11">
        <f t="shared" si="35"/>
        <v>-3.9432500039165985E-3</v>
      </c>
      <c r="K139">
        <f t="shared" si="32"/>
        <v>4.5005104990026279</v>
      </c>
      <c r="L139">
        <f t="shared" si="36"/>
        <v>2.7734545663040677E-3</v>
      </c>
      <c r="M139">
        <f t="shared" si="34"/>
        <v>1.2608027250593845E-2</v>
      </c>
      <c r="O139" s="3">
        <f t="shared" si="37"/>
        <v>353.43187999998918</v>
      </c>
      <c r="P139">
        <f t="shared" si="38"/>
        <v>1.8015137997620097E-3</v>
      </c>
      <c r="Q139">
        <f t="shared" si="39"/>
        <v>1.1636086484051787E-2</v>
      </c>
    </row>
    <row r="140" spans="1:17">
      <c r="A140" t="s">
        <v>42</v>
      </c>
      <c r="B140" s="3">
        <v>31974.908200000002</v>
      </c>
      <c r="C140">
        <v>6.4778000000000002</v>
      </c>
      <c r="D140">
        <v>203469.87584447098</v>
      </c>
      <c r="E140">
        <f t="shared" si="30"/>
        <v>207127.06033796002</v>
      </c>
      <c r="F140">
        <f t="shared" si="31"/>
        <v>1.0179740832804387</v>
      </c>
      <c r="G140">
        <f t="shared" si="33"/>
        <v>-3.078453609033871E-2</v>
      </c>
      <c r="H140">
        <v>1.5472307038208233E-2</v>
      </c>
      <c r="I140" s="11">
        <f t="shared" si="35"/>
        <v>-1.5312229052130477E-2</v>
      </c>
      <c r="K140">
        <f t="shared" si="32"/>
        <v>4.5048093062925005</v>
      </c>
      <c r="L140">
        <f t="shared" si="36"/>
        <v>4.2988072898726415E-3</v>
      </c>
      <c r="M140">
        <f t="shared" si="34"/>
        <v>1.9771114328080874E-2</v>
      </c>
      <c r="O140" s="3">
        <f t="shared" si="37"/>
        <v>1375.2473019600147</v>
      </c>
      <c r="P140">
        <f t="shared" si="38"/>
        <v>6.7589725321857037E-3</v>
      </c>
      <c r="Q140">
        <f t="shared" si="39"/>
        <v>2.2231279570393937E-2</v>
      </c>
    </row>
    <row r="141" spans="1:17">
      <c r="A141" t="s">
        <v>41</v>
      </c>
      <c r="B141" s="3">
        <v>32452.83</v>
      </c>
      <c r="C141">
        <v>6.4614000000000003</v>
      </c>
      <c r="D141">
        <v>202490.06629257801</v>
      </c>
      <c r="E141">
        <f t="shared" si="30"/>
        <v>209690.71576200001</v>
      </c>
      <c r="F141">
        <f t="shared" si="31"/>
        <v>1.0355605072449223</v>
      </c>
      <c r="G141">
        <f t="shared" si="33"/>
        <v>1.7586423964483622E-2</v>
      </c>
      <c r="H141">
        <v>7.7806508176746503E-3</v>
      </c>
      <c r="I141" s="11">
        <f t="shared" si="35"/>
        <v>2.5367074782158272E-2</v>
      </c>
      <c r="K141">
        <f t="shared" si="32"/>
        <v>4.5112525747817918</v>
      </c>
      <c r="L141">
        <f t="shared" si="36"/>
        <v>6.4432684892912206E-3</v>
      </c>
      <c r="M141">
        <f t="shared" si="34"/>
        <v>1.4223919306965871E-2</v>
      </c>
      <c r="O141" s="3">
        <f t="shared" si="37"/>
        <v>2563.6554240399855</v>
      </c>
      <c r="P141">
        <f t="shared" si="38"/>
        <v>1.2660647857834955E-2</v>
      </c>
      <c r="Q141">
        <f t="shared" si="39"/>
        <v>2.0441298675509603E-2</v>
      </c>
    </row>
    <row r="142" spans="1:17">
      <c r="A142" t="s">
        <v>40</v>
      </c>
      <c r="B142" s="3">
        <v>32624.99</v>
      </c>
      <c r="C142">
        <v>6.4089999999999998</v>
      </c>
      <c r="D142">
        <v>205141.325677988</v>
      </c>
      <c r="E142">
        <f t="shared" si="30"/>
        <v>209093.56091</v>
      </c>
      <c r="F142">
        <f t="shared" si="31"/>
        <v>1.0192659144565335</v>
      </c>
      <c r="G142">
        <f t="shared" si="33"/>
        <v>-1.6294592788388851E-2</v>
      </c>
      <c r="H142">
        <v>1.8563206127020115E-2</v>
      </c>
      <c r="I142" s="11">
        <f t="shared" si="35"/>
        <v>2.2686133386312646E-3</v>
      </c>
      <c r="K142">
        <f t="shared" si="32"/>
        <v>4.5135503872292349</v>
      </c>
      <c r="L142">
        <f t="shared" si="36"/>
        <v>2.2978124474430928E-3</v>
      </c>
      <c r="M142">
        <f t="shared" si="34"/>
        <v>2.0861018574463208E-2</v>
      </c>
      <c r="O142" s="3">
        <f t="shared" si="37"/>
        <v>-597.15485200000694</v>
      </c>
      <c r="P142">
        <f t="shared" si="38"/>
        <v>-2.9109437117383445E-3</v>
      </c>
      <c r="Q142">
        <f t="shared" si="39"/>
        <v>1.5652262415281771E-2</v>
      </c>
    </row>
    <row r="143" spans="1:17">
      <c r="A143" t="s">
        <v>39</v>
      </c>
      <c r="B143" s="3">
        <v>32016.83</v>
      </c>
      <c r="C143">
        <v>6.3833000000000002</v>
      </c>
      <c r="D143">
        <v>212204.14566487499</v>
      </c>
      <c r="E143">
        <f t="shared" si="30"/>
        <v>204373.03093900002</v>
      </c>
      <c r="F143">
        <f t="shared" si="31"/>
        <v>0.9630963160435031</v>
      </c>
      <c r="G143">
        <f t="shared" si="33"/>
        <v>-5.6169598413030375E-2</v>
      </c>
      <c r="H143">
        <v>-4.5906032601277014E-2</v>
      </c>
      <c r="I143" s="11">
        <f t="shared" si="35"/>
        <v>-0.10207563101430739</v>
      </c>
      <c r="K143">
        <f t="shared" si="32"/>
        <v>4.5053783300298802</v>
      </c>
      <c r="L143">
        <f t="shared" si="36"/>
        <v>-8.1720571993546542E-3</v>
      </c>
      <c r="M143">
        <f t="shared" si="34"/>
        <v>-5.4078089800631668E-2</v>
      </c>
      <c r="O143" s="3">
        <f t="shared" si="37"/>
        <v>-4720.5299709999817</v>
      </c>
      <c r="P143">
        <f t="shared" si="38"/>
        <v>-2.2245229734837106E-2</v>
      </c>
      <c r="Q143">
        <f t="shared" si="39"/>
        <v>-6.8151262336114127E-2</v>
      </c>
    </row>
    <row r="144" spans="1:17">
      <c r="A144" t="s">
        <v>38</v>
      </c>
      <c r="B144" s="3">
        <v>32737.96</v>
      </c>
      <c r="C144">
        <v>6.3566000000000003</v>
      </c>
      <c r="D144">
        <v>212819.83449810199</v>
      </c>
      <c r="E144">
        <f t="shared" si="30"/>
        <v>208102.11653600002</v>
      </c>
      <c r="F144">
        <f t="shared" si="31"/>
        <v>0.97783233892072197</v>
      </c>
      <c r="G144">
        <f t="shared" si="33"/>
        <v>1.4736022877218868E-2</v>
      </c>
      <c r="H144">
        <v>-1.5080184881810288E-2</v>
      </c>
      <c r="I144" s="11">
        <f t="shared" si="35"/>
        <v>-3.4416200459141955E-4</v>
      </c>
      <c r="K144">
        <f t="shared" si="32"/>
        <v>4.515051613733652</v>
      </c>
      <c r="L144">
        <f t="shared" si="36"/>
        <v>9.6732837037718511E-3</v>
      </c>
      <c r="M144">
        <f t="shared" si="34"/>
        <v>-5.4069011780384368E-3</v>
      </c>
      <c r="O144" s="3">
        <f t="shared" si="37"/>
        <v>3729.0855969999975</v>
      </c>
      <c r="P144">
        <f t="shared" si="38"/>
        <v>1.7522265280369133E-2</v>
      </c>
      <c r="Q144">
        <f t="shared" si="39"/>
        <v>2.4420803985588449E-3</v>
      </c>
    </row>
    <row r="145" spans="1:17">
      <c r="A145" t="s">
        <v>37</v>
      </c>
      <c r="B145" s="3">
        <v>32209.07</v>
      </c>
      <c r="C145">
        <v>6.3407999999999998</v>
      </c>
      <c r="D145">
        <v>216624.492821102</v>
      </c>
      <c r="E145">
        <f t="shared" si="30"/>
        <v>204231.271056</v>
      </c>
      <c r="F145">
        <f t="shared" si="31"/>
        <v>0.94278937896770121</v>
      </c>
      <c r="G145">
        <f t="shared" si="33"/>
        <v>-3.5042959953020758E-2</v>
      </c>
      <c r="H145">
        <v>-6.8720764695908709E-3</v>
      </c>
      <c r="I145" s="11">
        <f t="shared" si="35"/>
        <v>-4.1915036422611629E-2</v>
      </c>
      <c r="K145">
        <f t="shared" si="32"/>
        <v>4.5079781852450527</v>
      </c>
      <c r="L145">
        <f t="shared" si="36"/>
        <v>-7.0734284885993759E-3</v>
      </c>
      <c r="M145">
        <f t="shared" si="34"/>
        <v>-1.3945504958190247E-2</v>
      </c>
      <c r="O145" s="3">
        <f t="shared" si="37"/>
        <v>-3870.8454800000181</v>
      </c>
      <c r="P145">
        <f t="shared" si="38"/>
        <v>-1.7868918835492586E-2</v>
      </c>
      <c r="Q145">
        <f t="shared" si="39"/>
        <v>-2.4740995305083457E-2</v>
      </c>
    </row>
    <row r="146" spans="1:17">
      <c r="A146" t="s">
        <v>36</v>
      </c>
      <c r="B146" s="3">
        <v>31811.48</v>
      </c>
      <c r="C146">
        <v>6.3281000000000001</v>
      </c>
      <c r="D146">
        <v>224641.75519804598</v>
      </c>
      <c r="E146">
        <f t="shared" si="30"/>
        <v>201306.22658799999</v>
      </c>
      <c r="F146">
        <f t="shared" si="31"/>
        <v>0.89612114368732032</v>
      </c>
      <c r="G146">
        <f t="shared" si="33"/>
        <v>-4.6668235280380888E-2</v>
      </c>
      <c r="H146">
        <v>-1.1104475429511984E-2</v>
      </c>
      <c r="I146" s="11">
        <f t="shared" si="35"/>
        <v>-5.7772710709892872E-2</v>
      </c>
      <c r="K146">
        <f t="shared" si="32"/>
        <v>4.5025838747307887</v>
      </c>
      <c r="L146">
        <f t="shared" si="36"/>
        <v>-5.394310514263978E-3</v>
      </c>
      <c r="M146">
        <f t="shared" si="34"/>
        <v>-1.6498785943775962E-2</v>
      </c>
      <c r="O146" s="3">
        <f t="shared" si="37"/>
        <v>-2925.0444680000073</v>
      </c>
      <c r="P146">
        <f t="shared" si="38"/>
        <v>-1.3020929548121027E-2</v>
      </c>
      <c r="Q146">
        <f t="shared" si="39"/>
        <v>-2.4125404977633012E-2</v>
      </c>
    </row>
    <row r="147" spans="1:17">
      <c r="A147" t="s">
        <v>35</v>
      </c>
      <c r="B147" s="3">
        <v>32536.310300000001</v>
      </c>
      <c r="C147">
        <v>6.3167999999999997</v>
      </c>
      <c r="D147">
        <v>237391.704135065</v>
      </c>
      <c r="E147">
        <f t="shared" si="30"/>
        <v>205525.36490304</v>
      </c>
      <c r="F147">
        <f t="shared" si="31"/>
        <v>0.86576473113022301</v>
      </c>
      <c r="G147">
        <f t="shared" si="33"/>
        <v>-3.0356412557097312E-2</v>
      </c>
      <c r="H147">
        <v>-6.4927944325067211E-3</v>
      </c>
      <c r="I147" s="11">
        <f t="shared" si="35"/>
        <v>-3.6849206989604033E-2</v>
      </c>
      <c r="K147">
        <f t="shared" si="32"/>
        <v>4.5123683012988893</v>
      </c>
      <c r="L147">
        <f t="shared" si="36"/>
        <v>9.7844265681006348E-3</v>
      </c>
      <c r="M147">
        <f t="shared" si="34"/>
        <v>3.2916321355939138E-3</v>
      </c>
      <c r="O147" s="3">
        <f t="shared" si="37"/>
        <v>4219.138315040007</v>
      </c>
      <c r="P147">
        <f t="shared" si="38"/>
        <v>1.7772897037040145E-2</v>
      </c>
      <c r="Q147">
        <f t="shared" si="39"/>
        <v>1.1280102604533424E-2</v>
      </c>
    </row>
    <row r="148" spans="1:17">
      <c r="A148" t="s">
        <v>34</v>
      </c>
      <c r="B148" s="3">
        <v>33096.57</v>
      </c>
      <c r="C148">
        <v>6.3</v>
      </c>
      <c r="D148">
        <v>223343.10868168299</v>
      </c>
      <c r="E148">
        <f t="shared" si="30"/>
        <v>208508.391</v>
      </c>
      <c r="F148">
        <f t="shared" si="31"/>
        <v>0.93357879824791912</v>
      </c>
      <c r="G148">
        <f t="shared" si="33"/>
        <v>6.7814067117696109E-2</v>
      </c>
      <c r="H148">
        <v>1.1099662383793008E-2</v>
      </c>
      <c r="I148" s="11">
        <f t="shared" si="35"/>
        <v>7.8913729501489116E-2</v>
      </c>
      <c r="K148">
        <f t="shared" si="32"/>
        <v>4.5197829875140876</v>
      </c>
      <c r="L148">
        <f t="shared" si="36"/>
        <v>7.4146862151982518E-3</v>
      </c>
      <c r="M148">
        <f t="shared" si="34"/>
        <v>1.8514348598991259E-2</v>
      </c>
      <c r="O148" s="3">
        <f t="shared" si="37"/>
        <v>2983.0260969600058</v>
      </c>
      <c r="P148">
        <f t="shared" si="38"/>
        <v>1.335624866407464E-2</v>
      </c>
      <c r="Q148">
        <f t="shared" si="39"/>
        <v>2.4455911047867648E-2</v>
      </c>
    </row>
    <row r="149" spans="1:17">
      <c r="A149" t="s">
        <v>33</v>
      </c>
      <c r="B149" s="3">
        <v>33049.7065</v>
      </c>
      <c r="C149">
        <v>6.3080999999999996</v>
      </c>
      <c r="D149">
        <v>226684.27679989999</v>
      </c>
      <c r="E149">
        <f t="shared" si="30"/>
        <v>208480.85357265</v>
      </c>
      <c r="F149">
        <f t="shared" si="31"/>
        <v>0.91969701876006771</v>
      </c>
      <c r="G149">
        <f t="shared" si="33"/>
        <v>-1.3881779487851409E-2</v>
      </c>
      <c r="H149">
        <v>1.3261486245930154E-3</v>
      </c>
      <c r="I149" s="11">
        <f t="shared" si="35"/>
        <v>-1.2555630863258394E-2</v>
      </c>
      <c r="K149">
        <f t="shared" si="32"/>
        <v>4.5191676070592859</v>
      </c>
      <c r="L149">
        <f t="shared" si="36"/>
        <v>-6.1538045480169501E-4</v>
      </c>
      <c r="M149">
        <f t="shared" si="34"/>
        <v>7.107681697913204E-4</v>
      </c>
      <c r="O149" s="3">
        <f t="shared" si="37"/>
        <v>-27.537427350005601</v>
      </c>
      <c r="P149">
        <f t="shared" si="38"/>
        <v>-1.2147921213924154E-4</v>
      </c>
      <c r="Q149">
        <f t="shared" si="39"/>
        <v>1.2046694124537738E-3</v>
      </c>
    </row>
    <row r="150" spans="1:17">
      <c r="A150" t="s">
        <v>32</v>
      </c>
      <c r="B150" s="3">
        <v>32989.129999999997</v>
      </c>
      <c r="C150">
        <v>6.2965999999999998</v>
      </c>
      <c r="D150">
        <v>224365.64552622099</v>
      </c>
      <c r="E150">
        <f t="shared" si="30"/>
        <v>207719.35595799997</v>
      </c>
      <c r="F150">
        <f t="shared" si="31"/>
        <v>0.92580731542398453</v>
      </c>
      <c r="G150">
        <f t="shared" si="33"/>
        <v>6.1102966639168255E-3</v>
      </c>
      <c r="H150">
        <v>-2.7620886414081447E-4</v>
      </c>
      <c r="I150" s="11">
        <f t="shared" si="35"/>
        <v>5.834087799776011E-3</v>
      </c>
      <c r="K150">
        <f t="shared" si="32"/>
        <v>4.5183708623419054</v>
      </c>
      <c r="L150">
        <f t="shared" si="36"/>
        <v>-7.9674471738044872E-4</v>
      </c>
      <c r="M150">
        <f t="shared" si="34"/>
        <v>-1.0729535815212632E-3</v>
      </c>
      <c r="O150" s="3">
        <f t="shared" si="37"/>
        <v>-761.49761465002666</v>
      </c>
      <c r="P150">
        <f t="shared" si="38"/>
        <v>-3.3940027354189238E-3</v>
      </c>
      <c r="Q150">
        <f t="shared" si="39"/>
        <v>-3.6702115995597383E-3</v>
      </c>
    </row>
    <row r="151" spans="1:17">
      <c r="A151" t="s">
        <v>31</v>
      </c>
      <c r="B151" s="3">
        <v>32061.09</v>
      </c>
      <c r="C151">
        <v>6.3061999999999996</v>
      </c>
      <c r="D151">
        <v>221952.79114895198</v>
      </c>
      <c r="E151">
        <f t="shared" si="30"/>
        <v>202183.645758</v>
      </c>
      <c r="F151">
        <f t="shared" si="31"/>
        <v>0.9109308547614301</v>
      </c>
      <c r="G151">
        <f t="shared" si="33"/>
        <v>-1.4876460662554436E-2</v>
      </c>
      <c r="H151">
        <v>-1.0995223289420597E-2</v>
      </c>
      <c r="I151" s="11">
        <f t="shared" si="35"/>
        <v>-2.5871683951975033E-2</v>
      </c>
      <c r="K151">
        <f t="shared" si="32"/>
        <v>4.5059782832376607</v>
      </c>
      <c r="L151">
        <f t="shared" si="36"/>
        <v>-1.2392579104244739E-2</v>
      </c>
      <c r="M151">
        <f t="shared" si="34"/>
        <v>-2.3387802393665336E-2</v>
      </c>
      <c r="O151" s="3">
        <f t="shared" si="37"/>
        <v>-5535.7101999999722</v>
      </c>
      <c r="P151">
        <f t="shared" si="38"/>
        <v>-2.4940935283327755E-2</v>
      </c>
      <c r="Q151">
        <f t="shared" si="39"/>
        <v>-3.5936158572748352E-2</v>
      </c>
    </row>
    <row r="152" spans="1:17">
      <c r="A152" t="s">
        <v>30</v>
      </c>
      <c r="B152" s="3">
        <v>32400.05</v>
      </c>
      <c r="C152">
        <v>6.3178000000000001</v>
      </c>
      <c r="D152">
        <v>228050.85315200701</v>
      </c>
      <c r="E152">
        <f t="shared" si="30"/>
        <v>204697.03589</v>
      </c>
      <c r="F152">
        <f t="shared" si="31"/>
        <v>0.89759381761031798</v>
      </c>
      <c r="G152">
        <f t="shared" si="33"/>
        <v>-1.3337037151112119E-2</v>
      </c>
      <c r="H152">
        <v>-9.0655525215506128E-3</v>
      </c>
      <c r="I152" s="11">
        <f t="shared" si="35"/>
        <v>-2.2402589672662732E-2</v>
      </c>
      <c r="K152">
        <f t="shared" si="32"/>
        <v>4.510545680413629</v>
      </c>
      <c r="L152">
        <f t="shared" si="36"/>
        <v>4.5673971759683241E-3</v>
      </c>
      <c r="M152">
        <f t="shared" si="34"/>
        <v>-4.4981553455822887E-3</v>
      </c>
      <c r="O152" s="3">
        <f t="shared" si="37"/>
        <v>2513.3901320000004</v>
      </c>
      <c r="P152">
        <f t="shared" si="38"/>
        <v>1.1021182763673781E-2</v>
      </c>
      <c r="Q152">
        <f t="shared" si="39"/>
        <v>1.9556302421231686E-3</v>
      </c>
    </row>
    <row r="153" spans="1:17">
      <c r="A153" t="s">
        <v>29</v>
      </c>
      <c r="B153" s="3">
        <v>32399.52</v>
      </c>
      <c r="C153">
        <v>6.3235000000000001</v>
      </c>
      <c r="D153">
        <v>225528.760336785</v>
      </c>
      <c r="E153">
        <f t="shared" si="30"/>
        <v>204878.36472000001</v>
      </c>
      <c r="F153">
        <f t="shared" si="31"/>
        <v>0.9084356443677184</v>
      </c>
      <c r="G153">
        <f t="shared" si="33"/>
        <v>1.0841826757400419E-2</v>
      </c>
      <c r="H153">
        <v>-9.1513550663853138E-3</v>
      </c>
      <c r="I153" s="11">
        <f t="shared" si="35"/>
        <v>1.6904716910151052E-3</v>
      </c>
      <c r="K153">
        <f t="shared" si="32"/>
        <v>4.5105385761666277</v>
      </c>
      <c r="L153">
        <f t="shared" si="36"/>
        <v>-7.1042470013438219E-6</v>
      </c>
      <c r="M153">
        <f t="shared" si="34"/>
        <v>-9.1584593133866576E-3</v>
      </c>
      <c r="O153" s="3">
        <f t="shared" si="37"/>
        <v>181.32883000001311</v>
      </c>
      <c r="P153">
        <f t="shared" si="38"/>
        <v>8.0401643555009323E-4</v>
      </c>
      <c r="Q153">
        <f t="shared" si="39"/>
        <v>-8.3473386308352202E-3</v>
      </c>
    </row>
    <row r="154" spans="1:17">
      <c r="A154" t="s">
        <v>28</v>
      </c>
      <c r="B154" s="3">
        <v>32729.01</v>
      </c>
      <c r="C154">
        <v>6.3403999999999998</v>
      </c>
      <c r="D154">
        <v>228487.35262058701</v>
      </c>
      <c r="E154">
        <f t="shared" si="30"/>
        <v>207515.01500399999</v>
      </c>
      <c r="F154">
        <f t="shared" si="31"/>
        <v>0.90821226043345826</v>
      </c>
      <c r="G154">
        <f t="shared" si="33"/>
        <v>-2.2338393426013514E-4</v>
      </c>
      <c r="H154">
        <v>4.4036914943844652E-3</v>
      </c>
      <c r="I154" s="11">
        <f t="shared" si="35"/>
        <v>4.18030756012433E-3</v>
      </c>
      <c r="K154">
        <f t="shared" si="32"/>
        <v>4.5149328687959454</v>
      </c>
      <c r="L154">
        <f t="shared" si="36"/>
        <v>4.3942926293176754E-3</v>
      </c>
      <c r="M154">
        <f t="shared" si="34"/>
        <v>8.7979841237021406E-3</v>
      </c>
      <c r="O154" s="3">
        <f t="shared" si="37"/>
        <v>2636.6502839999739</v>
      </c>
      <c r="P154">
        <f t="shared" si="38"/>
        <v>1.1539589626119237E-2</v>
      </c>
      <c r="Q154">
        <f t="shared" si="39"/>
        <v>1.5943281120503701E-2</v>
      </c>
    </row>
    <row r="155" spans="1:17">
      <c r="A155" t="s">
        <v>27</v>
      </c>
      <c r="B155" s="3">
        <v>32850.949999999997</v>
      </c>
      <c r="C155">
        <v>6.3395000000000001</v>
      </c>
      <c r="D155">
        <v>236032.57953991901</v>
      </c>
      <c r="E155">
        <f t="shared" si="30"/>
        <v>208258.59752499999</v>
      </c>
      <c r="F155">
        <f t="shared" si="31"/>
        <v>0.88232987976042632</v>
      </c>
      <c r="G155">
        <f t="shared" si="33"/>
        <v>-2.5882380673031946E-2</v>
      </c>
      <c r="H155">
        <v>1.3407276162068049E-2</v>
      </c>
      <c r="I155" s="11">
        <f t="shared" si="35"/>
        <v>-1.2475104510963897E-2</v>
      </c>
      <c r="K155">
        <f t="shared" si="32"/>
        <v>4.516547933219762</v>
      </c>
      <c r="L155">
        <f t="shared" si="36"/>
        <v>1.6150644238166478E-3</v>
      </c>
      <c r="M155">
        <f t="shared" si="34"/>
        <v>1.5022340585884697E-2</v>
      </c>
      <c r="O155" s="3">
        <f t="shared" si="37"/>
        <v>743.58252100000391</v>
      </c>
      <c r="P155">
        <f t="shared" si="38"/>
        <v>3.1503384933106045E-3</v>
      </c>
      <c r="Q155">
        <f t="shared" si="39"/>
        <v>1.6557614655378652E-2</v>
      </c>
    </row>
    <row r="156" spans="1:17">
      <c r="A156" t="s">
        <v>26</v>
      </c>
      <c r="B156" s="3">
        <v>32874.255799999999</v>
      </c>
      <c r="C156">
        <v>6.3144</v>
      </c>
      <c r="D156">
        <v>234515.96535455101</v>
      </c>
      <c r="E156">
        <f t="shared" si="30"/>
        <v>207581.20082351999</v>
      </c>
      <c r="F156">
        <f t="shared" si="31"/>
        <v>0.88514741633768979</v>
      </c>
      <c r="G156">
        <f t="shared" si="33"/>
        <v>2.8175365772634686E-3</v>
      </c>
      <c r="H156">
        <v>1.4930194714960487E-3</v>
      </c>
      <c r="I156" s="11">
        <f t="shared" si="35"/>
        <v>4.3105560487595174E-3</v>
      </c>
      <c r="K156">
        <f t="shared" si="32"/>
        <v>4.5168559301484095</v>
      </c>
      <c r="L156">
        <f t="shared" si="36"/>
        <v>3.079969286474693E-4</v>
      </c>
      <c r="M156">
        <f t="shared" si="34"/>
        <v>1.801016400143518E-3</v>
      </c>
      <c r="O156" s="3">
        <f t="shared" si="37"/>
        <v>-677.39670148000005</v>
      </c>
      <c r="P156">
        <f t="shared" si="38"/>
        <v>-2.8884886385278012E-3</v>
      </c>
      <c r="Q156">
        <f t="shared" si="39"/>
        <v>-1.3954691670317525E-3</v>
      </c>
    </row>
    <row r="157" spans="1:17">
      <c r="A157" t="s">
        <v>25</v>
      </c>
      <c r="B157" s="3">
        <v>32976.713900000002</v>
      </c>
      <c r="C157">
        <v>6.2953000000000001</v>
      </c>
      <c r="D157">
        <v>234898.20040747098</v>
      </c>
      <c r="E157">
        <f t="shared" si="30"/>
        <v>207598.30701467002</v>
      </c>
      <c r="F157">
        <f t="shared" si="31"/>
        <v>0.88377989552306213</v>
      </c>
      <c r="G157">
        <f t="shared" si="33"/>
        <v>-1.3675208146276541E-3</v>
      </c>
      <c r="H157">
        <v>-4.8776957550239475E-3</v>
      </c>
      <c r="I157" s="11">
        <f t="shared" si="35"/>
        <v>-6.2452165696516015E-3</v>
      </c>
      <c r="K157">
        <f t="shared" si="32"/>
        <v>4.5182073764085304</v>
      </c>
      <c r="L157">
        <f t="shared" si="36"/>
        <v>1.3514462601209587E-3</v>
      </c>
      <c r="M157">
        <f t="shared" si="34"/>
        <v>-3.5262494949029888E-3</v>
      </c>
      <c r="O157" s="3">
        <f t="shared" si="37"/>
        <v>17.10619115002919</v>
      </c>
      <c r="P157">
        <f t="shared" si="38"/>
        <v>7.2823849311555319E-5</v>
      </c>
      <c r="Q157">
        <f t="shared" si="39"/>
        <v>-4.8048719057123919E-3</v>
      </c>
    </row>
    <row r="158" spans="1:17">
      <c r="A158" t="s">
        <v>24</v>
      </c>
      <c r="B158" s="3">
        <v>33115.8923</v>
      </c>
      <c r="C158">
        <v>6.29</v>
      </c>
      <c r="D158">
        <v>252345.169202519</v>
      </c>
      <c r="E158">
        <f t="shared" si="30"/>
        <v>208298.96256700001</v>
      </c>
      <c r="F158">
        <f t="shared" si="31"/>
        <v>0.82545254670530344</v>
      </c>
      <c r="G158">
        <f t="shared" si="33"/>
        <v>-5.8327348817758695E-2</v>
      </c>
      <c r="H158">
        <v>9.3262027565745864E-3</v>
      </c>
      <c r="I158" s="11">
        <f t="shared" si="35"/>
        <v>-4.9001146061184109E-2</v>
      </c>
      <c r="K158">
        <f t="shared" si="32"/>
        <v>4.5200364615041613</v>
      </c>
      <c r="L158">
        <f t="shared" si="36"/>
        <v>1.8290850956308446E-3</v>
      </c>
      <c r="M158">
        <f t="shared" si="34"/>
        <v>1.1155287852205431E-2</v>
      </c>
      <c r="O158" s="3">
        <f t="shared" si="37"/>
        <v>700.65555232999031</v>
      </c>
      <c r="P158">
        <f t="shared" si="38"/>
        <v>2.776576046786459E-3</v>
      </c>
      <c r="Q158">
        <f t="shared" si="39"/>
        <v>1.2102778803361046E-2</v>
      </c>
    </row>
    <row r="159" spans="1:17">
      <c r="A159" t="s">
        <v>23</v>
      </c>
      <c r="B159" s="3">
        <v>34100.61</v>
      </c>
      <c r="C159">
        <v>6.2786999999999997</v>
      </c>
      <c r="D159">
        <v>252943.96487060699</v>
      </c>
      <c r="E159">
        <f t="shared" si="30"/>
        <v>214107.500007</v>
      </c>
      <c r="F159">
        <f t="shared" si="31"/>
        <v>0.84646218033518328</v>
      </c>
      <c r="G159">
        <f t="shared" si="33"/>
        <v>2.1009633629879843E-2</v>
      </c>
      <c r="H159">
        <v>-2.2057749656658743E-3</v>
      </c>
      <c r="I159" s="11">
        <f t="shared" si="35"/>
        <v>1.8803858664213968E-2</v>
      </c>
      <c r="K159">
        <f t="shared" si="32"/>
        <v>4.5327621478272331</v>
      </c>
      <c r="L159">
        <f t="shared" si="36"/>
        <v>1.2725686323071805E-2</v>
      </c>
      <c r="M159">
        <f t="shared" si="34"/>
        <v>1.0519911357405931E-2</v>
      </c>
      <c r="O159" s="3">
        <f t="shared" si="37"/>
        <v>5808.5374399999855</v>
      </c>
      <c r="P159">
        <f t="shared" si="38"/>
        <v>2.2963732077858953E-2</v>
      </c>
      <c r="Q159">
        <f t="shared" si="39"/>
        <v>2.0757957112193078E-2</v>
      </c>
    </row>
    <row r="160" spans="1:17">
      <c r="A160" t="s">
        <v>22</v>
      </c>
      <c r="B160" s="3">
        <v>33954.18</v>
      </c>
      <c r="C160">
        <v>6.2842000000000002</v>
      </c>
      <c r="D160">
        <v>251965.266552758</v>
      </c>
      <c r="E160">
        <f t="shared" si="30"/>
        <v>213374.85795600002</v>
      </c>
      <c r="F160">
        <f t="shared" si="31"/>
        <v>0.84684234805562897</v>
      </c>
      <c r="G160">
        <f t="shared" si="33"/>
        <v>3.8016772044568992E-4</v>
      </c>
      <c r="H160">
        <v>2.4282798101586955E-3</v>
      </c>
      <c r="I160" s="11">
        <f t="shared" si="35"/>
        <v>2.8084475306043855E-3</v>
      </c>
      <c r="K160">
        <f t="shared" si="32"/>
        <v>4.5308932466338545</v>
      </c>
      <c r="L160">
        <f t="shared" si="36"/>
        <v>-1.8689011933785693E-3</v>
      </c>
      <c r="M160">
        <f t="shared" si="34"/>
        <v>5.5937861678012624E-4</v>
      </c>
      <c r="O160" s="3">
        <f t="shared" si="37"/>
        <v>-732.64205099997343</v>
      </c>
      <c r="P160">
        <f t="shared" si="38"/>
        <v>-2.9077104992428328E-3</v>
      </c>
      <c r="Q160">
        <f t="shared" si="39"/>
        <v>-4.7943068908413728E-4</v>
      </c>
    </row>
    <row r="161" spans="1:17">
      <c r="A161" t="s">
        <v>21</v>
      </c>
      <c r="B161" s="3">
        <v>34426.49</v>
      </c>
      <c r="C161">
        <v>6.2743000000000002</v>
      </c>
      <c r="D161">
        <v>253649.82086144801</v>
      </c>
      <c r="E161">
        <f t="shared" si="30"/>
        <v>216002.12620699999</v>
      </c>
      <c r="F161">
        <f t="shared" si="31"/>
        <v>0.85157610391133509</v>
      </c>
      <c r="G161">
        <f t="shared" si="33"/>
        <v>4.7337558557061232E-3</v>
      </c>
      <c r="H161">
        <v>-1.2776659555223335E-2</v>
      </c>
      <c r="I161" s="11">
        <f t="shared" si="35"/>
        <v>-8.0429036995172121E-3</v>
      </c>
      <c r="K161">
        <f t="shared" si="32"/>
        <v>4.536892745872299</v>
      </c>
      <c r="L161">
        <f t="shared" si="36"/>
        <v>5.9994992384444501E-3</v>
      </c>
      <c r="M161">
        <f t="shared" si="34"/>
        <v>-6.7771603167788852E-3</v>
      </c>
      <c r="O161" s="3">
        <f t="shared" si="37"/>
        <v>2627.2682509999722</v>
      </c>
      <c r="P161">
        <f t="shared" si="38"/>
        <v>1.0357855732273802E-2</v>
      </c>
      <c r="Q161">
        <f t="shared" si="39"/>
        <v>-2.4188038229495338E-3</v>
      </c>
    </row>
    <row r="162" spans="1:17">
      <c r="A162" t="s">
        <v>20</v>
      </c>
      <c r="B162" s="3">
        <v>35344.82</v>
      </c>
      <c r="C162">
        <v>6.2470999999999997</v>
      </c>
      <c r="D162">
        <v>251510.57712632502</v>
      </c>
      <c r="E162">
        <f t="shared" si="30"/>
        <v>220802.62502199999</v>
      </c>
      <c r="F162">
        <f t="shared" si="31"/>
        <v>0.87790592167063619</v>
      </c>
      <c r="G162">
        <f t="shared" si="33"/>
        <v>2.63298177593011E-2</v>
      </c>
      <c r="H162">
        <v>2.0764683256635497E-3</v>
      </c>
      <c r="I162" s="11">
        <f t="shared" si="35"/>
        <v>2.8406286084964649E-2</v>
      </c>
      <c r="K162">
        <f t="shared" si="32"/>
        <v>4.548325774278382</v>
      </c>
      <c r="L162">
        <f t="shared" si="36"/>
        <v>1.1433028406083068E-2</v>
      </c>
      <c r="M162">
        <f t="shared" si="34"/>
        <v>1.3509496731746617E-2</v>
      </c>
      <c r="O162" s="3">
        <f t="shared" si="37"/>
        <v>4800.498814999999</v>
      </c>
      <c r="P162">
        <f t="shared" si="38"/>
        <v>1.9086667725265787E-2</v>
      </c>
      <c r="Q162">
        <f t="shared" si="39"/>
        <v>2.1163136050929336E-2</v>
      </c>
    </row>
    <row r="163" spans="1:17">
      <c r="A163" t="s">
        <v>19</v>
      </c>
      <c r="B163" s="3">
        <v>35148.074000000001</v>
      </c>
      <c r="C163">
        <v>6.1970000000000001</v>
      </c>
      <c r="D163">
        <v>249455.51910949999</v>
      </c>
      <c r="E163">
        <f t="shared" ref="E163:E182" si="40">B163*C163</f>
        <v>217812.61457800001</v>
      </c>
      <c r="F163">
        <f t="shared" ref="F163:F182" si="41">E163/D163</f>
        <v>0.87315211688056438</v>
      </c>
      <c r="G163">
        <f t="shared" si="33"/>
        <v>-4.7538047900718139E-3</v>
      </c>
      <c r="H163">
        <v>-1.2094330896925465E-2</v>
      </c>
      <c r="I163" s="11">
        <f t="shared" si="35"/>
        <v>-1.6848135686997279E-2</v>
      </c>
      <c r="K163">
        <f t="shared" ref="K163:K182" si="42">LOG(B163)</f>
        <v>4.5459015320844589</v>
      </c>
      <c r="L163">
        <f t="shared" si="36"/>
        <v>-2.4242421939231207E-3</v>
      </c>
      <c r="M163">
        <f t="shared" si="34"/>
        <v>-1.4518573090848585E-2</v>
      </c>
      <c r="O163" s="3">
        <f t="shared" si="37"/>
        <v>-2990.010443999985</v>
      </c>
      <c r="P163">
        <f t="shared" si="38"/>
        <v>-1.1986146687287773E-2</v>
      </c>
      <c r="Q163">
        <f t="shared" si="39"/>
        <v>-2.4080477584213236E-2</v>
      </c>
    </row>
    <row r="164" spans="1:17">
      <c r="A164" t="s">
        <v>18</v>
      </c>
      <c r="B164" s="3">
        <v>34966.86</v>
      </c>
      <c r="C164">
        <v>6.1718000000000002</v>
      </c>
      <c r="D164">
        <v>257776.472227883</v>
      </c>
      <c r="E164">
        <f t="shared" si="40"/>
        <v>215808.466548</v>
      </c>
      <c r="F164">
        <f t="shared" si="41"/>
        <v>0.83719225685274379</v>
      </c>
      <c r="G164">
        <f t="shared" ref="G164:G182" si="43">F164-F163</f>
        <v>-3.5959860027820589E-2</v>
      </c>
      <c r="H164">
        <v>8.0234856997541959E-3</v>
      </c>
      <c r="I164" s="11">
        <f t="shared" si="35"/>
        <v>-2.7936374328066393E-2</v>
      </c>
      <c r="K164">
        <f t="shared" si="42"/>
        <v>4.5436566347141545</v>
      </c>
      <c r="L164">
        <f t="shared" si="36"/>
        <v>-2.2448973703044217E-3</v>
      </c>
      <c r="M164">
        <f t="shared" ref="M164:M182" si="44">L164+H164</f>
        <v>5.7785883294497742E-3</v>
      </c>
      <c r="O164" s="3">
        <f t="shared" si="37"/>
        <v>-2004.1480300000112</v>
      </c>
      <c r="P164">
        <f t="shared" si="38"/>
        <v>-7.7747515616098488E-3</v>
      </c>
      <c r="Q164">
        <f t="shared" si="39"/>
        <v>2.4873413814434711E-4</v>
      </c>
    </row>
    <row r="165" spans="1:17">
      <c r="A165" t="s">
        <v>17</v>
      </c>
      <c r="B165" s="3">
        <v>35478.1</v>
      </c>
      <c r="C165">
        <v>6.1725000000000003</v>
      </c>
      <c r="D165">
        <v>254421.12716162202</v>
      </c>
      <c r="E165">
        <f t="shared" si="40"/>
        <v>218988.57225</v>
      </c>
      <c r="F165">
        <f t="shared" si="41"/>
        <v>0.86073265492172213</v>
      </c>
      <c r="G165">
        <f t="shared" si="43"/>
        <v>2.3540398068978341E-2</v>
      </c>
      <c r="H165">
        <v>-4.4413939126842772E-3</v>
      </c>
      <c r="I165" s="11">
        <f t="shared" si="35"/>
        <v>1.9099004156294064E-2</v>
      </c>
      <c r="K165">
        <f t="shared" si="42"/>
        <v>4.5499603535043738</v>
      </c>
      <c r="L165">
        <f t="shared" si="36"/>
        <v>6.3037187902192926E-3</v>
      </c>
      <c r="M165">
        <f t="shared" si="44"/>
        <v>1.8623248775350154E-3</v>
      </c>
      <c r="O165" s="3">
        <f t="shared" si="37"/>
        <v>3180.1057020000007</v>
      </c>
      <c r="P165">
        <f t="shared" si="38"/>
        <v>1.2499377459246244E-2</v>
      </c>
      <c r="Q165">
        <f t="shared" si="39"/>
        <v>8.057983546561967E-3</v>
      </c>
    </row>
    <row r="166" spans="1:17">
      <c r="A166" t="s">
        <v>16</v>
      </c>
      <c r="B166" s="3">
        <v>35530.43</v>
      </c>
      <c r="C166">
        <v>6.1707999999999998</v>
      </c>
      <c r="D166">
        <v>257316.69822364498</v>
      </c>
      <c r="E166">
        <f t="shared" si="40"/>
        <v>219251.177444</v>
      </c>
      <c r="F166">
        <f t="shared" si="41"/>
        <v>0.85206742880494835</v>
      </c>
      <c r="G166">
        <f t="shared" si="43"/>
        <v>-8.6652261167737832E-3</v>
      </c>
      <c r="H166">
        <v>7.9581797495613671E-3</v>
      </c>
      <c r="I166" s="11">
        <f t="shared" si="35"/>
        <v>-7.0704636721241609E-4</v>
      </c>
      <c r="K166">
        <f t="shared" si="42"/>
        <v>4.5506004634841828</v>
      </c>
      <c r="L166">
        <f t="shared" si="36"/>
        <v>6.4010997980901152E-4</v>
      </c>
      <c r="M166">
        <f t="shared" si="44"/>
        <v>8.5982897293703786E-3</v>
      </c>
      <c r="O166" s="3">
        <f t="shared" si="37"/>
        <v>262.60519400000339</v>
      </c>
      <c r="P166">
        <f t="shared" si="38"/>
        <v>1.0205524779886689E-3</v>
      </c>
      <c r="Q166">
        <f t="shared" si="39"/>
        <v>8.9787322275500358E-3</v>
      </c>
    </row>
    <row r="167" spans="1:17">
      <c r="A167" t="s">
        <v>15</v>
      </c>
      <c r="B167" s="3">
        <v>36626.620000000003</v>
      </c>
      <c r="C167">
        <v>6.1588000000000003</v>
      </c>
      <c r="D167">
        <v>263137.868467247</v>
      </c>
      <c r="E167">
        <f t="shared" si="40"/>
        <v>225576.02725600003</v>
      </c>
      <c r="F167">
        <f t="shared" si="41"/>
        <v>0.85725414046240811</v>
      </c>
      <c r="G167">
        <f t="shared" si="43"/>
        <v>5.1867116574597638E-3</v>
      </c>
      <c r="H167">
        <v>3.5858970090330011E-4</v>
      </c>
      <c r="I167" s="11">
        <f t="shared" si="35"/>
        <v>5.5453013583630639E-3</v>
      </c>
      <c r="K167">
        <f t="shared" si="42"/>
        <v>4.5637968426864317</v>
      </c>
      <c r="L167">
        <f t="shared" si="36"/>
        <v>1.319637920224892E-2</v>
      </c>
      <c r="M167">
        <f t="shared" si="44"/>
        <v>1.355496890315222E-2</v>
      </c>
      <c r="O167" s="3">
        <f t="shared" si="37"/>
        <v>6324.8498120000295</v>
      </c>
      <c r="P167">
        <f t="shared" si="38"/>
        <v>2.4036258440648155E-2</v>
      </c>
      <c r="Q167">
        <f t="shared" si="39"/>
        <v>2.4394848141551455E-2</v>
      </c>
    </row>
    <row r="168" spans="1:17">
      <c r="A168" t="s">
        <v>14</v>
      </c>
      <c r="B168" s="3">
        <v>37365.870000000003</v>
      </c>
      <c r="C168">
        <v>6.1393000000000004</v>
      </c>
      <c r="D168">
        <v>258407.14387741801</v>
      </c>
      <c r="E168">
        <f t="shared" si="40"/>
        <v>229400.28569100003</v>
      </c>
      <c r="F168">
        <f t="shared" si="41"/>
        <v>0.88774746026302531</v>
      </c>
      <c r="G168">
        <f t="shared" si="43"/>
        <v>3.0493319800617202E-2</v>
      </c>
      <c r="H168">
        <v>7.9813712711080953E-3</v>
      </c>
      <c r="I168" s="11">
        <f t="shared" si="35"/>
        <v>3.8474691071725298E-2</v>
      </c>
      <c r="K168">
        <f t="shared" si="42"/>
        <v>4.5724750985097735</v>
      </c>
      <c r="L168">
        <f t="shared" si="36"/>
        <v>8.6782558233418072E-3</v>
      </c>
      <c r="M168">
        <f t="shared" si="44"/>
        <v>1.6659627094449903E-2</v>
      </c>
      <c r="O168" s="3">
        <f t="shared" si="37"/>
        <v>3824.2584349999961</v>
      </c>
      <c r="P168">
        <f t="shared" si="38"/>
        <v>1.4799352593804953E-2</v>
      </c>
      <c r="Q168">
        <f t="shared" si="39"/>
        <v>2.2780723864913047E-2</v>
      </c>
    </row>
    <row r="169" spans="1:17">
      <c r="A169" t="s">
        <v>13</v>
      </c>
      <c r="B169" s="3">
        <v>37894.51</v>
      </c>
      <c r="C169">
        <v>6.1372</v>
      </c>
      <c r="D169">
        <v>260121.973000692</v>
      </c>
      <c r="E169">
        <f t="shared" si="40"/>
        <v>232566.18677200002</v>
      </c>
      <c r="F169">
        <f t="shared" si="41"/>
        <v>0.89406590334981551</v>
      </c>
      <c r="G169">
        <f t="shared" si="43"/>
        <v>6.3184430867901931E-3</v>
      </c>
      <c r="H169">
        <v>-4.6056217436858393E-3</v>
      </c>
      <c r="I169" s="11">
        <f t="shared" si="35"/>
        <v>1.7128213431043537E-3</v>
      </c>
      <c r="K169">
        <f t="shared" si="42"/>
        <v>4.5785762957356351</v>
      </c>
      <c r="L169">
        <f t="shared" si="36"/>
        <v>6.1011972258615543E-3</v>
      </c>
      <c r="M169">
        <f t="shared" si="44"/>
        <v>1.495575482175715E-3</v>
      </c>
      <c r="O169" s="3">
        <f t="shared" si="37"/>
        <v>3165.9010809999891</v>
      </c>
      <c r="P169">
        <f t="shared" si="38"/>
        <v>1.2170832953783442E-2</v>
      </c>
      <c r="Q169">
        <f t="shared" si="39"/>
        <v>7.565211210097603E-3</v>
      </c>
    </row>
    <row r="170" spans="1:17">
      <c r="A170" t="s">
        <v>12</v>
      </c>
      <c r="B170" s="3">
        <v>38213.15</v>
      </c>
      <c r="C170">
        <v>6.1159999999999997</v>
      </c>
      <c r="D170">
        <v>271023.09346151102</v>
      </c>
      <c r="E170">
        <f t="shared" si="40"/>
        <v>233711.62539999999</v>
      </c>
      <c r="F170">
        <f t="shared" si="41"/>
        <v>0.86233103760654339</v>
      </c>
      <c r="G170">
        <f t="shared" si="43"/>
        <v>-3.1734865743272112E-2</v>
      </c>
      <c r="H170">
        <v>8.1423191430934905E-3</v>
      </c>
      <c r="I170" s="11">
        <f t="shared" si="35"/>
        <v>-2.3592546600178621E-2</v>
      </c>
      <c r="K170">
        <f t="shared" si="42"/>
        <v>4.5822128390815413</v>
      </c>
      <c r="L170">
        <f t="shared" si="36"/>
        <v>3.6365433459062402E-3</v>
      </c>
      <c r="M170">
        <f t="shared" si="44"/>
        <v>1.1778862488999731E-2</v>
      </c>
      <c r="O170" s="3">
        <f t="shared" si="37"/>
        <v>1145.4386279999744</v>
      </c>
      <c r="P170">
        <f t="shared" si="38"/>
        <v>4.2263506528923975E-3</v>
      </c>
      <c r="Q170">
        <f t="shared" si="39"/>
        <v>1.2368669795985887E-2</v>
      </c>
    </row>
    <row r="171" spans="1:17">
      <c r="A171" t="s">
        <v>11</v>
      </c>
      <c r="B171">
        <v>38666.406199999998</v>
      </c>
      <c r="C171">
        <v>6.1043000000000003</v>
      </c>
      <c r="D171">
        <v>287732.108400909</v>
      </c>
      <c r="E171">
        <f t="shared" si="40"/>
        <v>236031.34336666</v>
      </c>
      <c r="F171">
        <f t="shared" si="41"/>
        <v>0.82031631672398486</v>
      </c>
      <c r="G171">
        <f t="shared" si="43"/>
        <v>-4.2014720882558532E-2</v>
      </c>
      <c r="H171">
        <v>-5.6983442510258886E-3</v>
      </c>
      <c r="I171" s="11">
        <f t="shared" si="35"/>
        <v>-4.771306513358442E-2</v>
      </c>
      <c r="K171">
        <f t="shared" si="42"/>
        <v>4.5873338089999187</v>
      </c>
      <c r="L171">
        <f t="shared" si="36"/>
        <v>5.1209699183774049E-3</v>
      </c>
      <c r="M171">
        <f t="shared" si="44"/>
        <v>-5.773743326484837E-4</v>
      </c>
      <c r="O171" s="3">
        <f t="shared" si="37"/>
        <v>2319.7179666600132</v>
      </c>
      <c r="P171">
        <f t="shared" si="38"/>
        <v>8.0620754477211658E-3</v>
      </c>
      <c r="Q171">
        <f t="shared" si="39"/>
        <v>2.3637311966952772E-3</v>
      </c>
    </row>
    <row r="172" spans="1:17">
      <c r="A172" t="s">
        <v>10</v>
      </c>
      <c r="B172">
        <v>39137.392200000002</v>
      </c>
      <c r="C172">
        <v>6.1128</v>
      </c>
      <c r="D172">
        <v>273997.48081121896</v>
      </c>
      <c r="E172">
        <f t="shared" si="40"/>
        <v>239239.05104016</v>
      </c>
      <c r="F172">
        <f t="shared" si="41"/>
        <v>0.87314325055781405</v>
      </c>
      <c r="G172">
        <f t="shared" si="43"/>
        <v>5.2826933833829193E-2</v>
      </c>
      <c r="H172">
        <v>4.7707579253788435E-3</v>
      </c>
      <c r="I172" s="11">
        <f t="shared" si="35"/>
        <v>5.7597691759208036E-2</v>
      </c>
      <c r="K172">
        <f t="shared" si="42"/>
        <v>4.5925918844062652</v>
      </c>
      <c r="L172">
        <f t="shared" si="36"/>
        <v>5.2580754063464852E-3</v>
      </c>
      <c r="M172">
        <f t="shared" si="44"/>
        <v>1.0028833331725329E-2</v>
      </c>
      <c r="O172" s="3">
        <f t="shared" si="37"/>
        <v>3207.707673500001</v>
      </c>
      <c r="P172">
        <f t="shared" si="38"/>
        <v>1.1707069948245523E-2</v>
      </c>
      <c r="Q172">
        <f t="shared" si="39"/>
        <v>1.6477827873624368E-2</v>
      </c>
    </row>
    <row r="173" spans="1:17">
      <c r="A173" t="s">
        <v>9</v>
      </c>
      <c r="B173">
        <v>39480.965400000001</v>
      </c>
      <c r="C173">
        <v>6.1357999999999997</v>
      </c>
      <c r="D173">
        <v>274741.05815965298</v>
      </c>
      <c r="E173">
        <f t="shared" si="40"/>
        <v>242247.30750132</v>
      </c>
      <c r="F173">
        <f t="shared" si="41"/>
        <v>0.88172954244264889</v>
      </c>
      <c r="G173">
        <f t="shared" si="43"/>
        <v>8.5862918848348402E-3</v>
      </c>
      <c r="H173">
        <v>9.4804674861769245E-3</v>
      </c>
      <c r="I173" s="11">
        <f t="shared" si="35"/>
        <v>1.8066759371011765E-2</v>
      </c>
      <c r="K173">
        <f t="shared" si="42"/>
        <v>4.5963877636218839</v>
      </c>
      <c r="L173">
        <f t="shared" si="36"/>
        <v>3.7958792156187471E-3</v>
      </c>
      <c r="M173">
        <f t="shared" si="44"/>
        <v>1.3276346701795672E-2</v>
      </c>
      <c r="O173" s="3">
        <f t="shared" si="37"/>
        <v>3008.2564611599955</v>
      </c>
      <c r="P173">
        <f t="shared" si="38"/>
        <v>1.0949424455560942E-2</v>
      </c>
      <c r="Q173">
        <f t="shared" si="39"/>
        <v>2.0429891941737867E-2</v>
      </c>
    </row>
    <row r="174" spans="1:17">
      <c r="A174" t="s">
        <v>8</v>
      </c>
      <c r="B174">
        <v>39787.9516</v>
      </c>
      <c r="C174">
        <v>6.1553000000000004</v>
      </c>
      <c r="D174">
        <v>272963.085050383</v>
      </c>
      <c r="E174">
        <f t="shared" si="40"/>
        <v>244906.77848348001</v>
      </c>
      <c r="F174">
        <f t="shared" si="41"/>
        <v>0.89721574783006131</v>
      </c>
      <c r="G174">
        <f t="shared" si="43"/>
        <v>1.5486205387412411E-2</v>
      </c>
      <c r="H174">
        <v>6.4668806413725743E-4</v>
      </c>
      <c r="I174" s="11">
        <f t="shared" si="35"/>
        <v>1.6132893451549668E-2</v>
      </c>
      <c r="K174">
        <f t="shared" si="42"/>
        <v>4.5997515809730745</v>
      </c>
      <c r="L174">
        <f t="shared" si="36"/>
        <v>3.3638173511905123E-3</v>
      </c>
      <c r="M174">
        <f t="shared" si="44"/>
        <v>4.0105054153277697E-3</v>
      </c>
      <c r="O174" s="3">
        <f t="shared" si="37"/>
        <v>2659.4709821600118</v>
      </c>
      <c r="P174">
        <f t="shared" si="38"/>
        <v>9.7429693896855379E-3</v>
      </c>
      <c r="Q174">
        <f t="shared" si="39"/>
        <v>1.0389657453822795E-2</v>
      </c>
    </row>
    <row r="175" spans="1:17">
      <c r="A175" t="s">
        <v>7</v>
      </c>
      <c r="B175">
        <v>39838.904110000003</v>
      </c>
      <c r="C175">
        <v>6.1635999999999997</v>
      </c>
      <c r="D175">
        <v>273929.23457141698</v>
      </c>
      <c r="E175">
        <f t="shared" si="40"/>
        <v>245551.06937239601</v>
      </c>
      <c r="F175">
        <f t="shared" si="41"/>
        <v>0.89640329830651067</v>
      </c>
      <c r="G175">
        <f t="shared" si="43"/>
        <v>-8.1244952355064015E-4</v>
      </c>
      <c r="H175">
        <v>-3.099154637589252E-3</v>
      </c>
      <c r="I175" s="11">
        <f t="shared" si="35"/>
        <v>-3.9116041611398922E-3</v>
      </c>
      <c r="K175">
        <f t="shared" si="42"/>
        <v>4.600307383327821</v>
      </c>
      <c r="L175">
        <f t="shared" si="36"/>
        <v>5.5580235474650408E-4</v>
      </c>
      <c r="M175">
        <f t="shared" si="44"/>
        <v>-2.5433522828427479E-3</v>
      </c>
      <c r="O175" s="3">
        <f t="shared" si="37"/>
        <v>644.29088891600259</v>
      </c>
      <c r="P175">
        <f t="shared" si="38"/>
        <v>2.3520340569857193E-3</v>
      </c>
      <c r="Q175">
        <f t="shared" si="39"/>
        <v>-7.4712058060353269E-4</v>
      </c>
    </row>
    <row r="176" spans="1:17">
      <c r="A176" t="s">
        <v>6</v>
      </c>
      <c r="B176">
        <v>39932.127200000003</v>
      </c>
      <c r="C176">
        <v>6.1635999999999997</v>
      </c>
      <c r="D176">
        <v>279898.65608389099</v>
      </c>
      <c r="E176">
        <f t="shared" si="40"/>
        <v>246125.65920992001</v>
      </c>
      <c r="F176">
        <f t="shared" si="41"/>
        <v>0.87933848148292437</v>
      </c>
      <c r="G176">
        <f t="shared" si="43"/>
        <v>-1.7064816823586293E-2</v>
      </c>
      <c r="H176">
        <v>-3.9226702819628034E-3</v>
      </c>
      <c r="I176" s="11">
        <f t="shared" si="35"/>
        <v>-2.0987487105549096E-2</v>
      </c>
      <c r="K176">
        <f t="shared" si="42"/>
        <v>4.6013224458471056</v>
      </c>
      <c r="L176">
        <f t="shared" si="36"/>
        <v>1.0150625192846263E-3</v>
      </c>
      <c r="M176">
        <f t="shared" si="44"/>
        <v>-2.9076077626781771E-3</v>
      </c>
      <c r="O176" s="3">
        <f t="shared" si="37"/>
        <v>574.58983752399217</v>
      </c>
      <c r="P176">
        <f t="shared" si="38"/>
        <v>2.0528495762115293E-3</v>
      </c>
      <c r="Q176">
        <f t="shared" si="39"/>
        <v>-1.8698207057512742E-3</v>
      </c>
    </row>
    <row r="177" spans="1:17">
      <c r="A177" t="s">
        <v>5</v>
      </c>
      <c r="B177">
        <v>39662.67</v>
      </c>
      <c r="C177">
        <v>6.1569000000000003</v>
      </c>
      <c r="D177">
        <v>276652.22730579</v>
      </c>
      <c r="E177">
        <f t="shared" si="40"/>
        <v>244199.09292299999</v>
      </c>
      <c r="F177">
        <f t="shared" si="41"/>
        <v>0.88269339199312202</v>
      </c>
      <c r="G177">
        <f t="shared" si="43"/>
        <v>3.3549105101976506E-3</v>
      </c>
      <c r="H177">
        <v>-8.8416286411319156E-5</v>
      </c>
      <c r="I177" s="11">
        <f t="shared" si="35"/>
        <v>3.2664942237863315E-3</v>
      </c>
      <c r="K177">
        <f t="shared" si="42"/>
        <v>4.5983819465620757</v>
      </c>
      <c r="L177">
        <f t="shared" si="36"/>
        <v>-2.9404992850299294E-3</v>
      </c>
      <c r="M177">
        <f t="shared" si="44"/>
        <v>-3.0289155714412486E-3</v>
      </c>
      <c r="O177" s="3">
        <f t="shared" si="37"/>
        <v>-1926.5662869200169</v>
      </c>
      <c r="P177">
        <f t="shared" si="38"/>
        <v>-6.9638560501829585E-3</v>
      </c>
      <c r="Q177">
        <f t="shared" si="39"/>
        <v>-7.0522723365942777E-3</v>
      </c>
    </row>
    <row r="178" spans="1:17">
      <c r="A178" t="s">
        <v>4</v>
      </c>
      <c r="B178">
        <v>39688.25</v>
      </c>
      <c r="C178">
        <v>6.1605999999999996</v>
      </c>
      <c r="D178">
        <v>277957.38920443499</v>
      </c>
      <c r="E178">
        <f t="shared" si="40"/>
        <v>244503.43294999999</v>
      </c>
      <c r="F178">
        <f t="shared" si="41"/>
        <v>0.87964358008187382</v>
      </c>
      <c r="G178">
        <f t="shared" si="43"/>
        <v>-3.0498119112482014E-3</v>
      </c>
      <c r="H178">
        <v>-6.6894683024958379E-3</v>
      </c>
      <c r="I178" s="11">
        <f t="shared" si="35"/>
        <v>-9.7392802137440393E-3</v>
      </c>
      <c r="K178">
        <f t="shared" si="42"/>
        <v>4.5986619496983199</v>
      </c>
      <c r="L178">
        <f t="shared" si="36"/>
        <v>2.8000313624421125E-4</v>
      </c>
      <c r="M178">
        <f t="shared" si="44"/>
        <v>-6.4094651662516267E-3</v>
      </c>
      <c r="O178" s="3">
        <f t="shared" si="37"/>
        <v>304.34002699999837</v>
      </c>
      <c r="P178">
        <f t="shared" si="38"/>
        <v>1.0949161231909514E-3</v>
      </c>
      <c r="Q178">
        <f t="shared" si="39"/>
        <v>-5.5945521793048861E-3</v>
      </c>
    </row>
    <row r="179" spans="1:17">
      <c r="A179" t="s">
        <v>3</v>
      </c>
      <c r="B179">
        <v>38877</v>
      </c>
      <c r="C179">
        <v>6.1528</v>
      </c>
      <c r="D179">
        <v>285299.17645540403</v>
      </c>
      <c r="E179">
        <f t="shared" si="40"/>
        <v>239202.4056</v>
      </c>
      <c r="F179">
        <f t="shared" si="41"/>
        <v>0.83842655479024997</v>
      </c>
      <c r="G179">
        <f t="shared" si="43"/>
        <v>-4.1217025291623854E-2</v>
      </c>
      <c r="H179">
        <v>-1.3206643372514093E-2</v>
      </c>
      <c r="I179" s="11">
        <f t="shared" si="35"/>
        <v>-5.4423668664137947E-2</v>
      </c>
      <c r="K179">
        <f t="shared" si="42"/>
        <v>4.5896927445846414</v>
      </c>
      <c r="L179">
        <f t="shared" si="36"/>
        <v>-8.9692051136784912E-3</v>
      </c>
      <c r="M179">
        <f t="shared" si="44"/>
        <v>-2.2175848486192584E-2</v>
      </c>
      <c r="O179" s="3">
        <f t="shared" si="37"/>
        <v>-5301.0273499999894</v>
      </c>
      <c r="P179">
        <f t="shared" si="38"/>
        <v>-1.8580591138960434E-2</v>
      </c>
      <c r="Q179">
        <f t="shared" si="39"/>
        <v>-3.1787234511474527E-2</v>
      </c>
    </row>
    <row r="180" spans="1:17">
      <c r="A180" t="s">
        <v>2</v>
      </c>
      <c r="B180">
        <v>38529.182399999998</v>
      </c>
      <c r="C180">
        <v>6.1440999999999999</v>
      </c>
      <c r="D180">
        <v>279382.15684853401</v>
      </c>
      <c r="E180">
        <f t="shared" si="40"/>
        <v>236727.14958383999</v>
      </c>
      <c r="F180">
        <f t="shared" si="41"/>
        <v>0.84732379567167826</v>
      </c>
      <c r="G180">
        <f t="shared" si="43"/>
        <v>8.8972408814282922E-3</v>
      </c>
      <c r="H180">
        <v>-8.5943530840066895E-3</v>
      </c>
      <c r="I180" s="11">
        <f t="shared" si="35"/>
        <v>3.0288779742160266E-4</v>
      </c>
      <c r="K180">
        <f t="shared" si="42"/>
        <v>4.5857897932607088</v>
      </c>
      <c r="L180">
        <f t="shared" si="36"/>
        <v>-3.9029513239325908E-3</v>
      </c>
      <c r="M180">
        <f t="shared" si="44"/>
        <v>-1.249730440793928E-2</v>
      </c>
      <c r="O180" s="3">
        <f t="shared" si="37"/>
        <v>-2475.2560161600122</v>
      </c>
      <c r="P180">
        <f t="shared" si="38"/>
        <v>-8.8597498282682492E-3</v>
      </c>
      <c r="Q180">
        <f t="shared" si="39"/>
        <v>-1.7454102912274939E-2</v>
      </c>
    </row>
    <row r="181" spans="1:17">
      <c r="A181" t="s">
        <v>1</v>
      </c>
      <c r="B181">
        <v>38473.540200000003</v>
      </c>
      <c r="C181">
        <v>6.1432000000000002</v>
      </c>
      <c r="D181">
        <v>280045.585079243</v>
      </c>
      <c r="E181">
        <f t="shared" si="40"/>
        <v>236350.65215664002</v>
      </c>
      <c r="F181">
        <f t="shared" si="41"/>
        <v>0.84397207008195163</v>
      </c>
      <c r="G181">
        <f t="shared" si="43"/>
        <v>-3.3517255897266285E-3</v>
      </c>
      <c r="H181">
        <v>-4.8082501098561936E-3</v>
      </c>
      <c r="I181" s="11">
        <f t="shared" si="35"/>
        <v>-8.1599756995828221E-3</v>
      </c>
      <c r="K181">
        <f t="shared" si="42"/>
        <v>4.5851621503979381</v>
      </c>
      <c r="L181">
        <f t="shared" si="36"/>
        <v>-6.2764286277072756E-4</v>
      </c>
      <c r="M181">
        <f t="shared" si="44"/>
        <v>-5.4358929726269212E-3</v>
      </c>
      <c r="O181" s="3">
        <f t="shared" si="37"/>
        <v>-376.49742719996721</v>
      </c>
      <c r="P181">
        <f t="shared" si="38"/>
        <v>-1.344414792661101E-3</v>
      </c>
      <c r="Q181">
        <f t="shared" si="39"/>
        <v>-6.1526649025172948E-3</v>
      </c>
    </row>
    <row r="182" spans="1:17">
      <c r="A182" t="s">
        <v>0</v>
      </c>
      <c r="B182">
        <v>38430.179400000001</v>
      </c>
      <c r="C182">
        <v>6.1238000000000001</v>
      </c>
      <c r="D182">
        <v>294093.01565189497</v>
      </c>
      <c r="E182">
        <f t="shared" si="40"/>
        <v>235338.73260972</v>
      </c>
      <c r="F182">
        <f t="shared" si="41"/>
        <v>0.80021870661586936</v>
      </c>
      <c r="G182">
        <f t="shared" si="43"/>
        <v>-4.3753363466082273E-2</v>
      </c>
      <c r="H182">
        <v>-5.9807029578843318E-3</v>
      </c>
      <c r="I182" s="11">
        <f t="shared" si="35"/>
        <v>-4.9734066423966605E-2</v>
      </c>
      <c r="K182">
        <f t="shared" si="42"/>
        <v>4.5846724118452542</v>
      </c>
      <c r="L182">
        <f t="shared" si="36"/>
        <v>-4.8973855268386046E-4</v>
      </c>
      <c r="M182">
        <f t="shared" si="44"/>
        <v>-6.4704415105681923E-3</v>
      </c>
      <c r="O182" s="3">
        <f t="shared" si="37"/>
        <v>-1011.9195469200204</v>
      </c>
      <c r="P182">
        <f t="shared" si="38"/>
        <v>-3.4408146166850328E-3</v>
      </c>
      <c r="Q182">
        <f t="shared" si="39"/>
        <v>-9.4215175745693651E-3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0"/>
  <sheetViews>
    <sheetView workbookViewId="0">
      <selection activeCell="H3" sqref="H3"/>
    </sheetView>
  </sheetViews>
  <sheetFormatPr baseColWidth="10" defaultColWidth="8.83203125" defaultRowHeight="15"/>
  <sheetData>
    <row r="1" spans="1:8">
      <c r="A1" t="s">
        <v>283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282</v>
      </c>
      <c r="H1" t="s">
        <v>308</v>
      </c>
    </row>
    <row r="2" spans="1:8">
      <c r="A2" t="s">
        <v>186</v>
      </c>
      <c r="B2">
        <v>-1.0277518920376538E-2</v>
      </c>
      <c r="C2">
        <v>-1.0269724806568875E-2</v>
      </c>
      <c r="D2">
        <v>1.5613791576432057E-3</v>
      </c>
      <c r="E2">
        <v>6.9903479316711925E-3</v>
      </c>
      <c r="F2">
        <v>-1.0457914706946014E-2</v>
      </c>
      <c r="G2">
        <v>-1.3926407729560053E-2</v>
      </c>
    </row>
    <row r="3" spans="1:8">
      <c r="A3" t="s">
        <v>185</v>
      </c>
      <c r="B3">
        <v>-5.9533116626989124E-3</v>
      </c>
      <c r="C3">
        <v>-5.9620767488749449E-3</v>
      </c>
      <c r="D3">
        <v>2.3132708496149401E-3</v>
      </c>
      <c r="E3">
        <v>-1.7996391284361868E-2</v>
      </c>
      <c r="F3">
        <v>-1.0968530452600989E-2</v>
      </c>
      <c r="G3">
        <v>-7.3454079312487153E-3</v>
      </c>
    </row>
    <row r="4" spans="1:8">
      <c r="A4" t="s">
        <v>184</v>
      </c>
      <c r="B4">
        <v>9.1562778437265235E-4</v>
      </c>
      <c r="C4">
        <v>8.7381528243124507E-4</v>
      </c>
      <c r="D4">
        <v>1.0079900301708911E-2</v>
      </c>
      <c r="E4">
        <v>-3.0352309487519658E-3</v>
      </c>
      <c r="F4">
        <v>-1.6885496804272537E-3</v>
      </c>
      <c r="G4">
        <v>-2.3211926950637007E-3</v>
      </c>
    </row>
    <row r="5" spans="1:8">
      <c r="A5" t="s">
        <v>183</v>
      </c>
      <c r="B5">
        <v>-2.0584231659841024E-2</v>
      </c>
      <c r="C5">
        <v>-2.0531552925244223E-2</v>
      </c>
      <c r="D5">
        <v>-3.7066670844010663E-3</v>
      </c>
      <c r="E5">
        <v>-9.3613914684029798E-3</v>
      </c>
      <c r="F5">
        <v>-1.6467589108304148E-2</v>
      </c>
      <c r="G5">
        <v>2.0634995348631224E-3</v>
      </c>
    </row>
    <row r="6" spans="1:8">
      <c r="A6" t="s">
        <v>182</v>
      </c>
      <c r="B6">
        <v>6.7103837974646918E-4</v>
      </c>
      <c r="C6">
        <v>7.3752665913473514E-4</v>
      </c>
      <c r="D6">
        <v>-1.8353330528378842E-2</v>
      </c>
      <c r="E6">
        <v>-6.2836200247203822E-3</v>
      </c>
      <c r="F6">
        <v>-5.0099586695884213E-6</v>
      </c>
      <c r="G6">
        <v>7.222358397869888E-3</v>
      </c>
    </row>
    <row r="7" spans="1:8">
      <c r="A7" t="s">
        <v>181</v>
      </c>
      <c r="B7">
        <v>-2.5544793333703852E-4</v>
      </c>
      <c r="C7">
        <v>-3.8332789043274418E-4</v>
      </c>
      <c r="D7">
        <v>4.4563446512787541E-3</v>
      </c>
      <c r="E7">
        <v>5.6834645154746899E-3</v>
      </c>
      <c r="F7">
        <v>-1.5576140771866309E-3</v>
      </c>
      <c r="G7">
        <v>-4.8549937438479573E-3</v>
      </c>
    </row>
    <row r="8" spans="1:8">
      <c r="A8" t="s">
        <v>180</v>
      </c>
      <c r="B8">
        <v>-5.5613584432042118E-3</v>
      </c>
      <c r="C8">
        <v>-5.521499135699548E-3</v>
      </c>
      <c r="D8">
        <v>1.0991800460263573E-2</v>
      </c>
      <c r="E8">
        <v>-5.3644312302322805E-3</v>
      </c>
      <c r="F8">
        <v>-5.7787156998327371E-3</v>
      </c>
      <c r="G8">
        <v>-2.1724454481247935E-2</v>
      </c>
    </row>
    <row r="9" spans="1:8">
      <c r="A9" t="s">
        <v>179</v>
      </c>
      <c r="B9">
        <v>-1.6230586173055728E-2</v>
      </c>
      <c r="C9">
        <v>-1.6193580605350366E-2</v>
      </c>
      <c r="D9">
        <v>-4.5967115397516078E-4</v>
      </c>
      <c r="E9">
        <v>-2.1372331975031522E-2</v>
      </c>
      <c r="F9">
        <v>-1.5375312437128197E-2</v>
      </c>
      <c r="G9">
        <v>-1.4837151848644092E-2</v>
      </c>
    </row>
    <row r="10" spans="1:8">
      <c r="A10" t="s">
        <v>178</v>
      </c>
      <c r="B10">
        <v>5.1333444820836349E-3</v>
      </c>
      <c r="C10">
        <v>5.0745728620189001E-3</v>
      </c>
      <c r="D10">
        <v>1.4247351174823397E-2</v>
      </c>
      <c r="E10">
        <v>1.1636600581927448E-2</v>
      </c>
      <c r="F10">
        <v>9.6780980171695119E-3</v>
      </c>
      <c r="G10">
        <v>8.8794995961943846E-4</v>
      </c>
    </row>
    <row r="11" spans="1:8">
      <c r="A11" t="s">
        <v>177</v>
      </c>
      <c r="B11">
        <v>-8.1835524126566139E-3</v>
      </c>
      <c r="C11">
        <v>-8.0864518296010213E-3</v>
      </c>
      <c r="D11">
        <v>-8.3891913729652601E-3</v>
      </c>
      <c r="E11">
        <v>-6.1894244946024135E-3</v>
      </c>
      <c r="F11">
        <v>2.1426433375501541E-3</v>
      </c>
      <c r="G11">
        <v>7.5732190463488336E-3</v>
      </c>
    </row>
    <row r="12" spans="1:8">
      <c r="A12" t="s">
        <v>176</v>
      </c>
      <c r="B12">
        <v>1.25601779739134E-2</v>
      </c>
      <c r="C12">
        <v>1.2565242895473561E-2</v>
      </c>
      <c r="D12">
        <v>-1.1316437363009219E-2</v>
      </c>
      <c r="E12">
        <v>2.601299920437139E-2</v>
      </c>
      <c r="F12">
        <v>3.5878170735510695E-2</v>
      </c>
      <c r="G12">
        <v>-4.4839408565693351E-3</v>
      </c>
    </row>
    <row r="13" spans="1:8">
      <c r="A13" t="s">
        <v>175</v>
      </c>
      <c r="B13">
        <v>3.1387998423637042E-3</v>
      </c>
      <c r="C13">
        <v>3.1207109793789656E-3</v>
      </c>
      <c r="D13">
        <v>-1.3933084094258391E-2</v>
      </c>
      <c r="E13">
        <v>2.0414168641420483E-2</v>
      </c>
      <c r="F13">
        <v>2.1884696080528065E-2</v>
      </c>
      <c r="G13">
        <v>1.5683639713678199E-2</v>
      </c>
    </row>
    <row r="14" spans="1:8">
      <c r="A14" t="s">
        <v>174</v>
      </c>
      <c r="B14">
        <v>-7.2191521072773046E-3</v>
      </c>
      <c r="C14">
        <v>-7.2234200918938063E-3</v>
      </c>
      <c r="D14">
        <v>9.3807581063160006E-4</v>
      </c>
      <c r="E14">
        <v>-9.7696374058693358E-3</v>
      </c>
      <c r="F14">
        <v>-1.4418444978710365E-2</v>
      </c>
      <c r="G14">
        <v>1.7683426698122562E-2</v>
      </c>
    </row>
    <row r="15" spans="1:8">
      <c r="A15" t="s">
        <v>173</v>
      </c>
      <c r="B15">
        <v>-2.5635995320202887E-3</v>
      </c>
      <c r="C15">
        <v>-2.5239914902302207E-3</v>
      </c>
      <c r="D15">
        <v>3.5790392608214816E-3</v>
      </c>
      <c r="E15">
        <v>1.674854246995755E-2</v>
      </c>
      <c r="F15">
        <v>1.0515615447505178E-2</v>
      </c>
      <c r="G15">
        <v>-3.9009502737720747E-3</v>
      </c>
    </row>
    <row r="16" spans="1:8">
      <c r="A16" t="s">
        <v>172</v>
      </c>
      <c r="B16">
        <v>-2.7052737483684308E-3</v>
      </c>
      <c r="C16">
        <v>-2.7085132344654983E-3</v>
      </c>
      <c r="D16">
        <v>4.8416305429795636E-3</v>
      </c>
      <c r="E16">
        <v>5.3272826410716845E-3</v>
      </c>
      <c r="F16">
        <v>9.5880492022705766E-3</v>
      </c>
      <c r="G16">
        <v>7.3071858746482921E-3</v>
      </c>
    </row>
    <row r="17" spans="1:7">
      <c r="A17" t="s">
        <v>171</v>
      </c>
      <c r="B17">
        <v>-2.440212219779303E-3</v>
      </c>
      <c r="C17">
        <v>-2.4326881237345388E-3</v>
      </c>
      <c r="D17">
        <v>6.3147474788400604E-3</v>
      </c>
      <c r="E17">
        <v>-9.4461087137056587E-3</v>
      </c>
      <c r="F17">
        <v>-1.2322206881133502E-2</v>
      </c>
      <c r="G17">
        <v>-9.6680848924529106E-3</v>
      </c>
    </row>
    <row r="18" spans="1:7">
      <c r="A18" t="s">
        <v>170</v>
      </c>
      <c r="B18">
        <v>-7.4625601183696544E-3</v>
      </c>
      <c r="C18">
        <v>-7.4423582411117517E-3</v>
      </c>
      <c r="D18">
        <v>3.4644562368959519E-3</v>
      </c>
      <c r="E18">
        <v>-5.4330000067355222E-3</v>
      </c>
      <c r="F18">
        <v>-8.6371778176279612E-3</v>
      </c>
      <c r="G18">
        <v>-9.404985720540826E-3</v>
      </c>
    </row>
    <row r="19" spans="1:7">
      <c r="A19" t="s">
        <v>169</v>
      </c>
      <c r="B19">
        <v>3.7838869164705247E-3</v>
      </c>
      <c r="C19">
        <v>3.7320018899361929E-3</v>
      </c>
      <c r="D19">
        <v>-1.3330097730332446E-4</v>
      </c>
      <c r="E19">
        <v>1.111166997467411E-2</v>
      </c>
      <c r="F19">
        <v>5.9194317712636946E-3</v>
      </c>
      <c r="G19">
        <v>1.650117149555741E-2</v>
      </c>
    </row>
    <row r="20" spans="1:7">
      <c r="A20" t="s">
        <v>168</v>
      </c>
      <c r="B20">
        <v>6.6695150420228444E-3</v>
      </c>
      <c r="C20">
        <v>6.6679174439365219E-3</v>
      </c>
      <c r="D20">
        <v>-1.3402120224979858E-2</v>
      </c>
      <c r="E20">
        <v>-4.2554118243267602E-3</v>
      </c>
      <c r="F20">
        <v>-1.4166616021626943E-4</v>
      </c>
      <c r="G20">
        <v>2.5978021208675872E-2</v>
      </c>
    </row>
    <row r="21" spans="1:7">
      <c r="A21" t="s">
        <v>167</v>
      </c>
      <c r="B21">
        <v>8.1701633995465706E-3</v>
      </c>
      <c r="C21">
        <v>8.1942282356286256E-3</v>
      </c>
      <c r="D21">
        <v>3.0693693502041597E-3</v>
      </c>
      <c r="E21">
        <v>-1.7163918261089428E-3</v>
      </c>
      <c r="F21">
        <v>1.2763018118594482E-2</v>
      </c>
      <c r="G21">
        <v>2.4848851279530348E-2</v>
      </c>
    </row>
    <row r="22" spans="1:7">
      <c r="A22" t="s">
        <v>166</v>
      </c>
      <c r="B22">
        <v>-4.0137236141772337E-3</v>
      </c>
      <c r="C22">
        <v>-3.9741855045768715E-3</v>
      </c>
      <c r="D22">
        <v>-5.8862391062503017E-4</v>
      </c>
      <c r="E22">
        <v>6.0153922887896116E-3</v>
      </c>
      <c r="F22">
        <v>-1.2097448892862128E-3</v>
      </c>
      <c r="G22">
        <v>1.564788771778014E-2</v>
      </c>
    </row>
    <row r="23" spans="1:7">
      <c r="A23" t="s">
        <v>165</v>
      </c>
      <c r="B23">
        <v>-4.4778333536875103E-3</v>
      </c>
      <c r="C23">
        <v>-4.5152974143943814E-3</v>
      </c>
      <c r="D23">
        <v>3.7846776856905462E-3</v>
      </c>
      <c r="E23">
        <v>-1.0109292837118811E-3</v>
      </c>
      <c r="F23">
        <v>-1.1572820503235437E-2</v>
      </c>
      <c r="G23">
        <v>-1.5453982581770775E-2</v>
      </c>
    </row>
    <row r="24" spans="1:7">
      <c r="A24" t="s">
        <v>164</v>
      </c>
      <c r="B24">
        <v>1.6338126837627254E-3</v>
      </c>
      <c r="C24">
        <v>1.6314523446825102E-3</v>
      </c>
      <c r="D24">
        <v>5.6472379101613068E-5</v>
      </c>
      <c r="E24">
        <v>1.9877214240918928E-2</v>
      </c>
      <c r="F24">
        <v>2.9254216977236958E-3</v>
      </c>
      <c r="G24">
        <v>-1.4573176852012704E-2</v>
      </c>
    </row>
    <row r="25" spans="1:7">
      <c r="A25" t="s">
        <v>163</v>
      </c>
      <c r="B25">
        <v>-2.5141413947244451E-3</v>
      </c>
      <c r="C25">
        <v>-2.4765466695904903E-3</v>
      </c>
      <c r="D25">
        <v>1.6695722439136751E-3</v>
      </c>
      <c r="E25">
        <v>1.4387082784014849E-2</v>
      </c>
      <c r="F25">
        <v>6.7534847385274932E-3</v>
      </c>
      <c r="G25">
        <v>4.7106324560448609E-3</v>
      </c>
    </row>
    <row r="26" spans="1:7">
      <c r="A26" t="s">
        <v>162</v>
      </c>
      <c r="B26">
        <v>-3.1166713005564839E-3</v>
      </c>
      <c r="C26">
        <v>-3.0910749751882627E-3</v>
      </c>
      <c r="D26">
        <v>3.1754413499892054E-3</v>
      </c>
      <c r="E26">
        <v>-2.1120022851495168E-4</v>
      </c>
      <c r="F26">
        <v>-2.2889950118228919E-3</v>
      </c>
      <c r="G26">
        <v>-3.974368510385462E-3</v>
      </c>
    </row>
    <row r="27" spans="1:7">
      <c r="A27" t="s">
        <v>161</v>
      </c>
      <c r="B27">
        <v>-3.0112066288390249E-5</v>
      </c>
      <c r="C27">
        <v>-1.0533671945966994E-4</v>
      </c>
      <c r="D27">
        <v>-2.5198948265207077E-3</v>
      </c>
      <c r="E27">
        <v>-7.7948650023263455E-3</v>
      </c>
      <c r="F27">
        <v>1.0527017978873565E-3</v>
      </c>
      <c r="G27">
        <v>1.007078807990136E-2</v>
      </c>
    </row>
    <row r="28" spans="1:7">
      <c r="A28" t="s">
        <v>160</v>
      </c>
      <c r="B28">
        <v>6.1048584930207261E-3</v>
      </c>
      <c r="C28">
        <v>6.1520154408554739E-3</v>
      </c>
      <c r="D28">
        <v>4.9337432728024933E-4</v>
      </c>
      <c r="E28">
        <v>4.4837926155850139E-3</v>
      </c>
      <c r="F28">
        <v>4.8093325809144827E-3</v>
      </c>
      <c r="G28">
        <v>2.6941777092819197E-2</v>
      </c>
    </row>
    <row r="29" spans="1:7">
      <c r="A29" t="s">
        <v>159</v>
      </c>
      <c r="B29">
        <v>5.2446320909996236E-3</v>
      </c>
      <c r="C29">
        <v>5.2214139390413805E-3</v>
      </c>
      <c r="D29">
        <v>-9.6247431458180988E-3</v>
      </c>
      <c r="E29">
        <v>-9.5619367847714076E-3</v>
      </c>
      <c r="F29">
        <v>-1.3080163185828109E-2</v>
      </c>
      <c r="G29">
        <v>2.9486495155409076E-2</v>
      </c>
    </row>
    <row r="30" spans="1:7">
      <c r="A30" t="s">
        <v>158</v>
      </c>
      <c r="B30">
        <v>7.1721923316163672E-3</v>
      </c>
      <c r="C30">
        <v>7.2045440114647252E-3</v>
      </c>
      <c r="D30">
        <v>-1.0878555767639048E-2</v>
      </c>
      <c r="E30">
        <v>-4.1544404100396504E-3</v>
      </c>
      <c r="F30">
        <v>-8.9616674532700946E-3</v>
      </c>
      <c r="G30">
        <v>1.9595567303699712E-2</v>
      </c>
    </row>
    <row r="31" spans="1:7">
      <c r="A31" s="11" t="s">
        <v>157</v>
      </c>
      <c r="B31">
        <v>2.0470216895686177E-2</v>
      </c>
      <c r="C31">
        <v>2.0443739165340064E-2</v>
      </c>
      <c r="D31">
        <v>4.689522652873146E-3</v>
      </c>
      <c r="E31">
        <v>2.1591697980891666E-3</v>
      </c>
      <c r="F31">
        <v>7.9208230268856816E-3</v>
      </c>
      <c r="G31">
        <v>1.8536771748717706E-2</v>
      </c>
    </row>
    <row r="32" spans="1:7">
      <c r="A32" t="s">
        <v>156</v>
      </c>
      <c r="B32">
        <v>-6.6389803072753328E-3</v>
      </c>
      <c r="C32">
        <v>-6.6341154034055549E-3</v>
      </c>
      <c r="D32">
        <v>-3.0880343672751165E-4</v>
      </c>
      <c r="E32">
        <v>-2.7927396283621841E-3</v>
      </c>
      <c r="F32">
        <v>-1.7272312938151901E-3</v>
      </c>
      <c r="G32">
        <v>2.864335350793501E-3</v>
      </c>
    </row>
    <row r="33" spans="1:7">
      <c r="A33" t="s">
        <v>155</v>
      </c>
      <c r="B33">
        <v>6.3214506560050898E-3</v>
      </c>
      <c r="C33">
        <v>6.3296630618024929E-3</v>
      </c>
      <c r="D33">
        <v>5.424861712236051E-3</v>
      </c>
      <c r="E33">
        <v>1.3405767361380327E-2</v>
      </c>
      <c r="F33">
        <v>1.1014987085132821E-2</v>
      </c>
      <c r="G33">
        <v>3.2575622460093379E-2</v>
      </c>
    </row>
    <row r="34" spans="1:7">
      <c r="A34" t="s">
        <v>154</v>
      </c>
      <c r="B34">
        <v>2.950531622141761E-4</v>
      </c>
      <c r="C34">
        <v>3.0289050296899989E-4</v>
      </c>
      <c r="D34">
        <v>-1.423114651860069E-4</v>
      </c>
      <c r="E34">
        <v>1.1000600666819793E-2</v>
      </c>
      <c r="F34">
        <v>1.131387816355317E-2</v>
      </c>
      <c r="G34">
        <v>1.1000282420762453E-2</v>
      </c>
    </row>
    <row r="35" spans="1:7">
      <c r="A35" t="s">
        <v>153</v>
      </c>
      <c r="B35">
        <v>4.4690059252658343E-3</v>
      </c>
      <c r="C35">
        <v>4.4487587946901441E-3</v>
      </c>
      <c r="D35">
        <v>-4.8581590809159969E-3</v>
      </c>
      <c r="E35">
        <v>-4.4306620883610148E-3</v>
      </c>
      <c r="F35">
        <v>-6.092917525353958E-3</v>
      </c>
      <c r="G35">
        <v>1.6418006903801463E-2</v>
      </c>
    </row>
    <row r="36" spans="1:7">
      <c r="A36" t="s">
        <v>152</v>
      </c>
      <c r="B36">
        <v>4.3033808968844789E-3</v>
      </c>
      <c r="C36">
        <v>4.3231997968136426E-3</v>
      </c>
      <c r="D36">
        <v>-4.1662506173582303E-3</v>
      </c>
      <c r="E36">
        <v>4.5929909377828149E-3</v>
      </c>
      <c r="F36">
        <v>3.8219201011455151E-3</v>
      </c>
      <c r="G36">
        <v>-2.1554968984663248E-2</v>
      </c>
    </row>
    <row r="37" spans="1:7">
      <c r="A37" t="s">
        <v>151</v>
      </c>
      <c r="B37">
        <v>7.7535839608699475E-3</v>
      </c>
      <c r="C37">
        <v>7.7137577229155763E-3</v>
      </c>
      <c r="D37">
        <v>-9.2530231468938018E-3</v>
      </c>
      <c r="E37">
        <v>-2.5914731984862382E-3</v>
      </c>
      <c r="F37">
        <v>-3.0038148449980651E-3</v>
      </c>
      <c r="G37">
        <v>3.974491080629583E-2</v>
      </c>
    </row>
    <row r="38" spans="1:7">
      <c r="A38" t="s">
        <v>150</v>
      </c>
      <c r="B38">
        <v>-1.9160772269302129E-3</v>
      </c>
      <c r="C38">
        <v>-1.9082710111448797E-3</v>
      </c>
      <c r="D38">
        <v>-8.1413758900076016E-3</v>
      </c>
      <c r="E38">
        <v>9.0945113852014536E-4</v>
      </c>
      <c r="F38">
        <v>2.4655218898439468E-3</v>
      </c>
      <c r="G38">
        <v>2.4362979128891404E-2</v>
      </c>
    </row>
    <row r="39" spans="1:7">
      <c r="A39" t="s">
        <v>149</v>
      </c>
      <c r="B39">
        <v>-7.6039736824160542E-3</v>
      </c>
      <c r="C39">
        <v>-7.5976112829310161E-3</v>
      </c>
      <c r="D39">
        <v>-7.9988302777079801E-3</v>
      </c>
      <c r="E39">
        <v>-1.0190066333991998E-2</v>
      </c>
      <c r="F39">
        <v>9.2146083563113823E-3</v>
      </c>
      <c r="G39">
        <v>2.6145848880581912E-2</v>
      </c>
    </row>
    <row r="40" spans="1:7">
      <c r="A40" t="s">
        <v>148</v>
      </c>
      <c r="B40">
        <v>-2.1558182758633637E-3</v>
      </c>
      <c r="C40">
        <v>-2.1370134301856025E-3</v>
      </c>
      <c r="D40">
        <v>-5.0826168171272113E-3</v>
      </c>
      <c r="E40">
        <v>1.9523465099967052E-3</v>
      </c>
      <c r="F40">
        <v>-3.7642202738183417E-3</v>
      </c>
      <c r="G40">
        <v>3.0547593705720133E-2</v>
      </c>
    </row>
    <row r="41" spans="1:7">
      <c r="A41" t="s">
        <v>147</v>
      </c>
      <c r="B41">
        <v>1.2952083064351416E-2</v>
      </c>
      <c r="C41">
        <v>1.2939896727241773E-2</v>
      </c>
      <c r="D41">
        <v>-1.4729199802661214E-2</v>
      </c>
      <c r="E41">
        <v>3.8976757947995488E-3</v>
      </c>
      <c r="F41">
        <v>1.6218146741094341E-3</v>
      </c>
      <c r="G41">
        <v>5.7108823740499526E-2</v>
      </c>
    </row>
    <row r="42" spans="1:7">
      <c r="A42" t="s">
        <v>146</v>
      </c>
      <c r="B42">
        <v>1.0016264035206501E-2</v>
      </c>
      <c r="C42">
        <v>1.0009988926305724E-2</v>
      </c>
      <c r="D42">
        <v>6.9239421358507081E-3</v>
      </c>
      <c r="E42">
        <v>1.3687438048257339E-2</v>
      </c>
      <c r="F42">
        <v>8.5513149706023528E-3</v>
      </c>
      <c r="G42">
        <v>-3.4303505908790388E-3</v>
      </c>
    </row>
    <row r="43" spans="1:7">
      <c r="A43" t="s">
        <v>145</v>
      </c>
      <c r="B43">
        <v>-9.307835621641336E-3</v>
      </c>
      <c r="C43">
        <v>-9.2804941498625115E-3</v>
      </c>
      <c r="D43">
        <v>1.4677561305160014E-3</v>
      </c>
      <c r="E43">
        <v>-8.7327355449837163E-3</v>
      </c>
      <c r="F43">
        <v>-1.4343760238052006E-2</v>
      </c>
      <c r="G43">
        <v>-2.7271047117024549E-3</v>
      </c>
    </row>
    <row r="44" spans="1:7">
      <c r="A44" t="s">
        <v>144</v>
      </c>
      <c r="B44">
        <v>-8.4392487025655161E-3</v>
      </c>
      <c r="C44">
        <v>-8.4584980484618821E-3</v>
      </c>
      <c r="D44">
        <v>3.0622329122809155E-4</v>
      </c>
      <c r="E44">
        <v>-8.2599397768625682E-3</v>
      </c>
      <c r="F44">
        <v>-9.3692178672368787E-3</v>
      </c>
      <c r="G44">
        <v>-5.0339512788700747E-3</v>
      </c>
    </row>
    <row r="45" spans="1:7">
      <c r="A45" t="s">
        <v>143</v>
      </c>
      <c r="B45">
        <v>6.0270179574991034E-3</v>
      </c>
      <c r="C45">
        <v>6.036387833010276E-3</v>
      </c>
      <c r="D45">
        <v>1.2893212803223864E-3</v>
      </c>
      <c r="E45">
        <v>-7.7928842723339886E-3</v>
      </c>
      <c r="F45">
        <v>7.5021370381850305E-4</v>
      </c>
      <c r="G45">
        <v>7.1357669041364202E-3</v>
      </c>
    </row>
    <row r="46" spans="1:7">
      <c r="A46" t="s">
        <v>142</v>
      </c>
      <c r="B46">
        <v>1.6354200122236096E-2</v>
      </c>
      <c r="C46">
        <v>1.6358380466562072E-2</v>
      </c>
      <c r="D46">
        <v>-1.5238832042471784E-4</v>
      </c>
      <c r="E46">
        <v>-4.5172652801829249E-3</v>
      </c>
      <c r="F46">
        <v>1.7977953012597969E-2</v>
      </c>
      <c r="G46">
        <v>2.6063824828307047E-2</v>
      </c>
    </row>
    <row r="47" spans="1:7">
      <c r="A47" t="s">
        <v>141</v>
      </c>
      <c r="B47">
        <v>3.8878619455730568E-3</v>
      </c>
      <c r="C47">
        <v>3.8818728568713323E-3</v>
      </c>
      <c r="D47">
        <v>3.0929842925230822E-3</v>
      </c>
      <c r="E47">
        <v>2.4598580798498859E-3</v>
      </c>
      <c r="F47">
        <v>1.0467163558115555E-2</v>
      </c>
      <c r="G47">
        <v>2.3016122533204952E-2</v>
      </c>
    </row>
    <row r="48" spans="1:7">
      <c r="A48" t="s">
        <v>140</v>
      </c>
      <c r="B48">
        <v>1.5328288973895932E-2</v>
      </c>
      <c r="C48">
        <v>1.5330948371976405E-2</v>
      </c>
      <c r="D48">
        <v>-5.865258494526765E-3</v>
      </c>
      <c r="E48">
        <v>9.4056127161288305E-3</v>
      </c>
      <c r="F48">
        <v>1.7281776189547848E-2</v>
      </c>
      <c r="G48">
        <v>-6.1008458631427565E-2</v>
      </c>
    </row>
    <row r="49" spans="1:7">
      <c r="A49" t="s">
        <v>139</v>
      </c>
      <c r="B49">
        <v>1.6023199701298951E-2</v>
      </c>
      <c r="C49">
        <v>1.6037332728984416E-2</v>
      </c>
      <c r="D49">
        <v>6.2184150457344489E-3</v>
      </c>
      <c r="E49">
        <v>1.1314390225119375E-2</v>
      </c>
      <c r="F49">
        <v>1.3752009314918379E-2</v>
      </c>
      <c r="G49">
        <v>2.0754609529452517E-2</v>
      </c>
    </row>
    <row r="50" spans="1:7">
      <c r="A50" t="s">
        <v>138</v>
      </c>
      <c r="B50">
        <v>1.0788862164392121E-2</v>
      </c>
      <c r="C50">
        <v>1.0772006287966013E-2</v>
      </c>
      <c r="D50">
        <v>1.013070355657672E-2</v>
      </c>
      <c r="E50">
        <v>1.1991614525377448E-2</v>
      </c>
      <c r="F50">
        <v>4.4839775252033531E-3</v>
      </c>
      <c r="G50">
        <v>3.5985160072474431E-2</v>
      </c>
    </row>
    <row r="51" spans="1:7">
      <c r="A51" t="s">
        <v>137</v>
      </c>
      <c r="B51">
        <v>-8.9939435555738689E-3</v>
      </c>
      <c r="C51">
        <v>-8.9877110975394858E-3</v>
      </c>
      <c r="D51">
        <v>3.3603040792811734E-3</v>
      </c>
      <c r="E51">
        <v>-1.6353104186622169E-3</v>
      </c>
      <c r="F51">
        <v>-9.5917655753515185E-3</v>
      </c>
      <c r="G51">
        <v>2.7967349904395311E-2</v>
      </c>
    </row>
    <row r="52" spans="1:7">
      <c r="A52" t="s">
        <v>136</v>
      </c>
      <c r="B52">
        <v>-5.1400876534946627E-3</v>
      </c>
      <c r="C52">
        <v>-5.1401353958356322E-3</v>
      </c>
      <c r="D52">
        <v>4.2331691785871817E-3</v>
      </c>
      <c r="E52">
        <v>-1.0052140167249701E-2</v>
      </c>
      <c r="F52">
        <v>-9.2070951357054454E-3</v>
      </c>
      <c r="G52">
        <v>2.1530035302523842E-3</v>
      </c>
    </row>
    <row r="53" spans="1:7">
      <c r="A53" t="s">
        <v>135</v>
      </c>
      <c r="B53">
        <v>-3.9751534555377277E-3</v>
      </c>
      <c r="C53">
        <v>-3.984613555379421E-3</v>
      </c>
      <c r="D53">
        <v>-4.1848582964575942E-3</v>
      </c>
      <c r="E53">
        <v>1.4053587952033542E-2</v>
      </c>
      <c r="F53">
        <v>3.4653820862790563E-3</v>
      </c>
      <c r="G53">
        <v>3.5257988447108923E-2</v>
      </c>
    </row>
    <row r="54" spans="1:7">
      <c r="A54" t="s">
        <v>134</v>
      </c>
      <c r="B54">
        <v>9.6930072258426536E-3</v>
      </c>
      <c r="C54">
        <v>9.6887142954035499E-3</v>
      </c>
      <c r="D54">
        <v>4.6163918094585532E-3</v>
      </c>
      <c r="E54">
        <v>-3.4987881189052494E-4</v>
      </c>
      <c r="F54">
        <v>3.2450740505831632E-3</v>
      </c>
      <c r="G54">
        <v>9.9023408188648743E-3</v>
      </c>
    </row>
    <row r="55" spans="1:7">
      <c r="A55" t="s">
        <v>133</v>
      </c>
      <c r="B55">
        <v>3.3379594959693781E-3</v>
      </c>
      <c r="C55">
        <v>3.3780767043455756E-3</v>
      </c>
      <c r="D55">
        <v>-9.8701921510527257E-4</v>
      </c>
      <c r="E55">
        <v>3.0268738858023614E-3</v>
      </c>
      <c r="F55">
        <v>3.358929746592354E-3</v>
      </c>
      <c r="G55">
        <v>3.4044407387459619E-2</v>
      </c>
    </row>
    <row r="56" spans="1:7">
      <c r="A56" t="s">
        <v>132</v>
      </c>
      <c r="B56">
        <v>-5.4320031671740154E-3</v>
      </c>
      <c r="C56">
        <v>-5.4670205162705293E-3</v>
      </c>
      <c r="D56">
        <v>-3.0957650907650902E-3</v>
      </c>
      <c r="E56">
        <v>-1.9805082312436828E-3</v>
      </c>
      <c r="F56">
        <v>-6.2147307223104353E-3</v>
      </c>
      <c r="G56">
        <v>-1.1386846878576051E-3</v>
      </c>
    </row>
    <row r="57" spans="1:7">
      <c r="A57" t="s">
        <v>131</v>
      </c>
      <c r="B57">
        <v>-6.7170022023981257E-3</v>
      </c>
      <c r="C57">
        <v>-6.7198675091294791E-3</v>
      </c>
      <c r="D57">
        <v>-7.0473523437704078E-3</v>
      </c>
      <c r="E57">
        <v>-7.0369110802556145E-3</v>
      </c>
      <c r="F57">
        <v>-9.701021168855184E-3</v>
      </c>
      <c r="G57">
        <v>4.2520598023895184E-3</v>
      </c>
    </row>
    <row r="58" spans="1:7">
      <c r="A58" t="s">
        <v>130</v>
      </c>
      <c r="B58">
        <v>3.9006109471386163E-3</v>
      </c>
      <c r="C58">
        <v>3.9499009462341528E-3</v>
      </c>
      <c r="D58">
        <v>-6.9807102059328274E-3</v>
      </c>
      <c r="E58">
        <v>-1.9187559642271368E-3</v>
      </c>
      <c r="F58">
        <v>7.1347812653516085E-4</v>
      </c>
      <c r="G58">
        <v>6.2391024138681805E-2</v>
      </c>
    </row>
    <row r="59" spans="1:7">
      <c r="A59" t="s">
        <v>129</v>
      </c>
      <c r="B59">
        <v>1.2581290130373957E-2</v>
      </c>
      <c r="C59">
        <v>1.2543136817341732E-2</v>
      </c>
      <c r="D59">
        <v>-4.3661710484121652E-3</v>
      </c>
      <c r="E59">
        <v>-4.1639016344619528E-3</v>
      </c>
      <c r="F59">
        <v>-9.3575241678932053E-3</v>
      </c>
      <c r="G59">
        <v>5.0446144868328324E-2</v>
      </c>
    </row>
    <row r="60" spans="1:7">
      <c r="A60" t="s">
        <v>128</v>
      </c>
      <c r="B60">
        <v>1.5712641780891878E-2</v>
      </c>
      <c r="C60">
        <v>1.5716737410142019E-2</v>
      </c>
      <c r="D60">
        <v>2.9153322223702816E-3</v>
      </c>
      <c r="E60">
        <v>1.2396180235077103E-2</v>
      </c>
      <c r="F60">
        <v>2.6092418884692825E-3</v>
      </c>
      <c r="G60">
        <v>-1.3892400218586065E-2</v>
      </c>
    </row>
    <row r="61" spans="1:7">
      <c r="A61" t="s">
        <v>127</v>
      </c>
      <c r="B61">
        <v>-1.1382093364568413E-2</v>
      </c>
      <c r="C61">
        <v>-1.1344875257137836E-2</v>
      </c>
      <c r="D61">
        <v>-2.0803262664619571E-3</v>
      </c>
      <c r="E61">
        <v>-1.3565271349541885E-2</v>
      </c>
      <c r="F61">
        <v>-1.6295497970825301E-2</v>
      </c>
      <c r="G61">
        <v>7.1779540394336649E-3</v>
      </c>
    </row>
    <row r="62" spans="1:7">
      <c r="A62" t="s">
        <v>126</v>
      </c>
      <c r="B62">
        <v>1.8186148595084606E-3</v>
      </c>
      <c r="C62">
        <v>1.8213007375816742E-3</v>
      </c>
      <c r="D62">
        <v>5.5254621128251746E-3</v>
      </c>
      <c r="E62">
        <v>9.3637743559437658E-3</v>
      </c>
      <c r="F62">
        <v>-5.3883704865121396E-3</v>
      </c>
      <c r="G62">
        <v>2.2108147389083288E-2</v>
      </c>
    </row>
    <row r="63" spans="1:7">
      <c r="A63" t="s">
        <v>125</v>
      </c>
      <c r="B63">
        <v>3.7290945650246821E-3</v>
      </c>
      <c r="C63">
        <v>3.7168792418094815E-3</v>
      </c>
      <c r="D63">
        <v>-2.2408962973873292E-3</v>
      </c>
      <c r="E63">
        <v>4.4523397334422787E-3</v>
      </c>
      <c r="F63">
        <v>-2.6987671193733354E-3</v>
      </c>
      <c r="G63">
        <v>4.946411628671421E-2</v>
      </c>
    </row>
    <row r="64" spans="1:7">
      <c r="A64" t="s">
        <v>124</v>
      </c>
      <c r="B64">
        <v>-2.0165663490837038E-3</v>
      </c>
      <c r="C64">
        <v>-2.0409347043000431E-3</v>
      </c>
      <c r="D64">
        <v>6.3146480979550113E-3</v>
      </c>
      <c r="E64">
        <v>5.7687323605614682E-3</v>
      </c>
      <c r="F64">
        <v>-1.2427512814117692E-3</v>
      </c>
      <c r="G64">
        <v>3.2594575630553235E-2</v>
      </c>
    </row>
    <row r="65" spans="1:7">
      <c r="A65" t="s">
        <v>123</v>
      </c>
      <c r="B65">
        <v>-9.8884033936049165E-3</v>
      </c>
      <c r="C65">
        <v>-9.8681143713689329E-3</v>
      </c>
      <c r="D65">
        <v>-8.3866192355144809E-4</v>
      </c>
      <c r="E65">
        <v>-1.1425495692433951E-2</v>
      </c>
      <c r="F65">
        <v>-1.2949370417606187E-2</v>
      </c>
      <c r="G65">
        <v>1.4621766517260326E-2</v>
      </c>
    </row>
    <row r="66" spans="1:7" s="2" customFormat="1">
      <c r="A66" s="2" t="s">
        <v>122</v>
      </c>
      <c r="B66" s="2">
        <v>-8.3769056907416761E-3</v>
      </c>
      <c r="C66" s="2">
        <v>-8.376931599333351E-3</v>
      </c>
      <c r="D66" s="2">
        <v>9.829935993310418E-3</v>
      </c>
      <c r="E66" s="2">
        <v>-4.9225800240149109E-4</v>
      </c>
      <c r="F66" s="2">
        <v>-4.0435222631346468E-3</v>
      </c>
      <c r="G66" s="2">
        <v>-1.167683379796558E-3</v>
      </c>
    </row>
    <row r="67" spans="1:7">
      <c r="A67" t="s">
        <v>121</v>
      </c>
      <c r="B67">
        <v>-1.9036017088667923E-2</v>
      </c>
      <c r="C67">
        <v>-1.6205700866472217E-2</v>
      </c>
      <c r="D67">
        <v>-1.2093390701241269E-2</v>
      </c>
      <c r="E67">
        <v>-3.4208738647606984E-3</v>
      </c>
      <c r="F67">
        <v>-6.0575369350741037E-3</v>
      </c>
      <c r="G67">
        <v>-2.4986349134271668E-3</v>
      </c>
    </row>
    <row r="68" spans="1:7">
      <c r="A68" t="s">
        <v>120</v>
      </c>
      <c r="B68">
        <v>4.2568887057940485E-3</v>
      </c>
      <c r="C68">
        <v>1.0680528401589257E-2</v>
      </c>
      <c r="D68">
        <v>1.424434807237418E-3</v>
      </c>
      <c r="E68">
        <v>5.3896746183006994E-3</v>
      </c>
      <c r="F68">
        <v>4.3670018046098602E-3</v>
      </c>
      <c r="G68">
        <v>6.8418819220120719E-3</v>
      </c>
    </row>
    <row r="69" spans="1:7">
      <c r="A69" t="s">
        <v>119</v>
      </c>
      <c r="B69">
        <v>3.0030370273796403E-3</v>
      </c>
      <c r="C69">
        <v>3.5593038126444654E-3</v>
      </c>
      <c r="D69">
        <v>5.3320703199521979E-3</v>
      </c>
      <c r="E69">
        <v>5.3395042597833009E-3</v>
      </c>
      <c r="F69">
        <v>6.8564898400469976E-3</v>
      </c>
      <c r="G69">
        <v>-1.5198031374952792E-2</v>
      </c>
    </row>
    <row r="70" spans="1:7">
      <c r="A70" t="s">
        <v>118</v>
      </c>
      <c r="B70">
        <v>-1.0912457245866147E-2</v>
      </c>
      <c r="C70">
        <v>-1.078868814310191E-2</v>
      </c>
      <c r="D70">
        <v>-3.0722924617166691E-3</v>
      </c>
      <c r="E70">
        <v>3.4574426689000792E-3</v>
      </c>
      <c r="F70">
        <v>-3.996900632730449E-3</v>
      </c>
      <c r="G70">
        <v>2.8941211108174048E-2</v>
      </c>
    </row>
    <row r="71" spans="1:7">
      <c r="A71" t="s">
        <v>117</v>
      </c>
      <c r="B71">
        <v>-8.2144398798790763E-3</v>
      </c>
      <c r="C71">
        <v>-7.8829692985647459E-3</v>
      </c>
      <c r="D71">
        <v>1.3708968525570076E-3</v>
      </c>
      <c r="E71">
        <v>6.1009452220605609E-3</v>
      </c>
      <c r="F71">
        <v>-9.7694464724258911E-3</v>
      </c>
      <c r="G71">
        <v>1.6217335961079216E-2</v>
      </c>
    </row>
    <row r="72" spans="1:7">
      <c r="A72" t="s">
        <v>116</v>
      </c>
      <c r="B72">
        <v>2.5648850714844462E-3</v>
      </c>
      <c r="C72">
        <v>3.0046507071166129E-3</v>
      </c>
      <c r="D72">
        <v>3.1323854907155946E-4</v>
      </c>
      <c r="E72">
        <v>2.8649014540141904E-3</v>
      </c>
      <c r="F72">
        <v>-4.7222847485025587E-3</v>
      </c>
      <c r="G72">
        <v>-5.6535663674480707E-2</v>
      </c>
    </row>
    <row r="73" spans="1:7">
      <c r="A73" t="s">
        <v>115</v>
      </c>
      <c r="B73">
        <v>3.9853242587291615E-3</v>
      </c>
      <c r="C73">
        <v>4.468334654480835E-3</v>
      </c>
      <c r="D73">
        <v>-4.3146280742531462E-3</v>
      </c>
      <c r="E73">
        <v>-6.0993568794462383E-3</v>
      </c>
      <c r="F73">
        <v>-1.2223178469188356E-2</v>
      </c>
      <c r="G73">
        <v>-1.6602091098748106E-2</v>
      </c>
    </row>
    <row r="74" spans="1:7">
      <c r="A74" t="s">
        <v>114</v>
      </c>
      <c r="B74">
        <v>-4.6010070534454606E-3</v>
      </c>
      <c r="C74">
        <v>-3.8029953510760744E-3</v>
      </c>
      <c r="D74">
        <v>1.7740319703749285E-3</v>
      </c>
      <c r="E74">
        <v>4.7718640793762424E-3</v>
      </c>
      <c r="F74">
        <v>-9.636851296701221E-3</v>
      </c>
      <c r="G74">
        <v>6.9570930108330598E-2</v>
      </c>
    </row>
    <row r="75" spans="1:7">
      <c r="A75" t="s">
        <v>113</v>
      </c>
      <c r="B75">
        <v>-1.8640738290590653E-3</v>
      </c>
      <c r="C75">
        <v>-1.0176678164699748E-3</v>
      </c>
      <c r="D75">
        <v>-4.1085729416584227E-3</v>
      </c>
      <c r="E75">
        <v>-3.4527725096643591E-3</v>
      </c>
      <c r="F75">
        <v>6.1666073737154381E-4</v>
      </c>
      <c r="G75">
        <v>4.1519854772773757E-2</v>
      </c>
    </row>
    <row r="76" spans="1:7">
      <c r="A76" t="s">
        <v>112</v>
      </c>
      <c r="B76">
        <v>4.3890767179387558E-3</v>
      </c>
      <c r="C76">
        <v>5.4894984072949987E-3</v>
      </c>
      <c r="D76">
        <v>-2.8453239518851092E-3</v>
      </c>
      <c r="E76">
        <v>4.7564778770211591E-3</v>
      </c>
      <c r="F76">
        <v>-4.0095131646585846E-3</v>
      </c>
      <c r="G76">
        <v>5.7020535258888838E-2</v>
      </c>
    </row>
    <row r="77" spans="1:7">
      <c r="A77" t="s">
        <v>111</v>
      </c>
      <c r="B77">
        <v>2.4398315064758425E-2</v>
      </c>
      <c r="C77">
        <v>2.4426470513308624E-2</v>
      </c>
      <c r="D77">
        <v>6.739304306227073E-3</v>
      </c>
      <c r="E77">
        <v>4.3411199138925216E-3</v>
      </c>
      <c r="F77">
        <v>1.8867532193927561E-2</v>
      </c>
      <c r="G77">
        <v>6.0053106756479124E-2</v>
      </c>
    </row>
    <row r="78" spans="1:7">
      <c r="A78" t="s">
        <v>110</v>
      </c>
      <c r="B78">
        <v>-5.9341327376394304E-3</v>
      </c>
      <c r="C78">
        <v>-5.5551285898170349E-3</v>
      </c>
      <c r="D78">
        <v>-2.0339562325416005E-3</v>
      </c>
      <c r="E78">
        <v>4.97899720399686E-3</v>
      </c>
      <c r="F78">
        <v>3.962757794961913E-4</v>
      </c>
      <c r="G78">
        <v>-2.3252825837225988E-2</v>
      </c>
    </row>
    <row r="79" spans="1:7">
      <c r="A79" t="s">
        <v>109</v>
      </c>
      <c r="B79">
        <v>-6.781831330096022E-4</v>
      </c>
      <c r="C79">
        <v>3.6627306775076363E-4</v>
      </c>
      <c r="D79">
        <v>-9.2594058182116079E-4</v>
      </c>
      <c r="E79">
        <v>3.9439880769316371E-3</v>
      </c>
      <c r="F79">
        <v>-1.3133200365582631E-3</v>
      </c>
      <c r="G79">
        <v>2.1889305881015453E-2</v>
      </c>
    </row>
    <row r="80" spans="1:7">
      <c r="A80" t="s">
        <v>108</v>
      </c>
      <c r="B80">
        <v>9.8574979804830765E-3</v>
      </c>
      <c r="C80">
        <v>1.0601006679153965E-2</v>
      </c>
      <c r="D80">
        <v>7.2105938121419244E-3</v>
      </c>
      <c r="E80">
        <v>1.2234249533746078E-2</v>
      </c>
      <c r="F80">
        <v>1.5479995355624276E-2</v>
      </c>
      <c r="G80">
        <v>-1.1137590239151618E-2</v>
      </c>
    </row>
    <row r="81" spans="1:7">
      <c r="A81" t="s">
        <v>107</v>
      </c>
      <c r="B81">
        <v>-3.5299770724397384E-3</v>
      </c>
      <c r="C81">
        <v>-1.3314905638336372E-3</v>
      </c>
      <c r="D81">
        <v>1.0976303474938276E-3</v>
      </c>
      <c r="E81">
        <v>3.1855096913835368E-3</v>
      </c>
      <c r="F81">
        <v>-4.9909165684463019E-3</v>
      </c>
      <c r="G81">
        <v>-2.8611621940311638E-2</v>
      </c>
    </row>
    <row r="82" spans="1:7">
      <c r="A82" t="s">
        <v>106</v>
      </c>
      <c r="B82">
        <v>-4.278636481824083E-3</v>
      </c>
      <c r="C82">
        <v>-2.538014841253905E-3</v>
      </c>
      <c r="D82">
        <v>1.4469641739222328E-3</v>
      </c>
      <c r="E82">
        <v>3.1696736200028108E-3</v>
      </c>
      <c r="F82">
        <v>-2.6271834356642043E-3</v>
      </c>
      <c r="G82">
        <v>3.1088862613201207E-2</v>
      </c>
    </row>
    <row r="83" spans="1:7">
      <c r="A83" t="s">
        <v>105</v>
      </c>
      <c r="B83">
        <v>6.0164458212228489E-3</v>
      </c>
      <c r="C83">
        <v>8.1358456637663779E-3</v>
      </c>
      <c r="D83">
        <v>-7.244614880767275E-4</v>
      </c>
      <c r="E83">
        <v>3.1133804666026998E-3</v>
      </c>
      <c r="F83">
        <v>-1.1007279921881885E-4</v>
      </c>
      <c r="G83">
        <v>-3.0447366316658786E-2</v>
      </c>
    </row>
    <row r="84" spans="1:7">
      <c r="A84" t="s">
        <v>104</v>
      </c>
      <c r="B84">
        <v>9.3014864814085496E-3</v>
      </c>
      <c r="C84">
        <v>1.1661645733623299E-2</v>
      </c>
      <c r="D84">
        <v>9.1171244469856472E-4</v>
      </c>
      <c r="E84">
        <v>1.1918455949373075E-2</v>
      </c>
      <c r="F84">
        <v>7.7544923597939186E-3</v>
      </c>
      <c r="G84">
        <v>-0.10677614612520747</v>
      </c>
    </row>
    <row r="85" spans="1:7">
      <c r="A85" t="s">
        <v>103</v>
      </c>
      <c r="B85">
        <v>-2.8634309585716666E-3</v>
      </c>
      <c r="C85">
        <v>-1.1160332250103183E-3</v>
      </c>
      <c r="D85">
        <v>5.767020758740693E-3</v>
      </c>
      <c r="E85">
        <v>9.7680953980759933E-3</v>
      </c>
      <c r="F85">
        <v>3.7352507324009965E-3</v>
      </c>
      <c r="G85">
        <v>8.6467292258300299E-2</v>
      </c>
    </row>
    <row r="86" spans="1:7">
      <c r="A86" t="s">
        <v>102</v>
      </c>
      <c r="B86">
        <v>-2.1432209530120039E-3</v>
      </c>
      <c r="C86">
        <v>2.0400317677221613E-5</v>
      </c>
      <c r="D86">
        <v>-2.7066850470190418E-3</v>
      </c>
      <c r="E86">
        <v>9.7416502543845596E-4</v>
      </c>
      <c r="F86">
        <v>-6.1763176589124669E-5</v>
      </c>
      <c r="G86">
        <v>-6.4209691744211539E-2</v>
      </c>
    </row>
    <row r="87" spans="1:7">
      <c r="A87" t="s">
        <v>101</v>
      </c>
      <c r="B87">
        <v>-3.1483720397175174E-3</v>
      </c>
      <c r="C87">
        <v>-2.4229263071039175E-3</v>
      </c>
      <c r="D87">
        <v>-7.9315389393996849E-3</v>
      </c>
      <c r="E87">
        <v>-1.4190934797249088E-2</v>
      </c>
      <c r="F87">
        <v>4.2044878895608484E-4</v>
      </c>
      <c r="G87">
        <v>0.10555174215852292</v>
      </c>
    </row>
    <row r="88" spans="1:7">
      <c r="A88" t="s">
        <v>100</v>
      </c>
      <c r="B88">
        <v>7.9153553435865054E-3</v>
      </c>
      <c r="C88">
        <v>8.7009436253613487E-3</v>
      </c>
      <c r="D88">
        <v>1.1190075529851629E-4</v>
      </c>
      <c r="E88">
        <v>1.4387252799696382E-2</v>
      </c>
      <c r="F88">
        <v>3.0520540592464118E-3</v>
      </c>
      <c r="G88">
        <v>4.6902140019636662E-2</v>
      </c>
    </row>
    <row r="89" spans="1:7">
      <c r="A89" t="s">
        <v>99</v>
      </c>
      <c r="B89">
        <v>-3.3178299376989684E-3</v>
      </c>
      <c r="C89">
        <v>-5.9941459241463768E-4</v>
      </c>
      <c r="D89">
        <v>-9.4335452469987424E-4</v>
      </c>
      <c r="E89">
        <v>5.9853272040737981E-3</v>
      </c>
      <c r="F89">
        <v>-2.0002996300116371E-3</v>
      </c>
      <c r="G89">
        <v>1.3769124857712312E-2</v>
      </c>
    </row>
    <row r="90" spans="1:7">
      <c r="A90" t="s">
        <v>98</v>
      </c>
      <c r="B90">
        <v>-2.0798687686633954E-3</v>
      </c>
      <c r="C90">
        <v>3.9115803806451244E-4</v>
      </c>
      <c r="D90">
        <v>3.3990796911453625E-3</v>
      </c>
      <c r="E90">
        <v>7.3058962451247877E-3</v>
      </c>
      <c r="F90">
        <v>2.7658149075271421E-4</v>
      </c>
      <c r="G90">
        <v>-4.9622176300641807E-2</v>
      </c>
    </row>
    <row r="91" spans="1:7">
      <c r="A91" t="s">
        <v>97</v>
      </c>
      <c r="B91">
        <v>6.8537370367680595E-3</v>
      </c>
      <c r="C91">
        <v>1.0076204580380138E-2</v>
      </c>
      <c r="D91">
        <v>9.1810569864794744E-4</v>
      </c>
      <c r="E91">
        <v>6.0520735433318151E-3</v>
      </c>
      <c r="F91">
        <v>5.7560955574220696E-3</v>
      </c>
      <c r="G91">
        <v>3.6169349681353991E-2</v>
      </c>
    </row>
    <row r="92" spans="1:7">
      <c r="A92" t="s">
        <v>96</v>
      </c>
      <c r="B92">
        <v>-4.5589466610781448E-3</v>
      </c>
      <c r="C92">
        <v>-4.4157489080123985E-3</v>
      </c>
      <c r="D92">
        <v>-1.8727709065372855E-3</v>
      </c>
      <c r="E92">
        <v>-2.1819762866835402E-2</v>
      </c>
      <c r="F92">
        <v>3.2044543200501208E-3</v>
      </c>
      <c r="G92">
        <v>1.6819980879523078E-2</v>
      </c>
    </row>
    <row r="93" spans="1:7">
      <c r="A93" t="s">
        <v>95</v>
      </c>
      <c r="B93">
        <v>-1.2483012707432684E-3</v>
      </c>
      <c r="C93">
        <v>1.729299597489839E-3</v>
      </c>
      <c r="D93">
        <v>-6.9244751820108641E-3</v>
      </c>
      <c r="E93">
        <v>-4.8654199316068292E-3</v>
      </c>
      <c r="F93">
        <v>-1.3013289537499029E-3</v>
      </c>
      <c r="G93">
        <v>-4.9705257471339026E-2</v>
      </c>
    </row>
    <row r="94" spans="1:7">
      <c r="A94" t="s">
        <v>94</v>
      </c>
      <c r="B94">
        <v>4.0691404410345133E-3</v>
      </c>
      <c r="C94">
        <v>5.1910509859139642E-3</v>
      </c>
      <c r="D94">
        <v>-4.941435279800177E-3</v>
      </c>
      <c r="E94">
        <v>8.3200716294389854E-3</v>
      </c>
      <c r="F94">
        <v>-1.2559420702768498E-3</v>
      </c>
      <c r="G94">
        <v>1.1497048567697288E-2</v>
      </c>
    </row>
    <row r="95" spans="1:7">
      <c r="A95" t="s">
        <v>93</v>
      </c>
      <c r="B95">
        <v>1.2232351380055961E-3</v>
      </c>
      <c r="C95">
        <v>6.0089538964017558E-3</v>
      </c>
      <c r="D95">
        <v>-7.4015518880343467E-3</v>
      </c>
      <c r="E95">
        <v>-1.2405294311780279E-2</v>
      </c>
      <c r="F95">
        <v>7.300981330385703E-3</v>
      </c>
      <c r="G95">
        <v>-1.4920838498201472E-2</v>
      </c>
    </row>
    <row r="96" spans="1:7">
      <c r="A96" t="s">
        <v>92</v>
      </c>
      <c r="B96">
        <v>-1.4661016867346222E-2</v>
      </c>
      <c r="C96">
        <v>-1.1713378991416466E-2</v>
      </c>
      <c r="D96">
        <v>-8.1268128390902528E-3</v>
      </c>
      <c r="E96">
        <v>-6.2926775109195532E-3</v>
      </c>
      <c r="F96">
        <v>-5.2209269257132984E-3</v>
      </c>
      <c r="G96">
        <v>-0.10268265347706751</v>
      </c>
    </row>
    <row r="97" spans="1:7">
      <c r="A97" t="s">
        <v>91</v>
      </c>
      <c r="B97">
        <v>-1.8013102714883877E-2</v>
      </c>
      <c r="C97">
        <v>-1.0569646885811315E-2</v>
      </c>
      <c r="D97">
        <v>-1.491356688178147E-2</v>
      </c>
      <c r="E97">
        <v>-2.8299176371880952E-2</v>
      </c>
      <c r="F97">
        <v>-5.5425237473021305E-3</v>
      </c>
      <c r="G97">
        <v>-4.9292231548046739E-2</v>
      </c>
    </row>
    <row r="98" spans="1:7">
      <c r="A98" t="s">
        <v>90</v>
      </c>
      <c r="B98">
        <v>-5.9312519557208621E-3</v>
      </c>
      <c r="C98">
        <v>-1.3278682208614986E-3</v>
      </c>
      <c r="D98">
        <v>-2.2294699075033897E-3</v>
      </c>
      <c r="E98">
        <v>-4.4326424386473828E-3</v>
      </c>
      <c r="F98">
        <v>-3.0692704956347683E-4</v>
      </c>
      <c r="G98">
        <v>4.9134330311615626E-2</v>
      </c>
    </row>
    <row r="99" spans="1:7">
      <c r="A99" t="s">
        <v>89</v>
      </c>
      <c r="B99">
        <v>2.5644255709375008E-3</v>
      </c>
      <c r="C99">
        <v>8.3447236481553055E-3</v>
      </c>
      <c r="D99">
        <v>-1.3800585022241518E-2</v>
      </c>
      <c r="E99">
        <v>-1.8440261897851418E-2</v>
      </c>
      <c r="F99">
        <v>2.4485922198177912E-2</v>
      </c>
      <c r="G99">
        <v>6.6882982636787713E-2</v>
      </c>
    </row>
    <row r="100" spans="1:7">
      <c r="A100" t="s">
        <v>88</v>
      </c>
      <c r="B100">
        <v>-8.5496367635931603E-3</v>
      </c>
      <c r="C100">
        <v>-4.075694304966725E-3</v>
      </c>
      <c r="D100">
        <v>-1.0968578431742648E-2</v>
      </c>
      <c r="E100">
        <v>3.6769573716018411E-3</v>
      </c>
      <c r="F100">
        <v>-8.4238025570021469E-4</v>
      </c>
      <c r="G100">
        <v>8.2756353494345403E-3</v>
      </c>
    </row>
    <row r="101" spans="1:7">
      <c r="A101" t="s">
        <v>87</v>
      </c>
      <c r="B101">
        <v>-5.2175753862388485E-3</v>
      </c>
      <c r="C101">
        <v>-3.468955733212039E-3</v>
      </c>
      <c r="D101">
        <v>1.8971598128154632E-3</v>
      </c>
      <c r="E101">
        <v>3.4244762450433286E-3</v>
      </c>
      <c r="F101">
        <v>1.7116914702305863E-2</v>
      </c>
      <c r="G101">
        <v>-1.5980356278013197E-2</v>
      </c>
    </row>
    <row r="102" spans="1:7">
      <c r="A102" t="s">
        <v>86</v>
      </c>
      <c r="B102">
        <v>-4.3923604220908463E-3</v>
      </c>
      <c r="C102">
        <v>2.7639715377866109E-4</v>
      </c>
      <c r="D102">
        <v>-2.0759694494193459E-4</v>
      </c>
      <c r="E102">
        <v>1.0803223971316445E-2</v>
      </c>
      <c r="F102">
        <v>-9.3790010608479912E-4</v>
      </c>
      <c r="G102">
        <v>-7.3341446685805778E-2</v>
      </c>
    </row>
    <row r="103" spans="1:7" s="2" customFormat="1">
      <c r="A103" s="2" t="s">
        <v>85</v>
      </c>
      <c r="B103" s="2">
        <v>7.8797754840936873E-4</v>
      </c>
      <c r="C103" s="2">
        <v>4.736244410812147E-3</v>
      </c>
      <c r="D103" s="2">
        <v>-7.2857575762244609E-4</v>
      </c>
      <c r="E103" s="2">
        <v>4.9939949455946597E-3</v>
      </c>
      <c r="F103" s="2">
        <v>-1.6293427073685307E-3</v>
      </c>
      <c r="G103" s="2">
        <v>1.8374534466908399E-3</v>
      </c>
    </row>
    <row r="104" spans="1:7">
      <c r="A104" t="s">
        <v>84</v>
      </c>
      <c r="B104">
        <v>-2.1545397072572747E-2</v>
      </c>
      <c r="C104">
        <v>-2.2514559763381244E-2</v>
      </c>
      <c r="D104">
        <v>4.1351947574427839E-4</v>
      </c>
      <c r="E104">
        <v>-1.2326243496029288E-2</v>
      </c>
      <c r="F104">
        <v>-1.006425380952114E-2</v>
      </c>
      <c r="G104">
        <v>-8.1551027420380118E-3</v>
      </c>
    </row>
    <row r="105" spans="1:7">
      <c r="A105" t="s">
        <v>83</v>
      </c>
      <c r="B105">
        <v>-2.1326874865659873E-2</v>
      </c>
      <c r="C105">
        <v>-2.0462759981072401E-2</v>
      </c>
      <c r="D105">
        <v>-3.2210571971520996E-3</v>
      </c>
      <c r="E105">
        <v>-3.0800098567078105E-2</v>
      </c>
      <c r="F105">
        <v>1.3648382828510885E-2</v>
      </c>
      <c r="G105">
        <v>4.5866483826040305E-4</v>
      </c>
    </row>
    <row r="106" spans="1:7">
      <c r="A106" t="s">
        <v>82</v>
      </c>
      <c r="B106">
        <v>-2.7342761635962942E-2</v>
      </c>
      <c r="C106">
        <v>-2.7285928821205029E-2</v>
      </c>
      <c r="D106">
        <v>6.6145857259928553E-3</v>
      </c>
      <c r="E106">
        <v>-5.461527059292326E-2</v>
      </c>
      <c r="F106">
        <v>3.9650670571145241E-2</v>
      </c>
      <c r="G106">
        <v>-1.2268820078587428E-2</v>
      </c>
    </row>
    <row r="107" spans="1:7">
      <c r="A107" t="s">
        <v>81</v>
      </c>
      <c r="B107">
        <v>-4.3324215641994901E-2</v>
      </c>
      <c r="C107">
        <v>-4.285341218334756E-2</v>
      </c>
      <c r="D107">
        <v>-2.2954687197203949E-2</v>
      </c>
      <c r="E107">
        <v>-5.7434299810732281E-2</v>
      </c>
      <c r="F107">
        <v>-1.859023793221698E-2</v>
      </c>
      <c r="G107">
        <v>-5.0089369227562353E-2</v>
      </c>
    </row>
    <row r="108" spans="1:7">
      <c r="A108" t="s">
        <v>80</v>
      </c>
      <c r="B108">
        <v>-1.1976669620694325E-2</v>
      </c>
      <c r="C108">
        <v>-1.3547146282551853E-2</v>
      </c>
      <c r="D108">
        <v>-4.045527866332177E-2</v>
      </c>
      <c r="E108">
        <v>-4.0826894836521244E-2</v>
      </c>
      <c r="F108">
        <v>-2.477495384319639E-2</v>
      </c>
      <c r="G108">
        <v>-2.6472877027001296E-2</v>
      </c>
    </row>
    <row r="109" spans="1:7">
      <c r="A109" t="s">
        <v>79</v>
      </c>
      <c r="B109">
        <v>-1.2221436268507108E-2</v>
      </c>
      <c r="C109">
        <v>-1.1051263693284304E-2</v>
      </c>
      <c r="D109">
        <v>-4.48109047291817E-3</v>
      </c>
      <c r="E109">
        <v>-1.4284289692044622E-2</v>
      </c>
      <c r="F109">
        <v>-1.3518586712790576E-2</v>
      </c>
      <c r="G109">
        <v>-1.6470323197615433E-2</v>
      </c>
    </row>
    <row r="110" spans="1:7">
      <c r="A110" t="s">
        <v>78</v>
      </c>
      <c r="B110">
        <v>-1.5792550383027237E-3</v>
      </c>
      <c r="C110">
        <v>-1.6171332970118871E-3</v>
      </c>
      <c r="D110">
        <v>1.5228051526028019E-2</v>
      </c>
      <c r="E110">
        <v>8.6915382287539866E-3</v>
      </c>
      <c r="F110">
        <v>2.4338729764426609E-2</v>
      </c>
      <c r="G110">
        <v>1.7061175067387913E-2</v>
      </c>
    </row>
    <row r="111" spans="1:7">
      <c r="A111" t="s">
        <v>77</v>
      </c>
      <c r="B111">
        <v>-6.9387118768639289E-3</v>
      </c>
      <c r="C111">
        <v>-6.9189364274338111E-3</v>
      </c>
      <c r="D111">
        <v>-1.503658086724341E-2</v>
      </c>
      <c r="E111">
        <v>1.6428053498396461E-2</v>
      </c>
      <c r="F111">
        <v>-2.4862799704452876E-3</v>
      </c>
      <c r="G111">
        <v>3.5633856203725833E-2</v>
      </c>
    </row>
    <row r="112" spans="1:7">
      <c r="A112" t="s">
        <v>76</v>
      </c>
      <c r="B112">
        <v>1.4888817383471975E-2</v>
      </c>
      <c r="C112">
        <v>1.5176829374238872E-2</v>
      </c>
      <c r="D112">
        <v>1.0016275050290652E-2</v>
      </c>
      <c r="E112">
        <v>2.0916892985251512E-2</v>
      </c>
      <c r="F112">
        <v>-2.1334840464879157E-2</v>
      </c>
      <c r="G112">
        <v>3.2256176615192422E-2</v>
      </c>
    </row>
    <row r="113" spans="1:7">
      <c r="A113" t="s">
        <v>75</v>
      </c>
      <c r="B113">
        <v>2.0403918877353044E-2</v>
      </c>
      <c r="C113">
        <v>2.0893595761331034E-2</v>
      </c>
      <c r="D113">
        <v>6.108028597329368E-3</v>
      </c>
      <c r="E113">
        <v>1.0298887544552549E-2</v>
      </c>
      <c r="F113">
        <v>-5.4831724531142489E-3</v>
      </c>
      <c r="G113">
        <v>7.2709548699055326E-2</v>
      </c>
    </row>
    <row r="114" spans="1:7">
      <c r="A114" t="s">
        <v>74</v>
      </c>
      <c r="B114">
        <v>2.6043170326028209E-2</v>
      </c>
      <c r="C114">
        <v>2.5416489048615251E-2</v>
      </c>
      <c r="D114">
        <v>1.4476262017643821E-2</v>
      </c>
      <c r="E114">
        <v>2.6057019612464871E-2</v>
      </c>
      <c r="F114">
        <v>2.7889304918631619E-2</v>
      </c>
      <c r="G114">
        <v>2.454067650832148E-2</v>
      </c>
    </row>
    <row r="115" spans="1:7">
      <c r="A115" t="s">
        <v>73</v>
      </c>
      <c r="B115">
        <v>-2.9382653638423961E-4</v>
      </c>
      <c r="C115">
        <v>-2.045930711697605E-4</v>
      </c>
      <c r="D115">
        <v>-2.0852182023484156E-3</v>
      </c>
      <c r="E115">
        <v>-1.0633309882536107E-2</v>
      </c>
      <c r="F115">
        <v>-3.0331447980205817E-4</v>
      </c>
      <c r="G115">
        <v>1.6135806234118588E-2</v>
      </c>
    </row>
    <row r="116" spans="1:7">
      <c r="A116" t="s">
        <v>72</v>
      </c>
      <c r="B116">
        <v>4.7540702889517228E-3</v>
      </c>
      <c r="C116">
        <v>4.7703794819807348E-3</v>
      </c>
      <c r="D116">
        <v>-9.6974079092129739E-4</v>
      </c>
      <c r="E116">
        <v>6.9509412811881444E-3</v>
      </c>
      <c r="F116">
        <v>-3.6907407554291616E-3</v>
      </c>
      <c r="G116">
        <v>2.650654608349079E-2</v>
      </c>
    </row>
    <row r="117" spans="1:7">
      <c r="A117" t="s">
        <v>71</v>
      </c>
      <c r="B117">
        <v>-6.084286201775424E-3</v>
      </c>
      <c r="C117">
        <v>-5.8174683433144282E-3</v>
      </c>
      <c r="D117">
        <v>-1.4870952045297536E-2</v>
      </c>
      <c r="E117">
        <v>-2.2457268009390907E-2</v>
      </c>
      <c r="F117">
        <v>-1.4699315316496764E-2</v>
      </c>
      <c r="G117">
        <v>-3.821763341684159E-2</v>
      </c>
    </row>
    <row r="118" spans="1:7">
      <c r="A118" t="s">
        <v>70</v>
      </c>
      <c r="B118">
        <v>-3.9034584276636808E-3</v>
      </c>
      <c r="C118">
        <v>-3.8421375714016714E-3</v>
      </c>
      <c r="D118">
        <v>-1.1275341398000877E-2</v>
      </c>
      <c r="E118">
        <v>-8.4662779344299721E-3</v>
      </c>
      <c r="F118">
        <v>-1.803762498332781E-2</v>
      </c>
      <c r="G118">
        <v>7.8471976132911903E-2</v>
      </c>
    </row>
    <row r="119" spans="1:7">
      <c r="A119" t="s">
        <v>69</v>
      </c>
      <c r="B119">
        <v>1.102236714639318E-2</v>
      </c>
      <c r="C119">
        <v>1.0955325651093147E-2</v>
      </c>
      <c r="D119">
        <v>8.2039440536492425E-3</v>
      </c>
      <c r="E119">
        <v>4.7069029424554876E-3</v>
      </c>
      <c r="F119">
        <v>6.7306804314700985E-3</v>
      </c>
      <c r="G119">
        <v>-1.0339763739670826E-2</v>
      </c>
    </row>
    <row r="120" spans="1:7">
      <c r="A120" t="s">
        <v>68</v>
      </c>
      <c r="B120">
        <v>-9.7194402422507153E-3</v>
      </c>
      <c r="C120">
        <v>-9.6886842393742977E-3</v>
      </c>
      <c r="D120">
        <v>-1.269237628831188E-4</v>
      </c>
      <c r="E120">
        <v>-5.420598162403506E-3</v>
      </c>
      <c r="F120">
        <v>-8.4303371005322314E-3</v>
      </c>
      <c r="G120">
        <v>-8.9542359593152043E-2</v>
      </c>
    </row>
    <row r="121" spans="1:7">
      <c r="A121" t="s">
        <v>67</v>
      </c>
      <c r="B121">
        <v>-1.8706815690673617E-3</v>
      </c>
      <c r="C121">
        <v>-1.8722438956654125E-3</v>
      </c>
      <c r="D121">
        <v>7.6454123016663211E-3</v>
      </c>
      <c r="E121">
        <v>4.5964253982793968E-3</v>
      </c>
      <c r="F121">
        <v>-1.1035805377945934E-2</v>
      </c>
      <c r="G121">
        <v>1.4848587656363765E-2</v>
      </c>
    </row>
    <row r="122" spans="1:7">
      <c r="A122" t="s">
        <v>66</v>
      </c>
      <c r="B122">
        <v>-1.5073979128066795E-2</v>
      </c>
      <c r="C122">
        <v>-1.5163919362889626E-2</v>
      </c>
      <c r="D122">
        <v>3.2470650513330146E-3</v>
      </c>
      <c r="E122">
        <v>-2.0945571756057546E-2</v>
      </c>
      <c r="F122">
        <v>-9.746025590941565E-3</v>
      </c>
      <c r="G122">
        <v>-8.5572570897498479E-2</v>
      </c>
    </row>
    <row r="123" spans="1:7">
      <c r="A123" t="s">
        <v>65</v>
      </c>
      <c r="B123">
        <v>-1.5539739140165598E-2</v>
      </c>
      <c r="C123">
        <v>-1.540126702097433E-2</v>
      </c>
      <c r="D123">
        <v>-1.2307338312239374E-2</v>
      </c>
      <c r="E123">
        <v>-1.2403927237958134E-2</v>
      </c>
      <c r="F123">
        <v>-2.3045073969065077E-2</v>
      </c>
      <c r="G123">
        <v>3.1368380775292803E-2</v>
      </c>
    </row>
    <row r="124" spans="1:7">
      <c r="A124" t="s">
        <v>64</v>
      </c>
      <c r="B124">
        <v>7.743207988687606E-3</v>
      </c>
      <c r="C124">
        <v>7.9111581958419032E-3</v>
      </c>
      <c r="D124">
        <v>1.2378878208152838E-2</v>
      </c>
      <c r="E124">
        <v>2.0848341514090374E-2</v>
      </c>
      <c r="F124">
        <v>3.6057485670870637E-5</v>
      </c>
      <c r="G124">
        <v>4.2254618747670114E-2</v>
      </c>
    </row>
    <row r="125" spans="1:7">
      <c r="A125" t="s">
        <v>63</v>
      </c>
      <c r="B125">
        <v>-1.8690509531141597E-2</v>
      </c>
      <c r="C125">
        <v>-1.889152754410723E-2</v>
      </c>
      <c r="D125">
        <v>9.4329950726532164E-3</v>
      </c>
      <c r="E125">
        <v>-2.5972039384790535E-2</v>
      </c>
      <c r="F125">
        <v>-7.2832402340694546E-4</v>
      </c>
      <c r="G125">
        <v>-4.8163821813944074E-2</v>
      </c>
    </row>
    <row r="126" spans="1:7">
      <c r="A126" t="s">
        <v>62</v>
      </c>
      <c r="B126">
        <v>1.556311549227557E-3</v>
      </c>
      <c r="C126">
        <v>2.0746951128427019E-3</v>
      </c>
      <c r="D126">
        <v>1.5186292432446513E-2</v>
      </c>
      <c r="E126">
        <v>-3.2363590646765361E-3</v>
      </c>
      <c r="F126">
        <v>2.0913239718407223E-2</v>
      </c>
      <c r="G126">
        <v>-4.7383272058758807E-2</v>
      </c>
    </row>
    <row r="127" spans="1:7">
      <c r="A127" t="s">
        <v>61</v>
      </c>
      <c r="B127">
        <v>1.2865409644918196E-2</v>
      </c>
      <c r="C127">
        <v>1.5601921592223754E-2</v>
      </c>
      <c r="D127">
        <v>-4.0764429643689315E-3</v>
      </c>
      <c r="E127">
        <v>-5.1722765574249707E-4</v>
      </c>
      <c r="F127">
        <v>1.1992872439455654E-2</v>
      </c>
      <c r="G127">
        <v>5.6456428657645885E-2</v>
      </c>
    </row>
    <row r="128" spans="1:7" s="2" customFormat="1">
      <c r="A128" s="2" t="s">
        <v>60</v>
      </c>
      <c r="B128" s="2">
        <v>1.101563580780926E-2</v>
      </c>
      <c r="C128" s="2">
        <v>1.0305938192154088E-2</v>
      </c>
      <c r="D128" s="2">
        <v>6.354662690725349E-3</v>
      </c>
      <c r="E128" s="2">
        <v>-7.2861168479515515E-5</v>
      </c>
      <c r="F128" s="2">
        <v>1.4340521146522789E-3</v>
      </c>
      <c r="G128" s="2">
        <v>1.1959611262739367E-2</v>
      </c>
    </row>
    <row r="129" spans="1:7" s="10" customFormat="1">
      <c r="A129" s="10" t="s">
        <v>59</v>
      </c>
      <c r="B129" s="10">
        <v>-5.1345850474880383E-3</v>
      </c>
      <c r="C129" s="10">
        <v>-2.403437608864481E-3</v>
      </c>
      <c r="D129" s="10">
        <v>-7.8329945029231296E-3</v>
      </c>
      <c r="E129" s="10">
        <v>-7.6119252487670264E-3</v>
      </c>
      <c r="F129" s="10">
        <v>-8.9612901568625891E-3</v>
      </c>
      <c r="G129" s="10">
        <v>2.0253869038100447E-4</v>
      </c>
    </row>
    <row r="130" spans="1:7">
      <c r="A130" t="s">
        <v>58</v>
      </c>
      <c r="B130">
        <v>3.2947768126142529E-3</v>
      </c>
      <c r="C130">
        <v>8.3047233127880194E-3</v>
      </c>
      <c r="D130">
        <v>-1.8943892246898658E-2</v>
      </c>
      <c r="E130">
        <v>-5.7711623450465988E-3</v>
      </c>
      <c r="F130">
        <v>-7.2778172687110176E-3</v>
      </c>
      <c r="G130">
        <v>1.1363322400564035E-2</v>
      </c>
    </row>
    <row r="131" spans="1:7">
      <c r="A131" t="s">
        <v>49</v>
      </c>
      <c r="B131">
        <v>1.7298892252696763E-3</v>
      </c>
      <c r="C131">
        <v>2.7259697508868344E-3</v>
      </c>
      <c r="D131">
        <v>1.0320517744717567E-2</v>
      </c>
      <c r="E131">
        <v>6.9068926497410366E-3</v>
      </c>
      <c r="F131">
        <v>5.719738152784426E-3</v>
      </c>
      <c r="G131">
        <v>-4.4159646421231047E-2</v>
      </c>
    </row>
    <row r="132" spans="1:7">
      <c r="A132" t="s">
        <v>48</v>
      </c>
      <c r="B132">
        <v>-1.0229536192642663E-2</v>
      </c>
      <c r="C132">
        <v>-1.0011849490188837E-2</v>
      </c>
      <c r="D132">
        <v>4.195643212725933E-3</v>
      </c>
      <c r="E132">
        <v>-6.1845316640146697E-3</v>
      </c>
      <c r="F132">
        <v>-4.2235161293472379E-3</v>
      </c>
      <c r="G132">
        <v>-4.3996845203313928E-2</v>
      </c>
    </row>
    <row r="133" spans="1:7">
      <c r="A133" t="s">
        <v>47</v>
      </c>
      <c r="B133">
        <v>1.1287509283137709E-3</v>
      </c>
      <c r="C133">
        <v>4.5222974573085311E-3</v>
      </c>
      <c r="D133">
        <v>1.7777393659088037E-5</v>
      </c>
      <c r="E133">
        <v>5.1370463209221562E-4</v>
      </c>
      <c r="F133">
        <v>-5.4925230383371382E-3</v>
      </c>
      <c r="G133">
        <v>-2.1834421198368426E-2</v>
      </c>
    </row>
    <row r="134" spans="1:7">
      <c r="A134" t="s">
        <v>46</v>
      </c>
      <c r="B134">
        <v>8.3977904192995001E-3</v>
      </c>
      <c r="C134">
        <v>9.8060341439037829E-3</v>
      </c>
      <c r="D134">
        <v>5.0621195888529702E-4</v>
      </c>
      <c r="E134">
        <v>1.0180351633682083E-2</v>
      </c>
      <c r="F134">
        <v>9.657275082255723E-3</v>
      </c>
      <c r="G134">
        <v>3.3513004276036096E-2</v>
      </c>
    </row>
    <row r="135" spans="1:7">
      <c r="A135" t="s">
        <v>45</v>
      </c>
      <c r="B135">
        <v>2.628927060315811E-4</v>
      </c>
      <c r="C135">
        <v>8.6918559305942597E-4</v>
      </c>
      <c r="D135">
        <v>-1.0520178180527279E-2</v>
      </c>
      <c r="E135">
        <v>-4.057205485466564E-3</v>
      </c>
      <c r="F135">
        <v>1.5946046156847804E-3</v>
      </c>
      <c r="G135">
        <v>2.2161357133131832E-2</v>
      </c>
    </row>
    <row r="136" spans="1:7">
      <c r="A136" t="s">
        <v>44</v>
      </c>
      <c r="B136">
        <v>2.8886626662502635E-3</v>
      </c>
      <c r="C136">
        <v>5.6358488585301139E-3</v>
      </c>
      <c r="D136">
        <v>-7.9323987332951679E-3</v>
      </c>
      <c r="E136">
        <v>1.3849633863684263E-2</v>
      </c>
      <c r="F136">
        <v>-8.9048383758746907E-3</v>
      </c>
      <c r="G136">
        <v>3.1854976957964909E-2</v>
      </c>
    </row>
    <row r="137" spans="1:7">
      <c r="A137" t="s">
        <v>43</v>
      </c>
      <c r="B137">
        <v>-2.4973754283025285E-3</v>
      </c>
      <c r="C137">
        <v>-5.265015909073148E-4</v>
      </c>
      <c r="D137">
        <v>3.4965394995009197E-3</v>
      </c>
      <c r="E137">
        <v>-1.1676621113205776E-2</v>
      </c>
      <c r="F137">
        <v>-7.2707738188126925E-5</v>
      </c>
      <c r="G137">
        <v>-3.9432500039165985E-3</v>
      </c>
    </row>
    <row r="138" spans="1:7">
      <c r="A138" t="s">
        <v>42</v>
      </c>
      <c r="B138">
        <v>-4.9453227297750757E-3</v>
      </c>
      <c r="C138">
        <v>-3.600289127172529E-3</v>
      </c>
      <c r="D138">
        <v>-5.460739609078516E-3</v>
      </c>
      <c r="E138">
        <v>-7.3329832617033686E-3</v>
      </c>
      <c r="F138">
        <v>-4.7947805799709309E-3</v>
      </c>
      <c r="G138">
        <v>-1.5312229052130477E-2</v>
      </c>
    </row>
    <row r="139" spans="1:7">
      <c r="A139" t="s">
        <v>41</v>
      </c>
      <c r="B139">
        <v>-3.1481460282771906E-3</v>
      </c>
      <c r="C139">
        <v>-1.5778997771271203E-3</v>
      </c>
      <c r="D139">
        <v>9.3210804290476401E-4</v>
      </c>
      <c r="E139">
        <v>-7.6282242810427198E-3</v>
      </c>
      <c r="F139">
        <v>-1.1239320620237372E-2</v>
      </c>
      <c r="G139">
        <v>2.5367074782158272E-2</v>
      </c>
    </row>
    <row r="140" spans="1:7">
      <c r="A140" t="s">
        <v>40</v>
      </c>
      <c r="B140">
        <v>1.6963801468761336E-3</v>
      </c>
      <c r="C140">
        <v>5.5131384182721677E-3</v>
      </c>
      <c r="D140">
        <v>4.3224730897940891E-3</v>
      </c>
      <c r="E140">
        <v>-6.8488249248151861E-3</v>
      </c>
      <c r="F140">
        <v>1.2300172712445559E-2</v>
      </c>
      <c r="G140">
        <v>2.2686133386312646E-3</v>
      </c>
    </row>
    <row r="141" spans="1:7">
      <c r="A141" t="s">
        <v>39</v>
      </c>
      <c r="B141">
        <v>-1.5438915918250251E-2</v>
      </c>
      <c r="C141">
        <v>-1.4981398882045818E-2</v>
      </c>
      <c r="D141">
        <v>2.3248371972093076E-3</v>
      </c>
      <c r="E141">
        <v>-1.6235274962371593E-2</v>
      </c>
      <c r="F141">
        <v>6.073904104890171E-4</v>
      </c>
      <c r="G141">
        <v>-0.10207563101430739</v>
      </c>
    </row>
    <row r="142" spans="1:7">
      <c r="A142" t="s">
        <v>38</v>
      </c>
      <c r="B142">
        <v>-1.9617955564976419E-3</v>
      </c>
      <c r="C142">
        <v>-1.0856403876028028E-3</v>
      </c>
      <c r="D142">
        <v>9.5661209546808734E-4</v>
      </c>
      <c r="E142">
        <v>-2.2458752024836215E-3</v>
      </c>
      <c r="F142">
        <v>1.4044030548506808E-2</v>
      </c>
      <c r="G142">
        <v>-3.4416200459141955E-4</v>
      </c>
    </row>
    <row r="143" spans="1:7">
      <c r="A143" t="s">
        <v>37</v>
      </c>
      <c r="B143">
        <v>-6.7722354122834449E-5</v>
      </c>
      <c r="C143">
        <v>1.281844570986998E-3</v>
      </c>
      <c r="D143">
        <v>6.0562152880745956E-3</v>
      </c>
      <c r="E143">
        <v>6.1946039529631736E-3</v>
      </c>
      <c r="F143">
        <v>-5.8197122031249937E-3</v>
      </c>
      <c r="G143">
        <v>-4.1915036422611629E-2</v>
      </c>
    </row>
    <row r="144" spans="1:7">
      <c r="A144" t="s">
        <v>36</v>
      </c>
      <c r="B144">
        <v>-5.7725631536869881E-3</v>
      </c>
      <c r="C144">
        <v>-6.0901917615761789E-3</v>
      </c>
      <c r="D144">
        <v>6.7202887846285475E-3</v>
      </c>
      <c r="E144">
        <v>-4.4383259061938352E-3</v>
      </c>
      <c r="F144">
        <v>-8.824978859723609E-4</v>
      </c>
      <c r="G144">
        <v>-5.7772710709892872E-2</v>
      </c>
    </row>
    <row r="145" spans="1:7" s="2" customFormat="1">
      <c r="A145" s="2" t="s">
        <v>35</v>
      </c>
      <c r="B145" s="2">
        <v>-5.7979736456647002E-3</v>
      </c>
      <c r="C145" s="2">
        <v>-2.3508774355153021E-3</v>
      </c>
      <c r="D145" s="2">
        <v>6.730462357245337E-3</v>
      </c>
      <c r="E145" s="2">
        <v>-7.2827764854337396E-3</v>
      </c>
      <c r="F145" s="2">
        <v>-4.3850364375590534E-3</v>
      </c>
      <c r="G145" s="2">
        <v>-3.6849206989604033E-2</v>
      </c>
    </row>
    <row r="146" spans="1:7">
      <c r="A146" s="10" t="s">
        <v>34</v>
      </c>
      <c r="B146" s="10">
        <v>7.0725621229655589E-3</v>
      </c>
      <c r="C146" s="10">
        <v>8.1484881099788929E-3</v>
      </c>
      <c r="D146" s="10">
        <v>-2.8194862222840067E-3</v>
      </c>
      <c r="E146" s="10">
        <v>1.7164721144707656E-2</v>
      </c>
      <c r="F146" s="10">
        <v>4.3204395073856428E-4</v>
      </c>
      <c r="G146" s="10">
        <v>7.8913729501489116E-2</v>
      </c>
    </row>
    <row r="147" spans="1:7">
      <c r="A147" t="s">
        <v>33</v>
      </c>
      <c r="B147">
        <v>2.1411367042149798E-3</v>
      </c>
      <c r="C147">
        <v>5.7717052403795377E-4</v>
      </c>
      <c r="D147">
        <v>1.2866201425195817E-3</v>
      </c>
      <c r="E147">
        <v>2.1838502510089314E-2</v>
      </c>
      <c r="F147">
        <v>1.6928958542574424E-3</v>
      </c>
      <c r="G147">
        <v>-1.2555630863258394E-2</v>
      </c>
    </row>
    <row r="148" spans="1:7">
      <c r="A148" t="s">
        <v>32</v>
      </c>
      <c r="B148">
        <v>4.6461003803041079E-3</v>
      </c>
      <c r="C148">
        <v>4.9223092444449223E-3</v>
      </c>
      <c r="D148">
        <v>6.3341401201457426E-3</v>
      </c>
      <c r="E148">
        <v>-1.2249540685668192E-3</v>
      </c>
      <c r="F148">
        <v>8.4791872527373302E-3</v>
      </c>
      <c r="G148">
        <v>5.834087799776011E-3</v>
      </c>
    </row>
    <row r="149" spans="1:7">
      <c r="A149" t="s">
        <v>31</v>
      </c>
      <c r="B149">
        <v>-1.628982229289061E-3</v>
      </c>
      <c r="C149">
        <v>-2.164200441885266E-3</v>
      </c>
      <c r="D149">
        <v>9.6793589409649439E-3</v>
      </c>
      <c r="E149">
        <v>-1.0941617244078244E-2</v>
      </c>
      <c r="F149">
        <v>6.5835506278678901E-3</v>
      </c>
      <c r="G149">
        <v>-2.5871683951975033E-2</v>
      </c>
    </row>
    <row r="150" spans="1:7">
      <c r="A150" t="s">
        <v>30</v>
      </c>
      <c r="B150">
        <v>-1.0360601884063819E-2</v>
      </c>
      <c r="C150">
        <v>-1.0428900136935402E-2</v>
      </c>
      <c r="D150">
        <v>-1.2428849901121031E-3</v>
      </c>
      <c r="E150">
        <v>-1.2785813208737035E-2</v>
      </c>
      <c r="F150">
        <v>-7.9628983977981516E-3</v>
      </c>
      <c r="G150">
        <v>-2.2402589672662732E-2</v>
      </c>
    </row>
    <row r="151" spans="1:7">
      <c r="A151" t="s">
        <v>29</v>
      </c>
      <c r="B151">
        <v>9.215889753842188E-4</v>
      </c>
      <c r="C151">
        <v>1.4220427237434576E-3</v>
      </c>
      <c r="D151">
        <v>1.0072944041769533E-2</v>
      </c>
      <c r="E151">
        <v>-8.8711308383337961E-6</v>
      </c>
      <c r="F151">
        <v>-6.8397359855396356E-3</v>
      </c>
      <c r="G151">
        <v>1.6904716910151052E-3</v>
      </c>
    </row>
    <row r="152" spans="1:7">
      <c r="A152" t="s">
        <v>28</v>
      </c>
      <c r="B152">
        <v>4.1390794637135297E-3</v>
      </c>
      <c r="C152">
        <v>3.073368508317284E-3</v>
      </c>
      <c r="D152">
        <v>-2.6461203067093542E-4</v>
      </c>
      <c r="E152">
        <v>1.3428955982321134E-3</v>
      </c>
      <c r="F152">
        <v>-9.5560782779266495E-4</v>
      </c>
      <c r="G152">
        <v>4.18030756012433E-3</v>
      </c>
    </row>
    <row r="153" spans="1:7">
      <c r="A153" t="s">
        <v>27</v>
      </c>
      <c r="B153">
        <v>1.0769985641344265E-2</v>
      </c>
      <c r="C153">
        <v>1.0708813901016094E-2</v>
      </c>
      <c r="D153">
        <v>-5.5156762460462638E-3</v>
      </c>
      <c r="E153">
        <v>7.8778045356250603E-3</v>
      </c>
      <c r="F153">
        <v>7.2470402165013825E-3</v>
      </c>
      <c r="G153">
        <v>-1.2475104510963897E-2</v>
      </c>
    </row>
    <row r="154" spans="1:7">
      <c r="A154" t="s">
        <v>26</v>
      </c>
      <c r="B154">
        <v>-2.6936143727693262E-3</v>
      </c>
      <c r="C154">
        <v>-7.7145649245280445E-4</v>
      </c>
      <c r="D154">
        <v>-4.4492537240121005E-3</v>
      </c>
      <c r="E154">
        <v>3.625652188917472E-3</v>
      </c>
      <c r="F154">
        <v>-7.4479343907599138E-3</v>
      </c>
      <c r="G154">
        <v>4.3105560487595174E-3</v>
      </c>
    </row>
    <row r="155" spans="1:7">
      <c r="A155" t="s">
        <v>25</v>
      </c>
      <c r="B155">
        <v>-4.6823462584083819E-3</v>
      </c>
      <c r="C155">
        <v>-3.0565899348751792E-3</v>
      </c>
      <c r="D155">
        <v>1.8210386422619629E-3</v>
      </c>
      <c r="E155">
        <v>7.7184289182576638E-3</v>
      </c>
      <c r="F155">
        <v>-1.0480550029399877E-2</v>
      </c>
      <c r="G155">
        <v>-6.2452165696516015E-3</v>
      </c>
    </row>
    <row r="156" spans="1:7">
      <c r="A156" t="s">
        <v>24</v>
      </c>
      <c r="B156">
        <v>5.4358111226865402E-3</v>
      </c>
      <c r="C156">
        <v>4.5545454968177503E-3</v>
      </c>
      <c r="D156">
        <v>-4.9909997315268489E-3</v>
      </c>
      <c r="E156">
        <v>1.9314776378642207E-2</v>
      </c>
      <c r="F156">
        <v>-2.0948035618395533E-4</v>
      </c>
      <c r="G156">
        <v>-4.9001146061184109E-2</v>
      </c>
    </row>
    <row r="157" spans="1:7">
      <c r="A157" t="s">
        <v>23</v>
      </c>
      <c r="B157">
        <v>-5.0367416127077846E-3</v>
      </c>
      <c r="C157">
        <v>-4.1936488636463223E-3</v>
      </c>
      <c r="D157">
        <v>-9.9736938980336254E-3</v>
      </c>
      <c r="E157">
        <v>2.2589355859259308E-2</v>
      </c>
      <c r="F157">
        <v>-8.5733229046459081E-3</v>
      </c>
      <c r="G157">
        <v>1.8803858664213968E-2</v>
      </c>
    </row>
    <row r="158" spans="1:7">
      <c r="A158" t="s">
        <v>22</v>
      </c>
      <c r="B158">
        <v>-1.2510830736487982E-2</v>
      </c>
      <c r="C158">
        <v>-1.3016564279519617E-2</v>
      </c>
      <c r="D158">
        <v>-1.5579741736301195E-2</v>
      </c>
      <c r="E158">
        <v>6.0806591761684847E-3</v>
      </c>
      <c r="F158">
        <v>-3.8232689929681707E-3</v>
      </c>
      <c r="G158">
        <v>2.8084475306043855E-3</v>
      </c>
    </row>
    <row r="159" spans="1:7">
      <c r="A159" t="s">
        <v>21</v>
      </c>
      <c r="B159">
        <v>-1.2714692731703309E-2</v>
      </c>
      <c r="C159">
        <v>-1.1808394167967057E-2</v>
      </c>
      <c r="D159">
        <v>1.4488086467638883E-3</v>
      </c>
      <c r="E159">
        <v>-4.1220616392489695E-3</v>
      </c>
      <c r="F159">
        <v>-5.4976170330034158E-3</v>
      </c>
      <c r="G159">
        <v>-8.0429036995172121E-3</v>
      </c>
    </row>
    <row r="160" spans="1:7">
      <c r="A160" t="s">
        <v>20</v>
      </c>
      <c r="B160">
        <v>4.2508962807695228E-3</v>
      </c>
      <c r="C160">
        <v>6.4250384079034689E-3</v>
      </c>
      <c r="D160">
        <v>4.5113489911344645E-3</v>
      </c>
      <c r="E160">
        <v>2.0589202185610944E-2</v>
      </c>
      <c r="F160">
        <v>1.3615106244997677E-2</v>
      </c>
      <c r="G160">
        <v>2.8406286084964649E-2</v>
      </c>
    </row>
    <row r="161" spans="1:7">
      <c r="A161" t="s">
        <v>19</v>
      </c>
      <c r="B161">
        <v>-3.6672694250370064E-3</v>
      </c>
      <c r="C161">
        <v>-3.6512406980957965E-4</v>
      </c>
      <c r="D161">
        <v>1.0550962123962726E-3</v>
      </c>
      <c r="E161">
        <v>1.2931845500003619E-2</v>
      </c>
      <c r="F161">
        <v>-4.1878750476664617E-3</v>
      </c>
      <c r="G161">
        <v>-1.6848135686997279E-2</v>
      </c>
    </row>
    <row r="162" spans="1:7">
      <c r="A162" t="s">
        <v>18</v>
      </c>
      <c r="B162">
        <v>3.2867142263960369E-3</v>
      </c>
      <c r="C162">
        <v>4.6650643699926164E-3</v>
      </c>
      <c r="D162">
        <v>-1.8371684639384017E-3</v>
      </c>
      <c r="E162">
        <v>-1.036467772229499E-2</v>
      </c>
      <c r="F162">
        <v>1.3816619483680848E-2</v>
      </c>
      <c r="G162">
        <v>-2.7936374328066393E-2</v>
      </c>
    </row>
    <row r="163" spans="1:7">
      <c r="A163" t="s">
        <v>17</v>
      </c>
      <c r="B163">
        <v>-8.1316839112145767E-3</v>
      </c>
      <c r="C163">
        <v>-8.18106069551525E-3</v>
      </c>
      <c r="D163">
        <v>-5.0839787444981049E-3</v>
      </c>
      <c r="E163">
        <v>1.4439594971648873E-3</v>
      </c>
      <c r="F163">
        <v>-1.1951948324642664E-2</v>
      </c>
      <c r="G163">
        <v>1.9099004156294064E-2</v>
      </c>
    </row>
    <row r="164" spans="1:7">
      <c r="A164" t="s">
        <v>16</v>
      </c>
      <c r="B164">
        <v>8.08276221797255E-3</v>
      </c>
      <c r="C164">
        <v>9.0199592870280412E-3</v>
      </c>
      <c r="D164">
        <v>1.2506012632843705E-3</v>
      </c>
      <c r="E164">
        <v>8.6485733271091103E-4</v>
      </c>
      <c r="F164">
        <v>5.248868162215703E-3</v>
      </c>
      <c r="G164">
        <v>-7.0704636721241609E-4</v>
      </c>
    </row>
    <row r="165" spans="1:7">
      <c r="A165" t="s">
        <v>15</v>
      </c>
      <c r="B165">
        <v>9.2965597190053928E-3</v>
      </c>
      <c r="C165">
        <v>1.0102352907168051E-2</v>
      </c>
      <c r="D165">
        <v>8.9379700181020927E-3</v>
      </c>
      <c r="E165">
        <v>1.5706120889464714E-2</v>
      </c>
      <c r="F165">
        <v>-2.6168346768142281E-3</v>
      </c>
      <c r="G165">
        <v>5.5453013583630639E-3</v>
      </c>
    </row>
    <row r="166" spans="1:7" s="10" customFormat="1">
      <c r="A166" s="10" t="s">
        <v>14</v>
      </c>
      <c r="B166" s="10">
        <v>4.6238157046017969E-3</v>
      </c>
      <c r="C166" s="10">
        <v>6.2784077751675688E-3</v>
      </c>
      <c r="D166" s="10">
        <v>-2.9293627963957597E-3</v>
      </c>
      <c r="E166" s="10">
        <v>5.0895149546692497E-4</v>
      </c>
      <c r="F166" s="10">
        <v>-5.3271014410627426E-4</v>
      </c>
      <c r="G166" s="10">
        <v>3.8474691071725298E-2</v>
      </c>
    </row>
    <row r="167" spans="1:7">
      <c r="A167" t="s">
        <v>13</v>
      </c>
      <c r="B167">
        <v>4.0857558065809929E-4</v>
      </c>
      <c r="C167">
        <v>2.8241474119575921E-4</v>
      </c>
      <c r="D167">
        <v>5.0141973243439386E-3</v>
      </c>
      <c r="E167">
        <v>1.0116568421682071E-2</v>
      </c>
      <c r="F167">
        <v>-1.5972111816117129E-3</v>
      </c>
      <c r="G167">
        <v>1.7128213431043537E-3</v>
      </c>
    </row>
    <row r="168" spans="1:7">
      <c r="A168" t="s">
        <v>12</v>
      </c>
      <c r="B168">
        <v>6.3585047688556329E-3</v>
      </c>
      <c r="C168">
        <v>7.3570871139654187E-3</v>
      </c>
      <c r="D168">
        <v>7.2332771718251754E-4</v>
      </c>
      <c r="E168">
        <v>2.234129682017777E-2</v>
      </c>
      <c r="F168">
        <v>5.0811516934970435E-3</v>
      </c>
      <c r="G168">
        <v>-2.3592546600178621E-2</v>
      </c>
    </row>
    <row r="169" spans="1:7">
      <c r="A169" t="s">
        <v>11</v>
      </c>
      <c r="B169">
        <v>1.2228298290557216E-3</v>
      </c>
      <c r="C169">
        <v>2.4336131117945331E-3</v>
      </c>
      <c r="D169">
        <v>4.7883546583066261E-3</v>
      </c>
      <c r="E169">
        <v>4.1004595838786961E-3</v>
      </c>
      <c r="F169">
        <v>6.2336529893953496E-3</v>
      </c>
      <c r="G169">
        <v>-4.771306513358442E-2</v>
      </c>
    </row>
    <row r="170" spans="1:7">
      <c r="A170" t="s">
        <v>10</v>
      </c>
      <c r="B170">
        <v>2.9657611912821957E-3</v>
      </c>
      <c r="C170">
        <v>2.2941770844429124E-3</v>
      </c>
      <c r="D170">
        <v>1.4433739242421112E-3</v>
      </c>
      <c r="E170">
        <v>-5.518557378849348E-3</v>
      </c>
      <c r="F170">
        <v>4.6158560646965829E-3</v>
      </c>
      <c r="G170">
        <v>5.7597691759208036E-2</v>
      </c>
    </row>
    <row r="171" spans="1:7">
      <c r="A171" t="s">
        <v>9</v>
      </c>
      <c r="B171">
        <v>4.364290140191962E-3</v>
      </c>
      <c r="C171">
        <v>1.8604360702332567E-3</v>
      </c>
      <c r="D171">
        <v>-3.5803498841551762E-3</v>
      </c>
      <c r="E171">
        <v>2.7655608554397193E-3</v>
      </c>
      <c r="F171">
        <v>1.4254579422662839E-3</v>
      </c>
      <c r="G171">
        <v>1.8066759371011765E-2</v>
      </c>
    </row>
    <row r="172" spans="1:7">
      <c r="A172" t="s">
        <v>8</v>
      </c>
      <c r="B172">
        <v>4.7989799469807526E-3</v>
      </c>
      <c r="C172">
        <v>2.8886382202726463E-3</v>
      </c>
      <c r="D172">
        <v>3.4644890632288955E-3</v>
      </c>
      <c r="E172">
        <v>3.6287751372870991E-3</v>
      </c>
      <c r="F172">
        <v>-8.5012285484410421E-3</v>
      </c>
      <c r="G172">
        <v>1.6132893451549668E-2</v>
      </c>
    </row>
    <row r="173" spans="1:7">
      <c r="A173" t="s">
        <v>7</v>
      </c>
      <c r="B173">
        <v>2.326367512260008E-3</v>
      </c>
      <c r="C173">
        <v>2.7713958916690193E-3</v>
      </c>
      <c r="D173">
        <v>5.0017168155068459E-3</v>
      </c>
      <c r="E173">
        <v>-3.4058169327111365E-5</v>
      </c>
      <c r="F173">
        <v>-4.7038314344486354E-3</v>
      </c>
      <c r="G173">
        <v>-3.9116041611398922E-3</v>
      </c>
    </row>
    <row r="174" spans="1:7">
      <c r="A174" t="s">
        <v>6</v>
      </c>
      <c r="B174">
        <v>1.3082810258569777E-3</v>
      </c>
      <c r="C174">
        <v>1.7444903955411775E-3</v>
      </c>
      <c r="D174">
        <v>6.0781488101370185E-3</v>
      </c>
      <c r="E174">
        <v>2.5705234788700737E-3</v>
      </c>
      <c r="F174">
        <v>-8.750030166954359E-4</v>
      </c>
      <c r="G174">
        <v>-2.0987487105549096E-2</v>
      </c>
    </row>
    <row r="175" spans="1:7">
      <c r="A175" t="s">
        <v>5</v>
      </c>
      <c r="B175">
        <v>4.9400342560253219E-3</v>
      </c>
      <c r="C175">
        <v>4.2498657482073973E-3</v>
      </c>
      <c r="D175">
        <v>6.0851286352657102E-3</v>
      </c>
      <c r="E175">
        <v>2.8883114890595751E-3</v>
      </c>
      <c r="F175">
        <v>4.986462247024509E-3</v>
      </c>
      <c r="G175">
        <v>3.2664942237863315E-3</v>
      </c>
    </row>
    <row r="176" spans="1:7">
      <c r="A176" t="s">
        <v>4</v>
      </c>
      <c r="B176">
        <v>-1.0400276808994524E-2</v>
      </c>
      <c r="C176">
        <v>-9.6741145969683681E-3</v>
      </c>
      <c r="D176">
        <v>-2.4987986094225229E-3</v>
      </c>
      <c r="E176">
        <v>-4.3625858252449023E-3</v>
      </c>
      <c r="F176">
        <v>-7.7183226142524819E-3</v>
      </c>
      <c r="G176">
        <v>-9.7392802137440393E-3</v>
      </c>
    </row>
    <row r="177" spans="1:7">
      <c r="A177" t="s">
        <v>3</v>
      </c>
      <c r="B177">
        <v>-1.1023755842960975E-2</v>
      </c>
      <c r="C177">
        <v>-1.0523602376650239E-2</v>
      </c>
      <c r="D177">
        <v>3.6013792050872545E-3</v>
      </c>
      <c r="E177">
        <v>7.6352317306261075E-3</v>
      </c>
      <c r="F177">
        <v>-6.2825380412980525E-3</v>
      </c>
      <c r="G177">
        <v>-5.4423668664137947E-2</v>
      </c>
    </row>
    <row r="178" spans="1:7">
      <c r="A178" t="s">
        <v>2</v>
      </c>
      <c r="B178">
        <v>-7.0664321070611213E-3</v>
      </c>
      <c r="C178">
        <v>-6.2286430645349666E-3</v>
      </c>
      <c r="D178">
        <v>1.4230062568065943E-3</v>
      </c>
      <c r="E178">
        <v>-3.5792427990913589E-3</v>
      </c>
      <c r="F178">
        <v>4.9128691764161181E-3</v>
      </c>
      <c r="G178">
        <v>3.0288779742160266E-4</v>
      </c>
    </row>
    <row r="179" spans="1:7">
      <c r="A179" t="s">
        <v>1</v>
      </c>
      <c r="B179">
        <v>-7.9908804036056824E-3</v>
      </c>
      <c r="C179">
        <v>-8.0965525867364024E-3</v>
      </c>
      <c r="D179">
        <v>-1.2980321882946622E-3</v>
      </c>
      <c r="E179">
        <v>2.3326685754739118E-2</v>
      </c>
      <c r="F179">
        <v>6.1801200183113081E-3</v>
      </c>
      <c r="G179">
        <v>-8.1599756995828221E-3</v>
      </c>
    </row>
    <row r="180" spans="1:7">
      <c r="A180" t="s">
        <v>0</v>
      </c>
      <c r="B180">
        <f>C182-0.00439230320406184</f>
        <v>-4.3923032040618397E-3</v>
      </c>
      <c r="C180">
        <v>-4.0176533484397592E-3</v>
      </c>
      <c r="D180">
        <v>1.6928602430580919E-3</v>
      </c>
      <c r="E180">
        <v>8.7427412951695815E-3</v>
      </c>
      <c r="F180">
        <v>-1.2707122436345364E-3</v>
      </c>
      <c r="G180">
        <v>-4.9734066423966605E-2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B31" sqref="B31"/>
    </sheetView>
  </sheetViews>
  <sheetFormatPr baseColWidth="10" defaultColWidth="8.83203125" defaultRowHeight="15"/>
  <cols>
    <col min="2" max="2" width="9.5" bestFit="1" customWidth="1"/>
    <col min="3" max="3" width="10.6640625" customWidth="1"/>
    <col min="4" max="7" width="9.5" bestFit="1" customWidth="1"/>
  </cols>
  <sheetData>
    <row r="1" spans="1:15">
      <c r="B1" t="s">
        <v>292</v>
      </c>
      <c r="C1" t="s">
        <v>293</v>
      </c>
      <c r="D1" t="s">
        <v>294</v>
      </c>
      <c r="E1" t="s">
        <v>297</v>
      </c>
      <c r="F1" t="s">
        <v>298</v>
      </c>
      <c r="G1" t="s">
        <v>299</v>
      </c>
      <c r="J1" t="s">
        <v>292</v>
      </c>
      <c r="K1" t="s">
        <v>293</v>
      </c>
      <c r="L1" t="s">
        <v>294</v>
      </c>
      <c r="M1" t="s">
        <v>297</v>
      </c>
      <c r="N1" t="s">
        <v>298</v>
      </c>
      <c r="O1" t="s">
        <v>299</v>
      </c>
    </row>
    <row r="2" spans="1:15">
      <c r="A2" t="s">
        <v>284</v>
      </c>
      <c r="B2" s="14">
        <v>-7.2999999999999996E-4</v>
      </c>
      <c r="C2" s="14">
        <v>-3.36E-6</v>
      </c>
      <c r="D2" s="14">
        <v>-1.7700000000000001E-3</v>
      </c>
      <c r="E2" s="14">
        <v>-3.3599999999999998E-4</v>
      </c>
      <c r="F2" s="14">
        <v>-1.2199999999999999E-3</v>
      </c>
      <c r="G2" s="14">
        <v>-3.77E-4</v>
      </c>
      <c r="I2" t="s">
        <v>284</v>
      </c>
      <c r="J2" s="12">
        <v>0</v>
      </c>
      <c r="K2" s="7">
        <v>0.4879</v>
      </c>
      <c r="L2" s="12">
        <v>0</v>
      </c>
      <c r="M2" s="7">
        <v>0.22320000000000001</v>
      </c>
      <c r="N2" s="13">
        <v>1.3299999999999999E-2</v>
      </c>
      <c r="O2" s="7">
        <v>0.16969999999999999</v>
      </c>
    </row>
    <row r="3" spans="1:15">
      <c r="A3" t="s">
        <v>285</v>
      </c>
      <c r="B3" s="14">
        <v>0.96477999999999997</v>
      </c>
      <c r="C3" s="14">
        <v>1.001474</v>
      </c>
      <c r="D3" s="14">
        <v>0.97613799999999995</v>
      </c>
      <c r="E3" s="14">
        <v>0.98041</v>
      </c>
      <c r="F3" s="14">
        <v>0.840561</v>
      </c>
      <c r="G3" s="14">
        <v>0.990012</v>
      </c>
      <c r="I3" t="s">
        <v>285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</row>
    <row r="4" spans="1:15">
      <c r="A4" t="s">
        <v>286</v>
      </c>
      <c r="B4" s="14">
        <v>3.9995999999999997E-2</v>
      </c>
      <c r="C4" s="14">
        <v>1.011E-3</v>
      </c>
      <c r="D4" s="14">
        <v>0.18566099999999999</v>
      </c>
      <c r="E4" s="14">
        <v>-1.0889999999999999E-3</v>
      </c>
      <c r="F4" s="14">
        <v>0.105</v>
      </c>
      <c r="G4" s="14">
        <v>-2.6734999999999998E-2</v>
      </c>
      <c r="I4" t="s">
        <v>286</v>
      </c>
      <c r="J4" s="13">
        <v>1.03E-2</v>
      </c>
      <c r="K4" s="15">
        <v>0.13389999999999999</v>
      </c>
      <c r="L4" s="12">
        <v>6.8999999999999999E-3</v>
      </c>
      <c r="M4" s="7">
        <v>0.97109999999999996</v>
      </c>
      <c r="N4" s="13">
        <v>9.2700000000000005E-2</v>
      </c>
      <c r="O4" s="7">
        <v>0.58240000000000003</v>
      </c>
    </row>
    <row r="5" spans="1:15">
      <c r="A5" t="s">
        <v>287</v>
      </c>
      <c r="B5" s="14">
        <v>1.2324999999999999E-2</v>
      </c>
      <c r="C5" s="14">
        <v>5.5099999999999995E-4</v>
      </c>
      <c r="D5" s="14">
        <v>7.7499999999999999E-3</v>
      </c>
      <c r="E5" s="14">
        <v>8.6730000000000002E-3</v>
      </c>
      <c r="F5" s="14">
        <v>4.7888E-2</v>
      </c>
      <c r="G5" s="14">
        <v>-2.4780000000000002E-3</v>
      </c>
      <c r="I5" t="s">
        <v>287</v>
      </c>
      <c r="J5" s="7">
        <v>0.25659999999999999</v>
      </c>
      <c r="K5" s="7">
        <v>0.3916</v>
      </c>
      <c r="L5" s="7">
        <v>0.84430000000000005</v>
      </c>
      <c r="M5" s="7">
        <v>0.72289999999999999</v>
      </c>
      <c r="N5" s="7">
        <v>0.4022</v>
      </c>
      <c r="O5" s="7">
        <v>0.92030000000000001</v>
      </c>
    </row>
    <row r="6" spans="1:15">
      <c r="A6" t="s">
        <v>288</v>
      </c>
      <c r="B6" s="14">
        <v>-8.0929999999999995E-3</v>
      </c>
      <c r="C6" s="14">
        <v>-9.3499999999999996E-4</v>
      </c>
      <c r="D6" s="14">
        <v>-4.9686000000000001E-2</v>
      </c>
      <c r="E6" s="14">
        <v>-4.4400000000000004E-3</v>
      </c>
      <c r="F6" s="14">
        <v>2.1319000000000001E-2</v>
      </c>
      <c r="G6" s="14">
        <v>1.3936E-2</v>
      </c>
      <c r="I6" t="s">
        <v>288</v>
      </c>
      <c r="J6" s="7">
        <v>0.49659999999999999</v>
      </c>
      <c r="K6" s="7">
        <v>0.17560000000000001</v>
      </c>
      <c r="L6" s="7">
        <v>0.26829999999999998</v>
      </c>
      <c r="M6" s="7">
        <v>0.82299999999999995</v>
      </c>
      <c r="N6" s="7">
        <v>0.67359999999999998</v>
      </c>
      <c r="O6" s="7">
        <v>0.73529999999999995</v>
      </c>
    </row>
    <row r="7" spans="1:15">
      <c r="A7" t="s">
        <v>289</v>
      </c>
      <c r="B7" s="14">
        <v>7.1289999999999999E-3</v>
      </c>
      <c r="C7" s="14">
        <v>8.4700000000000002E-6</v>
      </c>
      <c r="D7" s="14">
        <v>8.5470000000000008E-3</v>
      </c>
      <c r="E7" s="14">
        <v>-2.3679999999999999E-3</v>
      </c>
      <c r="F7" s="14">
        <v>1.3375E-2</v>
      </c>
      <c r="G7" s="14">
        <v>4.3059999999999999E-3</v>
      </c>
      <c r="I7" t="s">
        <v>289</v>
      </c>
      <c r="J7" s="13">
        <v>2.81E-2</v>
      </c>
      <c r="K7" s="7">
        <v>0.96870000000000001</v>
      </c>
      <c r="L7" s="7">
        <v>0.13</v>
      </c>
      <c r="M7" s="7">
        <v>0.73199999999999998</v>
      </c>
      <c r="N7" s="7">
        <v>0.3891</v>
      </c>
      <c r="O7" s="7">
        <v>0.63129999999999997</v>
      </c>
    </row>
    <row r="8" spans="1:15">
      <c r="A8" t="s">
        <v>296</v>
      </c>
      <c r="B8" s="14">
        <f t="shared" ref="B8:G8" si="0">1-B3-B4-B5-B6-B7</f>
        <v>-1.6136999999999967E-2</v>
      </c>
      <c r="C8" s="14">
        <f t="shared" si="0"/>
        <v>-2.1094699999999749E-3</v>
      </c>
      <c r="D8" s="14">
        <f t="shared" si="0"/>
        <v>-0.12840999999999994</v>
      </c>
      <c r="E8" s="14">
        <f t="shared" si="0"/>
        <v>1.8813999999999994E-2</v>
      </c>
      <c r="F8" s="14">
        <f t="shared" si="0"/>
        <v>-2.8143000000000001E-2</v>
      </c>
      <c r="G8" s="14">
        <f t="shared" si="0"/>
        <v>2.0958999999999992E-2</v>
      </c>
    </row>
    <row r="9" spans="1:15">
      <c r="A9" t="s">
        <v>290</v>
      </c>
      <c r="B9" s="10">
        <v>179</v>
      </c>
      <c r="C9" s="10">
        <v>64</v>
      </c>
      <c r="D9" s="10">
        <v>37</v>
      </c>
      <c r="E9" s="10">
        <v>25</v>
      </c>
      <c r="F9" s="10">
        <v>17</v>
      </c>
      <c r="G9" s="10">
        <v>36</v>
      </c>
    </row>
    <row r="10" spans="1:15">
      <c r="A10" t="s">
        <v>291</v>
      </c>
      <c r="B10" s="14">
        <v>0.976827</v>
      </c>
      <c r="C10" s="14">
        <v>0.99998399999999998</v>
      </c>
      <c r="D10" s="14">
        <v>0.96052599999999999</v>
      </c>
      <c r="E10" s="14">
        <v>0.99456299999999997</v>
      </c>
      <c r="F10" s="14">
        <v>0.95792699999999997</v>
      </c>
      <c r="G10" s="14">
        <v>0.95780699999999996</v>
      </c>
    </row>
    <row r="11" spans="1:15">
      <c r="B11" s="10"/>
      <c r="C11" s="10"/>
      <c r="D11" s="10"/>
      <c r="E11" s="10"/>
      <c r="F11" s="10"/>
      <c r="G11" s="10"/>
    </row>
    <row r="12" spans="1:15">
      <c r="B12" t="s">
        <v>299</v>
      </c>
      <c r="C12" s="10" t="s">
        <v>300</v>
      </c>
      <c r="D12" s="10" t="s">
        <v>303</v>
      </c>
      <c r="E12" s="10" t="s">
        <v>302</v>
      </c>
      <c r="F12" s="10"/>
      <c r="G12" s="10"/>
      <c r="J12" t="s">
        <v>301</v>
      </c>
      <c r="K12" t="s">
        <v>303</v>
      </c>
      <c r="L12" t="s">
        <v>302</v>
      </c>
    </row>
    <row r="13" spans="1:15">
      <c r="A13" t="s">
        <v>284</v>
      </c>
      <c r="B13" s="14">
        <v>-3.77E-4</v>
      </c>
      <c r="C13" s="14">
        <v>-3.39E-4</v>
      </c>
      <c r="D13" s="14">
        <v>-9.7799999999999992E-4</v>
      </c>
      <c r="E13" s="14">
        <v>5.9500000000000004E-4</v>
      </c>
      <c r="F13" s="10"/>
      <c r="G13" s="10"/>
      <c r="I13" t="s">
        <v>284</v>
      </c>
      <c r="J13" s="14">
        <v>0.53939999999999999</v>
      </c>
      <c r="K13" s="15">
        <v>0.1167</v>
      </c>
      <c r="L13" s="15">
        <v>0.13919999999999999</v>
      </c>
    </row>
    <row r="14" spans="1:15">
      <c r="A14" t="s">
        <v>285</v>
      </c>
      <c r="B14" s="14">
        <v>0.990012</v>
      </c>
      <c r="C14" s="14">
        <v>0.89602700000000002</v>
      </c>
      <c r="D14" s="14">
        <v>0.98295999999999994</v>
      </c>
      <c r="E14" s="14">
        <v>1.1374470000000001</v>
      </c>
      <c r="F14" s="10"/>
      <c r="G14" s="10"/>
      <c r="I14" t="s">
        <v>285</v>
      </c>
      <c r="J14" s="12">
        <v>2.0000000000000001E-4</v>
      </c>
      <c r="K14" s="12">
        <v>1E-4</v>
      </c>
      <c r="L14" s="12">
        <v>0</v>
      </c>
    </row>
    <row r="15" spans="1:15">
      <c r="A15" t="s">
        <v>286</v>
      </c>
      <c r="B15" s="14">
        <v>-2.6734999999999998E-2</v>
      </c>
      <c r="C15" s="14">
        <v>-1.059E-2</v>
      </c>
      <c r="D15" s="14">
        <v>-3.7386999999999997E-2</v>
      </c>
      <c r="E15" s="14">
        <v>-0.16218099999999999</v>
      </c>
      <c r="F15" s="10"/>
      <c r="G15" s="10"/>
      <c r="I15" t="s">
        <v>286</v>
      </c>
      <c r="J15" s="14">
        <v>0.90629999999999999</v>
      </c>
      <c r="K15" s="14">
        <v>0.69840000000000002</v>
      </c>
      <c r="L15" s="15">
        <v>0.1482</v>
      </c>
    </row>
    <row r="16" spans="1:15">
      <c r="A16" t="s">
        <v>287</v>
      </c>
      <c r="B16" s="14">
        <v>-2.4780000000000002E-3</v>
      </c>
      <c r="C16" s="14">
        <v>4.8818E-2</v>
      </c>
      <c r="D16" s="14">
        <v>-5.9220000000000002E-3</v>
      </c>
      <c r="E16" s="14">
        <v>6.5415000000000001E-2</v>
      </c>
      <c r="F16" s="10"/>
      <c r="G16" s="10"/>
      <c r="I16" t="s">
        <v>287</v>
      </c>
      <c r="J16" s="7">
        <v>0.35510000000000003</v>
      </c>
      <c r="K16" s="7">
        <v>0.90110000000000001</v>
      </c>
      <c r="L16" s="15">
        <v>0.1106</v>
      </c>
    </row>
    <row r="17" spans="1:12">
      <c r="A17" t="s">
        <v>288</v>
      </c>
      <c r="B17" s="14">
        <v>1.3936E-2</v>
      </c>
      <c r="C17" s="14">
        <v>0.161968</v>
      </c>
      <c r="D17" s="14">
        <v>-2.9493999999999999E-2</v>
      </c>
      <c r="E17" s="14">
        <v>-7.7897999999999995E-2</v>
      </c>
      <c r="F17" s="10"/>
      <c r="G17" s="10"/>
      <c r="I17" t="s">
        <v>288</v>
      </c>
      <c r="J17" s="15">
        <v>0.13389999999999999</v>
      </c>
      <c r="K17" s="7">
        <v>0.70340000000000003</v>
      </c>
      <c r="L17" s="15">
        <v>0.12620000000000001</v>
      </c>
    </row>
    <row r="18" spans="1:12">
      <c r="A18" t="s">
        <v>289</v>
      </c>
      <c r="B18" s="14">
        <v>4.3059999999999999E-3</v>
      </c>
      <c r="C18" s="14">
        <v>-5.7990000000000003E-3</v>
      </c>
      <c r="D18" s="14">
        <v>2.1389999999999998E-3</v>
      </c>
      <c r="E18" s="14">
        <v>1.6011000000000001E-2</v>
      </c>
      <c r="F18" s="10"/>
      <c r="G18" s="10"/>
      <c r="I18" t="s">
        <v>289</v>
      </c>
      <c r="J18" s="7">
        <v>0.70579999999999998</v>
      </c>
      <c r="K18" s="7">
        <v>0.92479999999999996</v>
      </c>
      <c r="L18" s="7">
        <v>0.16969999999999999</v>
      </c>
    </row>
    <row r="19" spans="1:12">
      <c r="A19" t="s">
        <v>296</v>
      </c>
      <c r="B19" s="14">
        <f>1-B14-B15-B16-B17-B18</f>
        <v>2.0958999999999992E-2</v>
      </c>
      <c r="C19" s="14">
        <f>1-C14-C15-C16-C17-C18</f>
        <v>-9.0424000000000018E-2</v>
      </c>
      <c r="D19" s="14">
        <f>1-D14-D15-D16-D17-D18</f>
        <v>8.770400000000006E-2</v>
      </c>
      <c r="E19" s="14">
        <f>1-E14-E15-E16-E17-E18</f>
        <v>2.1205999999999888E-2</v>
      </c>
      <c r="F19" s="10"/>
      <c r="G19" s="10"/>
      <c r="J19" s="7"/>
      <c r="K19" s="7"/>
      <c r="L19" s="7"/>
    </row>
    <row r="20" spans="1:12">
      <c r="A20" t="s">
        <v>290</v>
      </c>
      <c r="B20" s="10">
        <v>36</v>
      </c>
      <c r="C20" s="10">
        <v>13</v>
      </c>
      <c r="D20" s="10">
        <v>11</v>
      </c>
      <c r="E20" s="10">
        <v>12</v>
      </c>
      <c r="F20" s="10"/>
      <c r="G20" s="10"/>
    </row>
    <row r="21" spans="1:12">
      <c r="A21" t="s">
        <v>291</v>
      </c>
      <c r="B21" s="14">
        <v>0.95780699999999996</v>
      </c>
      <c r="C21" s="14">
        <v>0.94506000000000001</v>
      </c>
      <c r="D21" s="14">
        <v>0.97136599999999995</v>
      </c>
      <c r="E21" s="14">
        <v>0.98511599999999999</v>
      </c>
      <c r="F21" s="10"/>
      <c r="G21" s="10"/>
      <c r="J21" s="7"/>
      <c r="K21" s="7"/>
      <c r="L21" s="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</vt:lpstr>
      <vt:lpstr>CNY EMP</vt:lpstr>
      <vt:lpstr>CNY</vt:lpstr>
      <vt:lpstr>ols结果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董博</dc:creator>
  <cp:lastModifiedBy>Lin Ethan</cp:lastModifiedBy>
  <dcterms:created xsi:type="dcterms:W3CDTF">2016-01-09T03:44:29Z</dcterms:created>
  <dcterms:modified xsi:type="dcterms:W3CDTF">2018-11-25T14:23:06Z</dcterms:modified>
</cp:coreProperties>
</file>