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than/Documents/Ethan/CoreFiles/ProjectsFile/Research/EconomicAndFinance/MoneyMismatch/data/"/>
    </mc:Choice>
  </mc:AlternateContent>
  <xr:revisionPtr revIDLastSave="0" documentId="13_ncr:1_{BA3AB302-BB11-B74B-9192-F8EF4F837298}" xr6:coauthVersionLast="38" xr6:coauthVersionMax="38" xr10:uidLastSave="{00000000-0000-0000-0000-000000000000}"/>
  <bookViews>
    <workbookView xWindow="33600" yWindow="-3160" windowWidth="25600" windowHeight="14160" activeTab="1" xr2:uid="{00000000-000D-0000-FFFF-FFFF00000000}"/>
  </bookViews>
  <sheets>
    <sheet name="说明" sheetId="2" r:id="rId1"/>
    <sheet name="图表" sheetId="3" r:id="rId2"/>
    <sheet name="主要数据" sheetId="1" r:id="rId3"/>
  </sheets>
  <definedNames>
    <definedName name="_xlchart.v1.0" hidden="1">主要数据!$C$2:$C$53</definedName>
    <definedName name="_xlchart.v1.1" hidden="1">主要数据!$H$1</definedName>
    <definedName name="_xlchart.v1.2" hidden="1">主要数据!$H$2:$H$53</definedName>
    <definedName name="_xlchart.v1.3" hidden="1">主要数据!$C$2:$C$53</definedName>
    <definedName name="_xlchart.v1.4" hidden="1">主要数据!$H$1</definedName>
    <definedName name="_xlchart.v1.5" hidden="1">主要数据!$H$2:$H$53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2" i="1"/>
</calcChain>
</file>

<file path=xl/sharedStrings.xml><?xml version="1.0" encoding="utf-8"?>
<sst xmlns="http://schemas.openxmlformats.org/spreadsheetml/2006/main" count="289" uniqueCount="233">
  <si>
    <t>NFCA</t>
  </si>
  <si>
    <t>MGS</t>
  </si>
  <si>
    <t>FA</t>
  </si>
  <si>
    <t>M2</t>
  </si>
  <si>
    <t>quarter</t>
  </si>
  <si>
    <t>year</t>
  </si>
  <si>
    <t>Q1</t>
  </si>
  <si>
    <t>Q2</t>
  </si>
  <si>
    <t>Q3</t>
  </si>
  <si>
    <t>Q4</t>
  </si>
  <si>
    <t>年份从2002到2014</t>
  </si>
  <si>
    <t>一国以外币计价的非利息支出受到该国汇率波动影响的程度</t>
  </si>
  <si>
    <t>定义</t>
  </si>
  <si>
    <t>单位</t>
  </si>
  <si>
    <t>亿美元</t>
  </si>
  <si>
    <t>净外国资产</t>
  </si>
  <si>
    <t>亿人民币</t>
  </si>
  <si>
    <t>%</t>
  </si>
  <si>
    <t>外币资产总额</t>
  </si>
  <si>
    <t>广义货币供应量</t>
  </si>
  <si>
    <t>货币错配程度</t>
  </si>
  <si>
    <t>2016.63</t>
  </si>
  <si>
    <t>2464.5</t>
  </si>
  <si>
    <t>41887.08</t>
  </si>
  <si>
    <t>162300.93</t>
  </si>
  <si>
    <t>2203.33</t>
  </si>
  <si>
    <t>2557.8</t>
  </si>
  <si>
    <t>43400.92</t>
  </si>
  <si>
    <t>167869.41</t>
  </si>
  <si>
    <t>2352.35</t>
  </si>
  <si>
    <t>2747.92</t>
  </si>
  <si>
    <t>44824.24</t>
  </si>
  <si>
    <t>175254.87</t>
  </si>
  <si>
    <t>2628.40</t>
  </si>
  <si>
    <t>2953.28</t>
  </si>
  <si>
    <t>48100.97</t>
  </si>
  <si>
    <t>183246.94</t>
  </si>
  <si>
    <t>3810.18</t>
  </si>
  <si>
    <t>3252.86</t>
  </si>
  <si>
    <t>50038.17</t>
  </si>
  <si>
    <t>192832.44</t>
  </si>
  <si>
    <t>3913.69</t>
  </si>
  <si>
    <t>3525.5</t>
  </si>
  <si>
    <t>51673.87</t>
  </si>
  <si>
    <t>203071.74</t>
  </si>
  <si>
    <t>4095.96</t>
  </si>
  <si>
    <t>3813.51</t>
  </si>
  <si>
    <t>53356.21</t>
  </si>
  <si>
    <t>211611.50</t>
  </si>
  <si>
    <t>4107.84</t>
  </si>
  <si>
    <t>4131.04</t>
  </si>
  <si>
    <t>54576.17</t>
  </si>
  <si>
    <t>219226.81</t>
  </si>
  <si>
    <t>4443.02</t>
  </si>
  <si>
    <t>4499.15</t>
  </si>
  <si>
    <t>58483.24</t>
  </si>
  <si>
    <t>229726.91</t>
  </si>
  <si>
    <t>4725.94</t>
  </si>
  <si>
    <t>4921.63</t>
  </si>
  <si>
    <t>63409.48</t>
  </si>
  <si>
    <t>236242.28</t>
  </si>
  <si>
    <t>5167.20</t>
  </si>
  <si>
    <t>5260.7</t>
  </si>
  <si>
    <t>67010.27</t>
  </si>
  <si>
    <t>241696.40</t>
  </si>
  <si>
    <t>5928.80</t>
  </si>
  <si>
    <t>5608.17</t>
  </si>
  <si>
    <t>73681.27</t>
  </si>
  <si>
    <t>250802.79</t>
  </si>
  <si>
    <t>6492.84</t>
  </si>
  <si>
    <t>5759.74</t>
  </si>
  <si>
    <t>78669.59</t>
  </si>
  <si>
    <t>264588.94</t>
  </si>
  <si>
    <t>6877.81</t>
  </si>
  <si>
    <t>5984.58</t>
  </si>
  <si>
    <t>84577.46</t>
  </si>
  <si>
    <t>275785.53</t>
  </si>
  <si>
    <t>7398.14</t>
  </si>
  <si>
    <t>6272.32</t>
  </si>
  <si>
    <t>87329.83</t>
  </si>
  <si>
    <t>287438.27</t>
  </si>
  <si>
    <t>8161.17</t>
  </si>
  <si>
    <t>6602.23</t>
  </si>
  <si>
    <t>93816.14</t>
  </si>
  <si>
    <t>298755.67</t>
  </si>
  <si>
    <t>8661.22</t>
  </si>
  <si>
    <t>6949.48</t>
  </si>
  <si>
    <t>98551.34</t>
  </si>
  <si>
    <t>310490.65</t>
  </si>
  <si>
    <t>9459.91</t>
  </si>
  <si>
    <t>7250.76</t>
  </si>
  <si>
    <t>105583.93</t>
  </si>
  <si>
    <t>322756.35</t>
  </si>
  <si>
    <t>10097.33</t>
  </si>
  <si>
    <t>7636.34</t>
  </si>
  <si>
    <t>110744.19</t>
  </si>
  <si>
    <t>331865.36</t>
  </si>
  <si>
    <t>11213.97</t>
  </si>
  <si>
    <t>7917.92</t>
  </si>
  <si>
    <t>119772.23</t>
  </si>
  <si>
    <t>345603.59</t>
  </si>
  <si>
    <t>12535.43</t>
  </si>
  <si>
    <t>8235.24</t>
  </si>
  <si>
    <t>129158.65</t>
  </si>
  <si>
    <t>364093.66</t>
  </si>
  <si>
    <t>13874.09</t>
  </si>
  <si>
    <t>8589.88</t>
  </si>
  <si>
    <t>137851.14</t>
  </si>
  <si>
    <t>377832.15</t>
  </si>
  <si>
    <t>15190.31</t>
  </si>
  <si>
    <t>9027.98</t>
  </si>
  <si>
    <t>147535.41</t>
  </si>
  <si>
    <t>393098.91</t>
  </si>
  <si>
    <t>16402.69</t>
  </si>
  <si>
    <t>9559.5</t>
  </si>
  <si>
    <t>156618.21</t>
  </si>
  <si>
    <t>403442.21</t>
  </si>
  <si>
    <t>18712.43</t>
  </si>
  <si>
    <t>10154.72</t>
  </si>
  <si>
    <t>168884.90</t>
  </si>
  <si>
    <t>423054.53</t>
  </si>
  <si>
    <t>20822.67</t>
  </si>
  <si>
    <t>10902.20</t>
  </si>
  <si>
    <t>181138.68</t>
  </si>
  <si>
    <t>443141.02</t>
  </si>
  <si>
    <t>22414.68</t>
  </si>
  <si>
    <t>11565.89</t>
  </si>
  <si>
    <t>190002.24</t>
  </si>
  <si>
    <t>452898.70</t>
  </si>
  <si>
    <t>24248.02</t>
  </si>
  <si>
    <t>11325.67</t>
  </si>
  <si>
    <t>197079.31</t>
  </si>
  <si>
    <t>475166.60</t>
  </si>
  <si>
    <t>25251.63</t>
  </si>
  <si>
    <t>10505.57</t>
  </si>
  <si>
    <t>201357.67</t>
  </si>
  <si>
    <t>530626.71</t>
  </si>
  <si>
    <t>25684.75</t>
  </si>
  <si>
    <t>9890.95</t>
  </si>
  <si>
    <t>205547.02</t>
  </si>
  <si>
    <t>568916.20</t>
  </si>
  <si>
    <t>26184.48</t>
  </si>
  <si>
    <t>9514.85</t>
  </si>
  <si>
    <t>210603.96</t>
  </si>
  <si>
    <t>585405.34</t>
  </si>
  <si>
    <t>26552.3</t>
  </si>
  <si>
    <t>10059.22</t>
  </si>
  <si>
    <t>217409.24</t>
  </si>
  <si>
    <t>610224.52</t>
  </si>
  <si>
    <t>27317.58</t>
  </si>
  <si>
    <t>11246.55</t>
  </si>
  <si>
    <t>223649.02</t>
  </si>
  <si>
    <t>649947.46</t>
  </si>
  <si>
    <t>27380.44</t>
  </si>
  <si>
    <t>12303.49</t>
  </si>
  <si>
    <t>229170.48</t>
  </si>
  <si>
    <t>673921.72</t>
  </si>
  <si>
    <t>28735.21</t>
  </si>
  <si>
    <t>13079.25</t>
  </si>
  <si>
    <t>238943.71</t>
  </si>
  <si>
    <t>696471.5</t>
  </si>
  <si>
    <t>30738.00</t>
  </si>
  <si>
    <t>13953.06</t>
  </si>
  <si>
    <t>249173.81</t>
  </si>
  <si>
    <t>725851.79</t>
  </si>
  <si>
    <t>32263.13</t>
  </si>
  <si>
    <t>14944.62</t>
  </si>
  <si>
    <t>262666.48</t>
  </si>
  <si>
    <t>758130.98</t>
  </si>
  <si>
    <t>33603.87</t>
  </si>
  <si>
    <t>15747.99</t>
  </si>
  <si>
    <t>273342.21</t>
  </si>
  <si>
    <t>780820.97</t>
  </si>
  <si>
    <t>34323.82</t>
  </si>
  <si>
    <t>16660.2</t>
  </si>
  <si>
    <t>277967.15</t>
  </si>
  <si>
    <t>787406.24</t>
  </si>
  <si>
    <t>35492.47</t>
  </si>
  <si>
    <t>17428.51</t>
  </si>
  <si>
    <t>279550.38</t>
  </si>
  <si>
    <t>851590.94</t>
  </si>
  <si>
    <t>36804.15</t>
  </si>
  <si>
    <t>17712.58</t>
  </si>
  <si>
    <t>290122.61</t>
  </si>
  <si>
    <t>895565.50</t>
  </si>
  <si>
    <t>37606.55</t>
  </si>
  <si>
    <t>17989.94</t>
  </si>
  <si>
    <t>297600.07</t>
  </si>
  <si>
    <t>924991.2</t>
  </si>
  <si>
    <t>37807.56</t>
  </si>
  <si>
    <t>18053.91</t>
  </si>
  <si>
    <t>298147.55</t>
  </si>
  <si>
    <t>943688.75</t>
  </si>
  <si>
    <t>37782.10</t>
  </si>
  <si>
    <t>18181.74</t>
  </si>
  <si>
    <t>295821.82</t>
  </si>
  <si>
    <t>974148.80</t>
  </si>
  <si>
    <t>39677.07</t>
  </si>
  <si>
    <t>18539.70</t>
  </si>
  <si>
    <t>310479.50</t>
  </si>
  <si>
    <t>1035858.37</t>
  </si>
  <si>
    <t>40605.55</t>
  </si>
  <si>
    <t>18764.76</t>
  </si>
  <si>
    <t>313957.33</t>
  </si>
  <si>
    <t>1054403.69</t>
  </si>
  <si>
    <t>40462.11</t>
  </si>
  <si>
    <t>19153.79</t>
  </si>
  <si>
    <t>317015.27</t>
  </si>
  <si>
    <t>1077379.16</t>
  </si>
  <si>
    <t>41592.22</t>
  </si>
  <si>
    <t>19493.00</t>
  </si>
  <si>
    <t>327933.68</t>
  </si>
  <si>
    <t>1106524.98</t>
  </si>
  <si>
    <t>42645.39</t>
  </si>
  <si>
    <t>19586.76</t>
  </si>
  <si>
    <t>341106.27</t>
  </si>
  <si>
    <t>1160687.38</t>
  </si>
  <si>
    <t>43781.09</t>
  </si>
  <si>
    <t>19877.83</t>
  </si>
  <si>
    <t>351889.53</t>
  </si>
  <si>
    <t>1209587.20</t>
  </si>
  <si>
    <t>43998.21</t>
  </si>
  <si>
    <t>19884.66</t>
  </si>
  <si>
    <t>353346.66</t>
  </si>
  <si>
    <t>1202051.41</t>
  </si>
  <si>
    <t>43748.71</t>
  </si>
  <si>
    <t>19631.05</t>
  </si>
  <si>
    <t>350522.20</t>
  </si>
  <si>
    <t>1228374.81</t>
  </si>
  <si>
    <t>AECM (%)</t>
  </si>
  <si>
    <t>year and quarter</t>
  </si>
  <si>
    <t>AECM*</t>
  </si>
  <si>
    <t>四个季度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</si>
</sst>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34"/>
      <scheme val="minor"/>
    </font>
    <font>
      <sz val="10"/>
      <color rgb="FF000000"/>
      <name val="Calibri"/>
      <family val="3"/>
      <charset val="134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/>
  </cellStyleXfs>
  <cellXfs count="2">
    <xf numFmtId="0" fontId="0" fillId="0" borderId="0" xfId="0" applyAlignment="1">
      <alignment horizontal="left" vertical="top"/>
    </xf>
    <xf numFmtId="10" fontId="0" fillId="0" borderId="0" xfId="1" applyNumberFormat="1" applyFont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主要数据!$H$1</c:f>
              <c:strCache>
                <c:ptCount val="1"/>
                <c:pt idx="0">
                  <c:v>AECM (%)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主要数据!$C$2:$C$53</c:f>
              <c:strCache>
                <c:ptCount val="52"/>
                <c:pt idx="0">
                  <c:v>2002Q1</c:v>
                </c:pt>
                <c:pt idx="1">
                  <c:v>2002Q2</c:v>
                </c:pt>
                <c:pt idx="2">
                  <c:v>2002Q3</c:v>
                </c:pt>
                <c:pt idx="3">
                  <c:v>2002Q4</c:v>
                </c:pt>
                <c:pt idx="4">
                  <c:v>2003Q1</c:v>
                </c:pt>
                <c:pt idx="5">
                  <c:v>2003Q2</c:v>
                </c:pt>
                <c:pt idx="6">
                  <c:v>2003Q3</c:v>
                </c:pt>
                <c:pt idx="7">
                  <c:v>2003Q4</c:v>
                </c:pt>
                <c:pt idx="8">
                  <c:v>2004Q1</c:v>
                </c:pt>
                <c:pt idx="9">
                  <c:v>2004Q2</c:v>
                </c:pt>
                <c:pt idx="10">
                  <c:v>2004Q3</c:v>
                </c:pt>
                <c:pt idx="11">
                  <c:v>2004Q4</c:v>
                </c:pt>
                <c:pt idx="12">
                  <c:v>2005Q1</c:v>
                </c:pt>
                <c:pt idx="13">
                  <c:v>2005Q2</c:v>
                </c:pt>
                <c:pt idx="14">
                  <c:v>2005Q3</c:v>
                </c:pt>
                <c:pt idx="15">
                  <c:v>2005Q4</c:v>
                </c:pt>
                <c:pt idx="16">
                  <c:v>2006Q1</c:v>
                </c:pt>
                <c:pt idx="17">
                  <c:v>2006Q2</c:v>
                </c:pt>
                <c:pt idx="18">
                  <c:v>2006Q3</c:v>
                </c:pt>
                <c:pt idx="19">
                  <c:v>2006Q4</c:v>
                </c:pt>
                <c:pt idx="20">
                  <c:v>2007Q1</c:v>
                </c:pt>
                <c:pt idx="21">
                  <c:v>2007Q2</c:v>
                </c:pt>
                <c:pt idx="22">
                  <c:v>2007Q3</c:v>
                </c:pt>
                <c:pt idx="23">
                  <c:v>2007Q4</c:v>
                </c:pt>
                <c:pt idx="24">
                  <c:v>2008Q1</c:v>
                </c:pt>
                <c:pt idx="25">
                  <c:v>2008Q2</c:v>
                </c:pt>
                <c:pt idx="26">
                  <c:v>2008Q3</c:v>
                </c:pt>
                <c:pt idx="27">
                  <c:v>2008Q4</c:v>
                </c:pt>
                <c:pt idx="28">
                  <c:v>2009Q1</c:v>
                </c:pt>
                <c:pt idx="29">
                  <c:v>2009Q2</c:v>
                </c:pt>
                <c:pt idx="30">
                  <c:v>2009Q3</c:v>
                </c:pt>
                <c:pt idx="31">
                  <c:v>2009Q4</c:v>
                </c:pt>
                <c:pt idx="32">
                  <c:v>2010Q1</c:v>
                </c:pt>
                <c:pt idx="33">
                  <c:v>2010Q2</c:v>
                </c:pt>
                <c:pt idx="34">
                  <c:v>2010Q3</c:v>
                </c:pt>
                <c:pt idx="35">
                  <c:v>2010Q4</c:v>
                </c:pt>
                <c:pt idx="36">
                  <c:v>2011Q1</c:v>
                </c:pt>
                <c:pt idx="37">
                  <c:v>2011Q2</c:v>
                </c:pt>
                <c:pt idx="38">
                  <c:v>2011Q3</c:v>
                </c:pt>
                <c:pt idx="39">
                  <c:v>2011Q4</c:v>
                </c:pt>
                <c:pt idx="40">
                  <c:v>2012Q1</c:v>
                </c:pt>
                <c:pt idx="41">
                  <c:v>2012Q2</c:v>
                </c:pt>
                <c:pt idx="42">
                  <c:v>2012Q3</c:v>
                </c:pt>
                <c:pt idx="43">
                  <c:v>2012Q4</c:v>
                </c:pt>
                <c:pt idx="44">
                  <c:v>2013Q1</c:v>
                </c:pt>
                <c:pt idx="45">
                  <c:v>2013Q2</c:v>
                </c:pt>
                <c:pt idx="46">
                  <c:v>2013Q3</c:v>
                </c:pt>
                <c:pt idx="47">
                  <c:v>2013Q4</c:v>
                </c:pt>
                <c:pt idx="48">
                  <c:v>2014Q1</c:v>
                </c:pt>
                <c:pt idx="49">
                  <c:v>2014Q2</c:v>
                </c:pt>
                <c:pt idx="50">
                  <c:v>2014Q3</c:v>
                </c:pt>
                <c:pt idx="51">
                  <c:v>2014Q4</c:v>
                </c:pt>
              </c:strCache>
            </c:strRef>
          </c:cat>
          <c:val>
            <c:numRef>
              <c:f>主要数据!$H$2:$H$53</c:f>
              <c:numCache>
                <c:formatCode>0.00%</c:formatCode>
                <c:ptCount val="52"/>
                <c:pt idx="0">
                  <c:v>0.167860012362612</c:v>
                </c:pt>
                <c:pt idx="1">
                  <c:v>0.17695929918869291</c:v>
                </c:pt>
                <c:pt idx="2">
                  <c:v>0.17435402132343575</c:v>
                </c:pt>
                <c:pt idx="3">
                  <c:v>0.18504403425886892</c:v>
                </c:pt>
                <c:pt idx="4">
                  <c:v>0.24132736760046281</c:v>
                </c:pt>
                <c:pt idx="5">
                  <c:v>0.22518008735194495</c:v>
                </c:pt>
                <c:pt idx="6">
                  <c:v>0.21628322567675323</c:v>
                </c:pt>
                <c:pt idx="7">
                  <c:v>0.19820700702686223</c:v>
                </c:pt>
                <c:pt idx="8">
                  <c:v>0.20038718704455433</c:v>
                </c:pt>
                <c:pt idx="9">
                  <c:v>0.20319667698782803</c:v>
                </c:pt>
                <c:pt idx="10">
                  <c:v>0.21320976433525018</c:v>
                </c:pt>
                <c:pt idx="11">
                  <c:v>0.24005423159928801</c:v>
                </c:pt>
                <c:pt idx="12">
                  <c:v>0.25835529684992242</c:v>
                </c:pt>
                <c:pt idx="13">
                  <c:v>0.26973105690501142</c:v>
                </c:pt>
                <c:pt idx="14">
                  <c:v>0.27484911083082791</c:v>
                </c:pt>
                <c:pt idx="15">
                  <c:v>0.29540662079218877</c:v>
                </c:pt>
                <c:pt idx="16">
                  <c:v>0.30027653921762532</c:v>
                </c:pt>
                <c:pt idx="17">
                  <c:v>0.32159729060476816</c:v>
                </c:pt>
                <c:pt idx="18">
                  <c:v>0.33084262967341549</c:v>
                </c:pt>
                <c:pt idx="19">
                  <c:v>0.36450257575826756</c:v>
                </c:pt>
                <c:pt idx="20">
                  <c:v>0.39858169058569554</c:v>
                </c:pt>
                <c:pt idx="21">
                  <c:v>0.4317622951228075</c:v>
                </c:pt>
                <c:pt idx="22">
                  <c:v>0.45916492435472933</c:v>
                </c:pt>
                <c:pt idx="23">
                  <c:v>0.47982986342270456</c:v>
                </c:pt>
                <c:pt idx="24">
                  <c:v>0.52574576964271802</c:v>
                </c:pt>
                <c:pt idx="25">
                  <c:v>0.55418434987874654</c:v>
                </c:pt>
                <c:pt idx="26">
                  <c:v>0.57275401970925754</c:v>
                </c:pt>
                <c:pt idx="27">
                  <c:v>0.6276611421324767</c:v>
                </c:pt>
                <c:pt idx="28">
                  <c:v>0.66120504691691917</c:v>
                </c:pt>
                <c:pt idx="29">
                  <c:v>0.68920389590097353</c:v>
                </c:pt>
                <c:pt idx="30">
                  <c:v>0.72809893997823882</c:v>
                </c:pt>
                <c:pt idx="31">
                  <c:v>0.69339010538127865</c:v>
                </c:pt>
                <c:pt idx="32">
                  <c:v>0.62184053629775793</c:v>
                </c:pt>
                <c:pt idx="33">
                  <c:v>0.56472717323930965</c:v>
                </c:pt>
                <c:pt idx="34">
                  <c:v>0.56120652202829513</c:v>
                </c:pt>
                <c:pt idx="35">
                  <c:v>0.56297941934532425</c:v>
                </c:pt>
                <c:pt idx="36">
                  <c:v>0.55550336601226058</c:v>
                </c:pt>
                <c:pt idx="37">
                  <c:v>0.55330299874274758</c:v>
                </c:pt>
                <c:pt idx="38">
                  <c:v>0.53753535517331741</c:v>
                </c:pt>
                <c:pt idx="39">
                  <c:v>0.50329102248790869</c:v>
                </c:pt>
                <c:pt idx="40">
                  <c:v>0.50842404116824158</c:v>
                </c:pt>
                <c:pt idx="41">
                  <c:v>0.50884500670522037</c:v>
                </c:pt>
                <c:pt idx="42">
                  <c:v>0.50277569071387207</c:v>
                </c:pt>
                <c:pt idx="43">
                  <c:v>0.48404660772040781</c:v>
                </c:pt>
                <c:pt idx="44">
                  <c:v>0.49353250318274633</c:v>
                </c:pt>
                <c:pt idx="45">
                  <c:v>0.4964920697726809</c:v>
                </c:pt>
                <c:pt idx="46">
                  <c:v>0.48027319381556988</c:v>
                </c:pt>
                <c:pt idx="47">
                  <c:v>0.48778832864558835</c:v>
                </c:pt>
                <c:pt idx="48">
                  <c:v>0.4945257694173309</c:v>
                </c:pt>
                <c:pt idx="49">
                  <c:v>0.4963504573585239</c:v>
                </c:pt>
                <c:pt idx="50">
                  <c:v>0.5026622529926742</c:v>
                </c:pt>
                <c:pt idx="51">
                  <c:v>0.4947473184593868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C-8A43-AB98-BF9E3529C8B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27615423"/>
        <c:axId val="527616495"/>
      </c:lineChart>
      <c:catAx>
        <c:axId val="52761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16495"/>
        <c:crosses val="autoZero"/>
        <c:auto val="1"/>
        <c:lblAlgn val="ctr"/>
        <c:lblOffset val="100"/>
        <c:noMultiLvlLbl val="0"/>
      </c:catAx>
      <c:valAx>
        <c:axId val="5276164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AECM</a:t>
                </a:r>
                <a:r>
                  <a:rPr lang="zh-CN"/>
                  <a:t>* </a:t>
                </a:r>
                <a:r>
                  <a:rPr lang="en-US"/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1542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7</xdr:row>
      <xdr:rowOff>0</xdr:rowOff>
    </xdr:from>
    <xdr:to>
      <xdr:col>14</xdr:col>
      <xdr:colOff>440043</xdr:colOff>
      <xdr:row>24</xdr:row>
      <xdr:rowOff>27851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15564-EFE7-DB44-8F76-B0FF5F2EA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0.31497</cdr:x>
      <cdr:y>0.01794</cdr:y>
    </cdr:from>
    <cdr:to>
      <cdr:x>0.31497</cdr:x>
      <cdr:y>0.75815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DEA9FA-DBA1-9943-942E-33042CB66A37}"/>
            </a:ext>
          </a:extLst>
        </cdr:cNvPr>
        <cdr:cNvCxnSpPr/>
      </cdr:nvCxnSpPr>
      <cdr:spPr>
        <a:xfrm xmlns:a="http://schemas.openxmlformats.org/drawingml/2006/main">
          <a:off x="3514870" y="58319"/>
          <a:ext cx="0" cy="2405860"/>
        </a:xfrm>
        <a:prstGeom xmlns:a="http://schemas.openxmlformats.org/drawingml/2006/main" prst="line">
          <a:avLst/>
        </a:prstGeom>
        <a:ln xmlns:a="http://schemas.openxmlformats.org/drawingml/2006/main" w="1905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0.53468</cdr:x>
      <cdr:y>0.01794</cdr:y>
    </cdr:from>
    <cdr:to>
      <cdr:x>0.53468</cdr:x>
      <cdr:y>0.75815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17EECA46-6FB9-6D49-8CED-FDD425090DB1}"/>
            </a:ext>
          </a:extLst>
        </cdr:cNvPr>
        <cdr:cNvCxnSpPr/>
      </cdr:nvCxnSpPr>
      <cdr:spPr>
        <a:xfrm xmlns:a="http://schemas.openxmlformats.org/drawingml/2006/main">
          <a:off x="5966599" y="58319"/>
          <a:ext cx="0" cy="2405860"/>
        </a:xfrm>
        <a:prstGeom xmlns:a="http://schemas.openxmlformats.org/drawingml/2006/main" prst="line">
          <a:avLst/>
        </a:prstGeom>
        <a:ln xmlns:a="http://schemas.openxmlformats.org/drawingml/2006/main" w="1905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0.68374</cdr:x>
      <cdr:y>0.01794</cdr:y>
    </cdr:from>
    <cdr:to>
      <cdr:x>0.68374</cdr:x>
      <cdr:y>0.75815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8B1A4336-BD7A-7B41-88CA-C2CCE89576D9}"/>
            </a:ext>
          </a:extLst>
        </cdr:cNvPr>
        <cdr:cNvCxnSpPr/>
      </cdr:nvCxnSpPr>
      <cdr:spPr>
        <a:xfrm xmlns:a="http://schemas.openxmlformats.org/drawingml/2006/main">
          <a:off x="7630016" y="58319"/>
          <a:ext cx="0" cy="2405860"/>
        </a:xfrm>
        <a:prstGeom xmlns:a="http://schemas.openxmlformats.org/drawingml/2006/main" prst="line">
          <a:avLst/>
        </a:prstGeom>
        <a:ln xmlns:a="http://schemas.openxmlformats.org/drawingml/2006/main" w="1905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0.7816</cdr:x>
      <cdr:y>0.01794</cdr:y>
    </cdr:from>
    <cdr:to>
      <cdr:x>0.7816</cdr:x>
      <cdr:y>0.75815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17B4E3AA-A06B-184A-BD21-C2669FD89225}"/>
            </a:ext>
          </a:extLst>
        </cdr:cNvPr>
        <cdr:cNvCxnSpPr/>
      </cdr:nvCxnSpPr>
      <cdr:spPr>
        <a:xfrm xmlns:a="http://schemas.openxmlformats.org/drawingml/2006/main">
          <a:off x="8722084" y="58319"/>
          <a:ext cx="0" cy="2405860"/>
        </a:xfrm>
        <a:prstGeom xmlns:a="http://schemas.openxmlformats.org/drawingml/2006/main" prst="line">
          <a:avLst/>
        </a:prstGeom>
        <a:ln xmlns:a="http://schemas.openxmlformats.org/drawingml/2006/main" w="1905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4"/>
  <sheetViews>
    <sheetView zoomScale="186" workbookViewId="0">
      <selection activeCell="C5" sqref="C5"/>
    </sheetView>
  </sheetViews>
  <sheetFormatPr baseColWidth="10" defaultColWidth="8.83203125" defaultRowHeight="15" x14ac:dyDescent="0.2"/>
  <cols>
    <col min="2" max="2" width="21.6640625" customWidth="1"/>
    <col min="4" max="4" width="19.6640625" bestFit="1" customWidth="1"/>
    <col min="5" max="5" width="50" bestFit="1" customWidth="1"/>
    <col min="6" max="6" width="12.1640625" bestFit="1" customWidth="1"/>
    <col min="7" max="7" width="14" bestFit="1" customWidth="1"/>
    <col min="8" max="8" width="12.1640625" bestFit="1" customWidth="1"/>
  </cols>
  <sheetData>
    <row r="2" spans="1:8" x14ac:dyDescent="0.2">
      <c r="B2" t="s">
        <v>5</v>
      </c>
      <c r="C2" t="s">
        <v>4</v>
      </c>
      <c r="D2" t="s">
        <v>0</v>
      </c>
      <c r="E2" t="s">
        <v>1</v>
      </c>
      <c r="F2" t="s">
        <v>2</v>
      </c>
      <c r="G2" t="s">
        <v>3</v>
      </c>
      <c r="H2" t="s">
        <v>231</v>
      </c>
    </row>
    <row r="3" spans="1:8" x14ac:dyDescent="0.2">
      <c r="A3" t="s">
        <v>12</v>
      </c>
      <c r="B3" t="s">
        <v>10</v>
      </c>
      <c r="C3" t="s">
        <v>232</v>
      </c>
      <c r="D3" t="s">
        <v>15</v>
      </c>
      <c r="E3" t="s">
        <v>11</v>
      </c>
      <c r="F3" t="s">
        <v>18</v>
      </c>
      <c r="G3" t="s">
        <v>19</v>
      </c>
      <c r="H3" t="s">
        <v>20</v>
      </c>
    </row>
    <row r="4" spans="1:8" x14ac:dyDescent="0.2">
      <c r="A4" t="s">
        <v>13</v>
      </c>
      <c r="D4" t="s">
        <v>14</v>
      </c>
      <c r="E4" t="s">
        <v>14</v>
      </c>
      <c r="F4" t="s">
        <v>16</v>
      </c>
      <c r="G4" t="s">
        <v>16</v>
      </c>
      <c r="H4" t="s">
        <v>17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D13E0-CA7D-7541-92F9-339E721E3BA3}">
  <dimension ref="A1"/>
  <sheetViews>
    <sheetView tabSelected="1" topLeftCell="A2" zoomScale="134" workbookViewId="0">
      <selection activeCell="J6" sqref="J6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zoomScale="69" zoomScaleNormal="200" workbookViewId="0">
      <selection activeCell="J11" sqref="J11"/>
    </sheetView>
  </sheetViews>
  <sheetFormatPr baseColWidth="10" defaultColWidth="8.83203125" defaultRowHeight="15" x14ac:dyDescent="0.2"/>
  <cols>
    <col min="4" max="4" width="12" customWidth="1"/>
    <col min="5" max="5" width="15.1640625" customWidth="1"/>
    <col min="6" max="6" width="16.1640625" customWidth="1"/>
    <col min="7" max="7" width="16.83203125" customWidth="1"/>
    <col min="8" max="8" width="13.33203125" customWidth="1"/>
  </cols>
  <sheetData>
    <row r="1" spans="1:8" x14ac:dyDescent="0.2">
      <c r="A1" t="s">
        <v>5</v>
      </c>
      <c r="B1" t="s">
        <v>4</v>
      </c>
      <c r="C1" t="s">
        <v>230</v>
      </c>
      <c r="D1" t="s">
        <v>0</v>
      </c>
      <c r="E1" t="s">
        <v>1</v>
      </c>
      <c r="F1" t="s">
        <v>2</v>
      </c>
      <c r="G1" t="s">
        <v>3</v>
      </c>
      <c r="H1" t="s">
        <v>229</v>
      </c>
    </row>
    <row r="2" spans="1:8" x14ac:dyDescent="0.2">
      <c r="A2">
        <v>2002</v>
      </c>
      <c r="B2" t="s">
        <v>6</v>
      </c>
      <c r="C2" t="str">
        <f>CONCATENATE(A2,B2)</f>
        <v>2002Q1</v>
      </c>
      <c r="D2" t="s">
        <v>21</v>
      </c>
      <c r="E2" t="s">
        <v>22</v>
      </c>
      <c r="F2" t="s">
        <v>23</v>
      </c>
      <c r="G2" t="s">
        <v>24</v>
      </c>
      <c r="H2" s="1">
        <f>D2/E2*F2/(F2+G2)</f>
        <v>0.167860012362612</v>
      </c>
    </row>
    <row r="3" spans="1:8" x14ac:dyDescent="0.2">
      <c r="A3">
        <v>2002</v>
      </c>
      <c r="B3" t="s">
        <v>7</v>
      </c>
      <c r="C3" t="str">
        <f>CONCATENATE(A3,B3)</f>
        <v>2002Q2</v>
      </c>
      <c r="D3" t="s">
        <v>25</v>
      </c>
      <c r="E3" t="s">
        <v>26</v>
      </c>
      <c r="F3" t="s">
        <v>27</v>
      </c>
      <c r="G3" t="s">
        <v>28</v>
      </c>
      <c r="H3" s="1">
        <f>D3/E3*F3/(F3+G3)</f>
        <v>0.17695929918869291</v>
      </c>
    </row>
    <row r="4" spans="1:8" x14ac:dyDescent="0.2">
      <c r="A4">
        <v>2002</v>
      </c>
      <c r="B4" t="s">
        <v>8</v>
      </c>
      <c r="C4" t="str">
        <f>CONCATENATE(A4,B4)</f>
        <v>2002Q3</v>
      </c>
      <c r="D4" t="s">
        <v>29</v>
      </c>
      <c r="E4" t="s">
        <v>30</v>
      </c>
      <c r="F4" t="s">
        <v>31</v>
      </c>
      <c r="G4" t="s">
        <v>32</v>
      </c>
      <c r="H4" s="1">
        <f>D4/E4*F4/(F4+G4)</f>
        <v>0.17435402132343575</v>
      </c>
    </row>
    <row r="5" spans="1:8" x14ac:dyDescent="0.2">
      <c r="A5">
        <v>2002</v>
      </c>
      <c r="B5" t="s">
        <v>9</v>
      </c>
      <c r="C5" t="str">
        <f>CONCATENATE(A5,B5)</f>
        <v>2002Q4</v>
      </c>
      <c r="D5" t="s">
        <v>33</v>
      </c>
      <c r="E5" t="s">
        <v>34</v>
      </c>
      <c r="F5" t="s">
        <v>35</v>
      </c>
      <c r="G5" t="s">
        <v>36</v>
      </c>
      <c r="H5" s="1">
        <f>D5/E5*F5/(F5+G5)</f>
        <v>0.18504403425886892</v>
      </c>
    </row>
    <row r="6" spans="1:8" x14ac:dyDescent="0.2">
      <c r="A6">
        <v>2003</v>
      </c>
      <c r="B6" t="s">
        <v>6</v>
      </c>
      <c r="C6" t="str">
        <f>CONCATENATE(A6,B6)</f>
        <v>2003Q1</v>
      </c>
      <c r="D6" t="s">
        <v>37</v>
      </c>
      <c r="E6" t="s">
        <v>38</v>
      </c>
      <c r="F6" t="s">
        <v>39</v>
      </c>
      <c r="G6" t="s">
        <v>40</v>
      </c>
      <c r="H6" s="1">
        <f>D6/E6*F6/(F6+G6)</f>
        <v>0.24132736760046281</v>
      </c>
    </row>
    <row r="7" spans="1:8" x14ac:dyDescent="0.2">
      <c r="A7">
        <v>2003</v>
      </c>
      <c r="B7" t="s">
        <v>7</v>
      </c>
      <c r="C7" t="str">
        <f>CONCATENATE(A7,B7)</f>
        <v>2003Q2</v>
      </c>
      <c r="D7" t="s">
        <v>41</v>
      </c>
      <c r="E7" t="s">
        <v>42</v>
      </c>
      <c r="F7" t="s">
        <v>43</v>
      </c>
      <c r="G7" t="s">
        <v>44</v>
      </c>
      <c r="H7" s="1">
        <f>D7/E7*F7/(F7+G7)</f>
        <v>0.22518008735194495</v>
      </c>
    </row>
    <row r="8" spans="1:8" x14ac:dyDescent="0.2">
      <c r="A8">
        <v>2003</v>
      </c>
      <c r="B8" t="s">
        <v>8</v>
      </c>
      <c r="C8" t="str">
        <f>CONCATENATE(A8,B8)</f>
        <v>2003Q3</v>
      </c>
      <c r="D8" t="s">
        <v>45</v>
      </c>
      <c r="E8" t="s">
        <v>46</v>
      </c>
      <c r="F8" t="s">
        <v>47</v>
      </c>
      <c r="G8" t="s">
        <v>48</v>
      </c>
      <c r="H8" s="1">
        <f>D8/E8*F8/(F8+G8)</f>
        <v>0.21628322567675323</v>
      </c>
    </row>
    <row r="9" spans="1:8" x14ac:dyDescent="0.2">
      <c r="A9">
        <v>2003</v>
      </c>
      <c r="B9" t="s">
        <v>9</v>
      </c>
      <c r="C9" t="str">
        <f>CONCATENATE(A9,B9)</f>
        <v>2003Q4</v>
      </c>
      <c r="D9" t="s">
        <v>49</v>
      </c>
      <c r="E9" t="s">
        <v>50</v>
      </c>
      <c r="F9" t="s">
        <v>51</v>
      </c>
      <c r="G9" t="s">
        <v>52</v>
      </c>
      <c r="H9" s="1">
        <f>D9/E9*F9/(F9+G9)</f>
        <v>0.19820700702686223</v>
      </c>
    </row>
    <row r="10" spans="1:8" x14ac:dyDescent="0.2">
      <c r="A10">
        <v>2004</v>
      </c>
      <c r="B10" t="s">
        <v>6</v>
      </c>
      <c r="C10" t="str">
        <f>CONCATENATE(A10,B10)</f>
        <v>2004Q1</v>
      </c>
      <c r="D10" t="s">
        <v>53</v>
      </c>
      <c r="E10" t="s">
        <v>54</v>
      </c>
      <c r="F10" t="s">
        <v>55</v>
      </c>
      <c r="G10" t="s">
        <v>56</v>
      </c>
      <c r="H10" s="1">
        <f>D10/E10*F10/(F10+G10)</f>
        <v>0.20038718704455433</v>
      </c>
    </row>
    <row r="11" spans="1:8" x14ac:dyDescent="0.2">
      <c r="A11">
        <v>2004</v>
      </c>
      <c r="B11" t="s">
        <v>7</v>
      </c>
      <c r="C11" t="str">
        <f>CONCATENATE(A11,B11)</f>
        <v>2004Q2</v>
      </c>
      <c r="D11" t="s">
        <v>57</v>
      </c>
      <c r="E11" t="s">
        <v>58</v>
      </c>
      <c r="F11" t="s">
        <v>59</v>
      </c>
      <c r="G11" t="s">
        <v>60</v>
      </c>
      <c r="H11" s="1">
        <f>D11/E11*F11/(F11+G11)</f>
        <v>0.20319667698782803</v>
      </c>
    </row>
    <row r="12" spans="1:8" x14ac:dyDescent="0.2">
      <c r="A12">
        <v>2004</v>
      </c>
      <c r="B12" t="s">
        <v>8</v>
      </c>
      <c r="C12" t="str">
        <f>CONCATENATE(A12,B12)</f>
        <v>2004Q3</v>
      </c>
      <c r="D12" t="s">
        <v>61</v>
      </c>
      <c r="E12" t="s">
        <v>62</v>
      </c>
      <c r="F12" t="s">
        <v>63</v>
      </c>
      <c r="G12" t="s">
        <v>64</v>
      </c>
      <c r="H12" s="1">
        <f>D12/E12*F12/(F12+G12)</f>
        <v>0.21320976433525018</v>
      </c>
    </row>
    <row r="13" spans="1:8" x14ac:dyDescent="0.2">
      <c r="A13">
        <v>2004</v>
      </c>
      <c r="B13" t="s">
        <v>9</v>
      </c>
      <c r="C13" t="str">
        <f>CONCATENATE(A13,B13)</f>
        <v>2004Q4</v>
      </c>
      <c r="D13" t="s">
        <v>65</v>
      </c>
      <c r="E13" t="s">
        <v>66</v>
      </c>
      <c r="F13" t="s">
        <v>67</v>
      </c>
      <c r="G13" t="s">
        <v>68</v>
      </c>
      <c r="H13" s="1">
        <f>D13/E13*F13/(F13+G13)</f>
        <v>0.24005423159928801</v>
      </c>
    </row>
    <row r="14" spans="1:8" x14ac:dyDescent="0.2">
      <c r="A14">
        <v>2005</v>
      </c>
      <c r="B14" t="s">
        <v>6</v>
      </c>
      <c r="C14" t="str">
        <f>CONCATENATE(A14,B14)</f>
        <v>2005Q1</v>
      </c>
      <c r="D14" t="s">
        <v>69</v>
      </c>
      <c r="E14" t="s">
        <v>70</v>
      </c>
      <c r="F14" t="s">
        <v>71</v>
      </c>
      <c r="G14" t="s">
        <v>72</v>
      </c>
      <c r="H14" s="1">
        <f>D14/E14*F14/(F14+G14)</f>
        <v>0.25835529684992242</v>
      </c>
    </row>
    <row r="15" spans="1:8" x14ac:dyDescent="0.2">
      <c r="A15">
        <v>2005</v>
      </c>
      <c r="B15" t="s">
        <v>7</v>
      </c>
      <c r="C15" t="str">
        <f>CONCATENATE(A15,B15)</f>
        <v>2005Q2</v>
      </c>
      <c r="D15" t="s">
        <v>73</v>
      </c>
      <c r="E15" t="s">
        <v>74</v>
      </c>
      <c r="F15" t="s">
        <v>75</v>
      </c>
      <c r="G15" t="s">
        <v>76</v>
      </c>
      <c r="H15" s="1">
        <f>D15/E15*F15/(F15+G15)</f>
        <v>0.26973105690501142</v>
      </c>
    </row>
    <row r="16" spans="1:8" x14ac:dyDescent="0.2">
      <c r="A16">
        <v>2005</v>
      </c>
      <c r="B16" t="s">
        <v>8</v>
      </c>
      <c r="C16" t="str">
        <f>CONCATENATE(A16,B16)</f>
        <v>2005Q3</v>
      </c>
      <c r="D16" t="s">
        <v>77</v>
      </c>
      <c r="E16" t="s">
        <v>78</v>
      </c>
      <c r="F16" t="s">
        <v>79</v>
      </c>
      <c r="G16" t="s">
        <v>80</v>
      </c>
      <c r="H16" s="1">
        <f>D16/E16*F16/(F16+G16)</f>
        <v>0.27484911083082791</v>
      </c>
    </row>
    <row r="17" spans="1:8" x14ac:dyDescent="0.2">
      <c r="A17">
        <v>2005</v>
      </c>
      <c r="B17" t="s">
        <v>9</v>
      </c>
      <c r="C17" t="str">
        <f>CONCATENATE(A17,B17)</f>
        <v>2005Q4</v>
      </c>
      <c r="D17" t="s">
        <v>81</v>
      </c>
      <c r="E17" t="s">
        <v>82</v>
      </c>
      <c r="F17" t="s">
        <v>83</v>
      </c>
      <c r="G17" t="s">
        <v>84</v>
      </c>
      <c r="H17" s="1">
        <f>D17/E17*F17/(F17+G17)</f>
        <v>0.29540662079218877</v>
      </c>
    </row>
    <row r="18" spans="1:8" x14ac:dyDescent="0.2">
      <c r="A18">
        <v>2006</v>
      </c>
      <c r="B18" t="s">
        <v>6</v>
      </c>
      <c r="C18" t="str">
        <f>CONCATENATE(A18,B18)</f>
        <v>2006Q1</v>
      </c>
      <c r="D18" t="s">
        <v>85</v>
      </c>
      <c r="E18" t="s">
        <v>86</v>
      </c>
      <c r="F18" t="s">
        <v>87</v>
      </c>
      <c r="G18" t="s">
        <v>88</v>
      </c>
      <c r="H18" s="1">
        <f>D18/E18*F18/(F18+G18)</f>
        <v>0.30027653921762532</v>
      </c>
    </row>
    <row r="19" spans="1:8" x14ac:dyDescent="0.2">
      <c r="A19">
        <v>2006</v>
      </c>
      <c r="B19" t="s">
        <v>7</v>
      </c>
      <c r="C19" t="str">
        <f>CONCATENATE(A19,B19)</f>
        <v>2006Q2</v>
      </c>
      <c r="D19" t="s">
        <v>89</v>
      </c>
      <c r="E19" t="s">
        <v>90</v>
      </c>
      <c r="F19" t="s">
        <v>91</v>
      </c>
      <c r="G19" t="s">
        <v>92</v>
      </c>
      <c r="H19" s="1">
        <f>D19/E19*F19/(F19+G19)</f>
        <v>0.32159729060476816</v>
      </c>
    </row>
    <row r="20" spans="1:8" x14ac:dyDescent="0.2">
      <c r="A20">
        <v>2006</v>
      </c>
      <c r="B20" t="s">
        <v>8</v>
      </c>
      <c r="C20" t="str">
        <f>CONCATENATE(A20,B20)</f>
        <v>2006Q3</v>
      </c>
      <c r="D20" t="s">
        <v>93</v>
      </c>
      <c r="E20" t="s">
        <v>94</v>
      </c>
      <c r="F20" t="s">
        <v>95</v>
      </c>
      <c r="G20" t="s">
        <v>96</v>
      </c>
      <c r="H20" s="1">
        <f>D20/E20*F20/(F20+G20)</f>
        <v>0.33084262967341549</v>
      </c>
    </row>
    <row r="21" spans="1:8" x14ac:dyDescent="0.2">
      <c r="A21">
        <v>2006</v>
      </c>
      <c r="B21" t="s">
        <v>9</v>
      </c>
      <c r="C21" t="str">
        <f>CONCATENATE(A21,B21)</f>
        <v>2006Q4</v>
      </c>
      <c r="D21" t="s">
        <v>97</v>
      </c>
      <c r="E21" t="s">
        <v>98</v>
      </c>
      <c r="F21" t="s">
        <v>99</v>
      </c>
      <c r="G21" t="s">
        <v>100</v>
      </c>
      <c r="H21" s="1">
        <f>D21/E21*F21/(F21+G21)</f>
        <v>0.36450257575826756</v>
      </c>
    </row>
    <row r="22" spans="1:8" x14ac:dyDescent="0.2">
      <c r="A22">
        <v>2007</v>
      </c>
      <c r="B22" t="s">
        <v>6</v>
      </c>
      <c r="C22" t="str">
        <f>CONCATENATE(A22,B22)</f>
        <v>2007Q1</v>
      </c>
      <c r="D22" t="s">
        <v>101</v>
      </c>
      <c r="E22" t="s">
        <v>102</v>
      </c>
      <c r="F22" t="s">
        <v>103</v>
      </c>
      <c r="G22" t="s">
        <v>104</v>
      </c>
      <c r="H22" s="1">
        <f>D22/E22*F22/(F22+G22)</f>
        <v>0.39858169058569554</v>
      </c>
    </row>
    <row r="23" spans="1:8" x14ac:dyDescent="0.2">
      <c r="A23">
        <v>2007</v>
      </c>
      <c r="B23" t="s">
        <v>7</v>
      </c>
      <c r="C23" t="str">
        <f>CONCATENATE(A23,B23)</f>
        <v>2007Q2</v>
      </c>
      <c r="D23" t="s">
        <v>105</v>
      </c>
      <c r="E23" t="s">
        <v>106</v>
      </c>
      <c r="F23" t="s">
        <v>107</v>
      </c>
      <c r="G23" t="s">
        <v>108</v>
      </c>
      <c r="H23" s="1">
        <f>D23/E23*F23/(F23+G23)</f>
        <v>0.4317622951228075</v>
      </c>
    </row>
    <row r="24" spans="1:8" x14ac:dyDescent="0.2">
      <c r="A24">
        <v>2007</v>
      </c>
      <c r="B24" t="s">
        <v>8</v>
      </c>
      <c r="C24" t="str">
        <f>CONCATENATE(A24,B24)</f>
        <v>2007Q3</v>
      </c>
      <c r="D24" t="s">
        <v>109</v>
      </c>
      <c r="E24" t="s">
        <v>110</v>
      </c>
      <c r="F24" t="s">
        <v>111</v>
      </c>
      <c r="G24" t="s">
        <v>112</v>
      </c>
      <c r="H24" s="1">
        <f>D24/E24*F24/(F24+G24)</f>
        <v>0.45916492435472933</v>
      </c>
    </row>
    <row r="25" spans="1:8" x14ac:dyDescent="0.2">
      <c r="A25">
        <v>2007</v>
      </c>
      <c r="B25" t="s">
        <v>9</v>
      </c>
      <c r="C25" t="str">
        <f>CONCATENATE(A25,B25)</f>
        <v>2007Q4</v>
      </c>
      <c r="D25" t="s">
        <v>113</v>
      </c>
      <c r="E25" t="s">
        <v>114</v>
      </c>
      <c r="F25" t="s">
        <v>115</v>
      </c>
      <c r="G25" t="s">
        <v>116</v>
      </c>
      <c r="H25" s="1">
        <f>D25/E25*F25/(F25+G25)</f>
        <v>0.47982986342270456</v>
      </c>
    </row>
    <row r="26" spans="1:8" x14ac:dyDescent="0.2">
      <c r="A26">
        <v>2008</v>
      </c>
      <c r="B26" t="s">
        <v>6</v>
      </c>
      <c r="C26" t="str">
        <f>CONCATENATE(A26,B26)</f>
        <v>2008Q1</v>
      </c>
      <c r="D26" t="s">
        <v>117</v>
      </c>
      <c r="E26" t="s">
        <v>118</v>
      </c>
      <c r="F26" t="s">
        <v>119</v>
      </c>
      <c r="G26" t="s">
        <v>120</v>
      </c>
      <c r="H26" s="1">
        <f>D26/E26*F26/(F26+G26)</f>
        <v>0.52574576964271802</v>
      </c>
    </row>
    <row r="27" spans="1:8" x14ac:dyDescent="0.2">
      <c r="A27">
        <v>2008</v>
      </c>
      <c r="B27" t="s">
        <v>7</v>
      </c>
      <c r="C27" t="str">
        <f>CONCATENATE(A27,B27)</f>
        <v>2008Q2</v>
      </c>
      <c r="D27" t="s">
        <v>121</v>
      </c>
      <c r="E27" t="s">
        <v>122</v>
      </c>
      <c r="F27" t="s">
        <v>123</v>
      </c>
      <c r="G27" t="s">
        <v>124</v>
      </c>
      <c r="H27" s="1">
        <f>D27/E27*F27/(F27+G27)</f>
        <v>0.55418434987874654</v>
      </c>
    </row>
    <row r="28" spans="1:8" x14ac:dyDescent="0.2">
      <c r="A28">
        <v>2008</v>
      </c>
      <c r="B28" t="s">
        <v>8</v>
      </c>
      <c r="C28" t="str">
        <f>CONCATENATE(A28,B28)</f>
        <v>2008Q3</v>
      </c>
      <c r="D28" t="s">
        <v>125</v>
      </c>
      <c r="E28" t="s">
        <v>126</v>
      </c>
      <c r="F28" t="s">
        <v>127</v>
      </c>
      <c r="G28" t="s">
        <v>128</v>
      </c>
      <c r="H28" s="1">
        <f>D28/E28*F28/(F28+G28)</f>
        <v>0.57275401970925754</v>
      </c>
    </row>
    <row r="29" spans="1:8" x14ac:dyDescent="0.2">
      <c r="A29">
        <v>2008</v>
      </c>
      <c r="B29" t="s">
        <v>9</v>
      </c>
      <c r="C29" t="str">
        <f>CONCATENATE(A29,B29)</f>
        <v>2008Q4</v>
      </c>
      <c r="D29" t="s">
        <v>129</v>
      </c>
      <c r="E29" t="s">
        <v>130</v>
      </c>
      <c r="F29" t="s">
        <v>131</v>
      </c>
      <c r="G29" t="s">
        <v>132</v>
      </c>
      <c r="H29" s="1">
        <f>D29/E29*F29/(F29+G29)</f>
        <v>0.6276611421324767</v>
      </c>
    </row>
    <row r="30" spans="1:8" x14ac:dyDescent="0.2">
      <c r="A30">
        <v>2009</v>
      </c>
      <c r="B30" t="s">
        <v>6</v>
      </c>
      <c r="C30" t="str">
        <f>CONCATENATE(A30,B30)</f>
        <v>2009Q1</v>
      </c>
      <c r="D30" t="s">
        <v>133</v>
      </c>
      <c r="E30" t="s">
        <v>134</v>
      </c>
      <c r="F30" t="s">
        <v>135</v>
      </c>
      <c r="G30" t="s">
        <v>136</v>
      </c>
      <c r="H30" s="1">
        <f>D30/E30*F30/(F30+G30)</f>
        <v>0.66120504691691917</v>
      </c>
    </row>
    <row r="31" spans="1:8" x14ac:dyDescent="0.2">
      <c r="A31">
        <v>2009</v>
      </c>
      <c r="B31" t="s">
        <v>7</v>
      </c>
      <c r="C31" t="str">
        <f>CONCATENATE(A31,B31)</f>
        <v>2009Q2</v>
      </c>
      <c r="D31" t="s">
        <v>137</v>
      </c>
      <c r="E31" t="s">
        <v>138</v>
      </c>
      <c r="F31" t="s">
        <v>139</v>
      </c>
      <c r="G31" t="s">
        <v>140</v>
      </c>
      <c r="H31" s="1">
        <f>D31/E31*F31/(F31+G31)</f>
        <v>0.68920389590097353</v>
      </c>
    </row>
    <row r="32" spans="1:8" x14ac:dyDescent="0.2">
      <c r="A32">
        <v>2009</v>
      </c>
      <c r="B32" t="s">
        <v>8</v>
      </c>
      <c r="C32" t="str">
        <f>CONCATENATE(A32,B32)</f>
        <v>2009Q3</v>
      </c>
      <c r="D32" t="s">
        <v>141</v>
      </c>
      <c r="E32" t="s">
        <v>142</v>
      </c>
      <c r="F32" t="s">
        <v>143</v>
      </c>
      <c r="G32" t="s">
        <v>144</v>
      </c>
      <c r="H32" s="1">
        <f>D32/E32*F32/(F32+G32)</f>
        <v>0.72809893997823882</v>
      </c>
    </row>
    <row r="33" spans="1:8" x14ac:dyDescent="0.2">
      <c r="A33">
        <v>2009</v>
      </c>
      <c r="B33" t="s">
        <v>9</v>
      </c>
      <c r="C33" t="str">
        <f>CONCATENATE(A33,B33)</f>
        <v>2009Q4</v>
      </c>
      <c r="D33" t="s">
        <v>145</v>
      </c>
      <c r="E33" t="s">
        <v>146</v>
      </c>
      <c r="F33" t="s">
        <v>147</v>
      </c>
      <c r="G33" t="s">
        <v>148</v>
      </c>
      <c r="H33" s="1">
        <f>D33/E33*F33/(F33+G33)</f>
        <v>0.69339010538127865</v>
      </c>
    </row>
    <row r="34" spans="1:8" x14ac:dyDescent="0.2">
      <c r="A34">
        <v>2010</v>
      </c>
      <c r="B34" t="s">
        <v>6</v>
      </c>
      <c r="C34" t="str">
        <f>CONCATENATE(A34,B34)</f>
        <v>2010Q1</v>
      </c>
      <c r="D34" t="s">
        <v>149</v>
      </c>
      <c r="E34" t="s">
        <v>150</v>
      </c>
      <c r="F34" t="s">
        <v>151</v>
      </c>
      <c r="G34" t="s">
        <v>152</v>
      </c>
      <c r="H34" s="1">
        <f>D34/E34*F34/(F34+G34)</f>
        <v>0.62184053629775793</v>
      </c>
    </row>
    <row r="35" spans="1:8" x14ac:dyDescent="0.2">
      <c r="A35">
        <v>2010</v>
      </c>
      <c r="B35" t="s">
        <v>7</v>
      </c>
      <c r="C35" t="str">
        <f>CONCATENATE(A35,B35)</f>
        <v>2010Q2</v>
      </c>
      <c r="D35" t="s">
        <v>153</v>
      </c>
      <c r="E35" t="s">
        <v>154</v>
      </c>
      <c r="F35" t="s">
        <v>155</v>
      </c>
      <c r="G35" t="s">
        <v>156</v>
      </c>
      <c r="H35" s="1">
        <f>D35/E35*F35/(F35+G35)</f>
        <v>0.56472717323930965</v>
      </c>
    </row>
    <row r="36" spans="1:8" x14ac:dyDescent="0.2">
      <c r="A36">
        <v>2010</v>
      </c>
      <c r="B36" t="s">
        <v>8</v>
      </c>
      <c r="C36" t="str">
        <f>CONCATENATE(A36,B36)</f>
        <v>2010Q3</v>
      </c>
      <c r="D36" t="s">
        <v>157</v>
      </c>
      <c r="E36" t="s">
        <v>158</v>
      </c>
      <c r="F36" t="s">
        <v>159</v>
      </c>
      <c r="G36" t="s">
        <v>160</v>
      </c>
      <c r="H36" s="1">
        <f>D36/E36*F36/(F36+G36)</f>
        <v>0.56120652202829513</v>
      </c>
    </row>
    <row r="37" spans="1:8" x14ac:dyDescent="0.2">
      <c r="A37">
        <v>2010</v>
      </c>
      <c r="B37" t="s">
        <v>9</v>
      </c>
      <c r="C37" t="str">
        <f>CONCATENATE(A37,B37)</f>
        <v>2010Q4</v>
      </c>
      <c r="D37" t="s">
        <v>161</v>
      </c>
      <c r="E37" t="s">
        <v>162</v>
      </c>
      <c r="F37" t="s">
        <v>163</v>
      </c>
      <c r="G37" t="s">
        <v>164</v>
      </c>
      <c r="H37" s="1">
        <f>D37/E37*F37/(F37+G37)</f>
        <v>0.56297941934532425</v>
      </c>
    </row>
    <row r="38" spans="1:8" x14ac:dyDescent="0.2">
      <c r="A38">
        <v>2011</v>
      </c>
      <c r="B38" t="s">
        <v>6</v>
      </c>
      <c r="C38" t="str">
        <f>CONCATENATE(A38,B38)</f>
        <v>2011Q1</v>
      </c>
      <c r="D38" t="s">
        <v>165</v>
      </c>
      <c r="E38" t="s">
        <v>166</v>
      </c>
      <c r="F38" t="s">
        <v>167</v>
      </c>
      <c r="G38" t="s">
        <v>168</v>
      </c>
      <c r="H38" s="1">
        <f>D38/E38*F38/(F38+G38)</f>
        <v>0.55550336601226058</v>
      </c>
    </row>
    <row r="39" spans="1:8" x14ac:dyDescent="0.2">
      <c r="A39">
        <v>2011</v>
      </c>
      <c r="B39" t="s">
        <v>7</v>
      </c>
      <c r="C39" t="str">
        <f>CONCATENATE(A39,B39)</f>
        <v>2011Q2</v>
      </c>
      <c r="D39" t="s">
        <v>169</v>
      </c>
      <c r="E39" t="s">
        <v>170</v>
      </c>
      <c r="F39" t="s">
        <v>171</v>
      </c>
      <c r="G39" t="s">
        <v>172</v>
      </c>
      <c r="H39" s="1">
        <f>D39/E39*F39/(F39+G39)</f>
        <v>0.55330299874274758</v>
      </c>
    </row>
    <row r="40" spans="1:8" x14ac:dyDescent="0.2">
      <c r="A40">
        <v>2011</v>
      </c>
      <c r="B40" t="s">
        <v>8</v>
      </c>
      <c r="C40" t="str">
        <f>CONCATENATE(A40,B40)</f>
        <v>2011Q3</v>
      </c>
      <c r="D40" t="s">
        <v>173</v>
      </c>
      <c r="E40" t="s">
        <v>174</v>
      </c>
      <c r="F40" t="s">
        <v>175</v>
      </c>
      <c r="G40" t="s">
        <v>176</v>
      </c>
      <c r="H40" s="1">
        <f>D40/E40*F40/(F40+G40)</f>
        <v>0.53753535517331741</v>
      </c>
    </row>
    <row r="41" spans="1:8" x14ac:dyDescent="0.2">
      <c r="A41">
        <v>2011</v>
      </c>
      <c r="B41" t="s">
        <v>9</v>
      </c>
      <c r="C41" t="str">
        <f>CONCATENATE(A41,B41)</f>
        <v>2011Q4</v>
      </c>
      <c r="D41" t="s">
        <v>177</v>
      </c>
      <c r="E41" t="s">
        <v>178</v>
      </c>
      <c r="F41" t="s">
        <v>179</v>
      </c>
      <c r="G41" t="s">
        <v>180</v>
      </c>
      <c r="H41" s="1">
        <f>D41/E41*F41/(F41+G41)</f>
        <v>0.50329102248790869</v>
      </c>
    </row>
    <row r="42" spans="1:8" x14ac:dyDescent="0.2">
      <c r="A42">
        <v>2012</v>
      </c>
      <c r="B42" t="s">
        <v>6</v>
      </c>
      <c r="C42" t="str">
        <f>CONCATENATE(A42,B42)</f>
        <v>2012Q1</v>
      </c>
      <c r="D42" t="s">
        <v>181</v>
      </c>
      <c r="E42" t="s">
        <v>182</v>
      </c>
      <c r="F42" t="s">
        <v>183</v>
      </c>
      <c r="G42" t="s">
        <v>184</v>
      </c>
      <c r="H42" s="1">
        <f>D42/E42*F42/(F42+G42)</f>
        <v>0.50842404116824158</v>
      </c>
    </row>
    <row r="43" spans="1:8" x14ac:dyDescent="0.2">
      <c r="A43">
        <v>2012</v>
      </c>
      <c r="B43" t="s">
        <v>7</v>
      </c>
      <c r="C43" t="str">
        <f>CONCATENATE(A43,B43)</f>
        <v>2012Q2</v>
      </c>
      <c r="D43" t="s">
        <v>185</v>
      </c>
      <c r="E43" t="s">
        <v>186</v>
      </c>
      <c r="F43" t="s">
        <v>187</v>
      </c>
      <c r="G43" t="s">
        <v>188</v>
      </c>
      <c r="H43" s="1">
        <f>D43/E43*F43/(F43+G43)</f>
        <v>0.50884500670522037</v>
      </c>
    </row>
    <row r="44" spans="1:8" x14ac:dyDescent="0.2">
      <c r="A44">
        <v>2012</v>
      </c>
      <c r="B44" t="s">
        <v>8</v>
      </c>
      <c r="C44" t="str">
        <f>CONCATENATE(A44,B44)</f>
        <v>2012Q3</v>
      </c>
      <c r="D44" t="s">
        <v>189</v>
      </c>
      <c r="E44" t="s">
        <v>190</v>
      </c>
      <c r="F44" t="s">
        <v>191</v>
      </c>
      <c r="G44" t="s">
        <v>192</v>
      </c>
      <c r="H44" s="1">
        <f>D44/E44*F44/(F44+G44)</f>
        <v>0.50277569071387207</v>
      </c>
    </row>
    <row r="45" spans="1:8" x14ac:dyDescent="0.2">
      <c r="A45">
        <v>2012</v>
      </c>
      <c r="B45" t="s">
        <v>9</v>
      </c>
      <c r="C45" t="str">
        <f>CONCATENATE(A45,B45)</f>
        <v>2012Q4</v>
      </c>
      <c r="D45" t="s">
        <v>193</v>
      </c>
      <c r="E45" t="s">
        <v>194</v>
      </c>
      <c r="F45" t="s">
        <v>195</v>
      </c>
      <c r="G45" t="s">
        <v>196</v>
      </c>
      <c r="H45" s="1">
        <f>D45/E45*F45/(F45+G45)</f>
        <v>0.48404660772040781</v>
      </c>
    </row>
    <row r="46" spans="1:8" x14ac:dyDescent="0.2">
      <c r="A46">
        <v>2013</v>
      </c>
      <c r="B46" t="s">
        <v>6</v>
      </c>
      <c r="C46" t="str">
        <f>CONCATENATE(A46,B46)</f>
        <v>2013Q1</v>
      </c>
      <c r="D46" t="s">
        <v>197</v>
      </c>
      <c r="E46" t="s">
        <v>198</v>
      </c>
      <c r="F46" t="s">
        <v>199</v>
      </c>
      <c r="G46" t="s">
        <v>200</v>
      </c>
      <c r="H46" s="1">
        <f>D46/E46*F46/(F46+G46)</f>
        <v>0.49353250318274633</v>
      </c>
    </row>
    <row r="47" spans="1:8" x14ac:dyDescent="0.2">
      <c r="A47">
        <v>2013</v>
      </c>
      <c r="B47" t="s">
        <v>7</v>
      </c>
      <c r="C47" t="str">
        <f>CONCATENATE(A47,B47)</f>
        <v>2013Q2</v>
      </c>
      <c r="D47" t="s">
        <v>201</v>
      </c>
      <c r="E47" t="s">
        <v>202</v>
      </c>
      <c r="F47" t="s">
        <v>203</v>
      </c>
      <c r="G47" t="s">
        <v>204</v>
      </c>
      <c r="H47" s="1">
        <f>D47/E47*F47/(F47+G47)</f>
        <v>0.4964920697726809</v>
      </c>
    </row>
    <row r="48" spans="1:8" x14ac:dyDescent="0.2">
      <c r="A48">
        <v>2013</v>
      </c>
      <c r="B48" t="s">
        <v>8</v>
      </c>
      <c r="C48" t="str">
        <f>CONCATENATE(A48,B48)</f>
        <v>2013Q3</v>
      </c>
      <c r="D48" t="s">
        <v>205</v>
      </c>
      <c r="E48" t="s">
        <v>206</v>
      </c>
      <c r="F48" t="s">
        <v>207</v>
      </c>
      <c r="G48" t="s">
        <v>208</v>
      </c>
      <c r="H48" s="1">
        <f>D48/E48*F48/(F48+G48)</f>
        <v>0.48027319381556988</v>
      </c>
    </row>
    <row r="49" spans="1:8" x14ac:dyDescent="0.2">
      <c r="A49">
        <v>2013</v>
      </c>
      <c r="B49" t="s">
        <v>9</v>
      </c>
      <c r="C49" t="str">
        <f>CONCATENATE(A49,B49)</f>
        <v>2013Q4</v>
      </c>
      <c r="D49" t="s">
        <v>209</v>
      </c>
      <c r="E49" t="s">
        <v>210</v>
      </c>
      <c r="F49" t="s">
        <v>211</v>
      </c>
      <c r="G49" t="s">
        <v>212</v>
      </c>
      <c r="H49" s="1">
        <f>D49/E49*F49/(F49+G49)</f>
        <v>0.48778832864558835</v>
      </c>
    </row>
    <row r="50" spans="1:8" x14ac:dyDescent="0.2">
      <c r="A50">
        <v>2014</v>
      </c>
      <c r="B50" t="s">
        <v>6</v>
      </c>
      <c r="C50" t="str">
        <f>CONCATENATE(A50,B50)</f>
        <v>2014Q1</v>
      </c>
      <c r="D50" t="s">
        <v>213</v>
      </c>
      <c r="E50" t="s">
        <v>214</v>
      </c>
      <c r="F50" t="s">
        <v>215</v>
      </c>
      <c r="G50" t="s">
        <v>216</v>
      </c>
      <c r="H50" s="1">
        <f>D50/E50*F50/(F50+G50)</f>
        <v>0.4945257694173309</v>
      </c>
    </row>
    <row r="51" spans="1:8" x14ac:dyDescent="0.2">
      <c r="A51">
        <v>2014</v>
      </c>
      <c r="B51" t="s">
        <v>7</v>
      </c>
      <c r="C51" t="str">
        <f>CONCATENATE(A51,B51)</f>
        <v>2014Q2</v>
      </c>
      <c r="D51" t="s">
        <v>217</v>
      </c>
      <c r="E51" t="s">
        <v>218</v>
      </c>
      <c r="F51" t="s">
        <v>219</v>
      </c>
      <c r="G51" t="s">
        <v>220</v>
      </c>
      <c r="H51" s="1">
        <f>D51/E51*F51/(F51+G51)</f>
        <v>0.4963504573585239</v>
      </c>
    </row>
    <row r="52" spans="1:8" x14ac:dyDescent="0.2">
      <c r="A52">
        <v>2014</v>
      </c>
      <c r="B52" t="s">
        <v>8</v>
      </c>
      <c r="C52" t="str">
        <f>CONCATENATE(A52,B52)</f>
        <v>2014Q3</v>
      </c>
      <c r="D52" t="s">
        <v>221</v>
      </c>
      <c r="E52" t="s">
        <v>222</v>
      </c>
      <c r="F52" t="s">
        <v>223</v>
      </c>
      <c r="G52" t="s">
        <v>224</v>
      </c>
      <c r="H52" s="1">
        <f>D52/E52*F52/(F52+G52)</f>
        <v>0.5026622529926742</v>
      </c>
    </row>
    <row r="53" spans="1:8" x14ac:dyDescent="0.2">
      <c r="A53">
        <v>2014</v>
      </c>
      <c r="B53" t="s">
        <v>9</v>
      </c>
      <c r="C53" t="str">
        <f>CONCATENATE(A53,B53)</f>
        <v>2014Q4</v>
      </c>
      <c r="D53" t="s">
        <v>225</v>
      </c>
      <c r="E53" t="s">
        <v>226</v>
      </c>
      <c r="F53" t="s">
        <v>227</v>
      </c>
      <c r="G53" t="s">
        <v>228</v>
      </c>
      <c r="H53" s="1">
        <f>D53/E53*F53/(F53+G53)</f>
        <v>0.4947473184593868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说明</vt:lpstr>
      <vt:lpstr>图表</vt:lpstr>
      <vt:lpstr>主要数据</vt:lpstr>
    </vt:vector>
  </TitlesOfParts>
  <Company>Wondershare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Wondershare_PDF_Convertor</dc:creator>
  <cp:lastModifiedBy>Ethan Lin</cp:lastModifiedBy>
  <dcterms:created xsi:type="dcterms:W3CDTF">2011-06-22T11:27:57Z</dcterms:created>
  <dcterms:modified xsi:type="dcterms:W3CDTF">2019-01-02T06:26:16Z</dcterms:modified>
</cp:coreProperties>
</file>