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A0892B71-9FA5-8847-BBA6-BA9218216684}" xr6:coauthVersionLast="38" xr6:coauthVersionMax="38" xr10:uidLastSave="{00000000-0000-0000-0000-000000000000}"/>
  <bookViews>
    <workbookView xWindow="59200" yWindow="-3160" windowWidth="25600" windowHeight="28340" activeTab="2" xr2:uid="{89803F04-5DF5-DD40-8822-FDE13046B3DC}"/>
  </bookViews>
  <sheets>
    <sheet name="线性回归系数" sheetId="2" r:id="rId1"/>
    <sheet name="线性回归显著性" sheetId="4" r:id="rId2"/>
    <sheet name="各货币回归系数比例" sheetId="6" r:id="rId3"/>
    <sheet name="说明：线性回归显著性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6" l="1"/>
  <c r="L7" i="6"/>
  <c r="M7" i="6"/>
  <c r="N7" i="6"/>
  <c r="O7" i="6"/>
  <c r="J7" i="6"/>
  <c r="J4" i="6"/>
  <c r="K4" i="6"/>
  <c r="L4" i="6"/>
  <c r="M4" i="6"/>
  <c r="N4" i="6"/>
  <c r="O4" i="6"/>
  <c r="J5" i="6"/>
  <c r="K5" i="6"/>
  <c r="L5" i="6"/>
  <c r="M5" i="6"/>
  <c r="N5" i="6"/>
  <c r="O5" i="6"/>
  <c r="J6" i="6"/>
  <c r="K6" i="6"/>
  <c r="L6" i="6"/>
  <c r="M6" i="6"/>
  <c r="N6" i="6"/>
  <c r="O6" i="6"/>
  <c r="K3" i="6"/>
  <c r="L3" i="6"/>
  <c r="M3" i="6"/>
  <c r="N3" i="6"/>
  <c r="O3" i="6"/>
  <c r="J3" i="6"/>
  <c r="J10" i="2"/>
  <c r="K9" i="2" l="1"/>
  <c r="L9" i="2"/>
  <c r="M9" i="2"/>
  <c r="N9" i="2"/>
  <c r="O9" i="2"/>
  <c r="J9" i="2"/>
</calcChain>
</file>

<file path=xl/sharedStrings.xml><?xml version="1.0" encoding="utf-8"?>
<sst xmlns="http://schemas.openxmlformats.org/spreadsheetml/2006/main" count="66" uniqueCount="34">
  <si>
    <t>USD</t>
  </si>
  <si>
    <t>EUR</t>
  </si>
  <si>
    <t>JPY</t>
  </si>
  <si>
    <t>KRW</t>
  </si>
  <si>
    <t>EMP</t>
  </si>
  <si>
    <t>(Intercept)</t>
  </si>
  <si>
    <t>GBP</t>
  </si>
  <si>
    <t>2000M01 - 2005M03</t>
  </si>
  <si>
    <t>2005M04 - 2008M05</t>
  </si>
  <si>
    <t>-</t>
  </si>
  <si>
    <t xml:space="preserve"> </t>
  </si>
  <si>
    <t>Adjusted R-squared</t>
  </si>
  <si>
    <t>F</t>
  </si>
  <si>
    <t>Intercept</t>
  </si>
  <si>
    <t>Samples</t>
  </si>
  <si>
    <t>***</t>
  </si>
  <si>
    <t>**</t>
  </si>
  <si>
    <t>*</t>
  </si>
  <si>
    <t>.</t>
  </si>
  <si>
    <t>【空格】</t>
  </si>
  <si>
    <t>0~0.001</t>
  </si>
  <si>
    <t>0.001~0.01</t>
  </si>
  <si>
    <t>0.01~0.05</t>
  </si>
  <si>
    <t>0.05~0.1</t>
  </si>
  <si>
    <t>0.1~1</t>
  </si>
  <si>
    <t>概率范围</t>
  </si>
  <si>
    <t>显著性符号</t>
  </si>
  <si>
    <t>显著性层级</t>
  </si>
  <si>
    <t>p-value</t>
  </si>
  <si>
    <t>&lt; 2.2e-16</t>
  </si>
  <si>
    <t>2000M01 - 2015M07</t>
  </si>
  <si>
    <t>2008M06 - 2010M03</t>
  </si>
  <si>
    <t>2010M04 - 2011M11</t>
  </si>
  <si>
    <t>2011M12 - 2015M07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</si>
</sst>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NumberFormat="1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各货币回归系数比例!$J$2</c:f>
              <c:strCache>
                <c:ptCount val="1"/>
                <c:pt idx="0">
                  <c:v>2000M01 - 2015M07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79-7349-92A1-3DAF1B657A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79-7349-92A1-3DAF1B657A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79-7349-92A1-3DAF1B657A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79-7349-92A1-3DAF1B657A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79-7349-92A1-3DAF1B657A5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79-7349-92A1-3DAF1B657A5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879-7349-92A1-3DAF1B657A5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879-7349-92A1-3DAF1B657A5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879-7349-92A1-3DAF1B657A5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879-7349-92A1-3DAF1B657A5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各货币回归系数比例!$J$3:$J$7</c:f>
              <c:numCache>
                <c:formatCode>0.0000</c:formatCode>
                <c:ptCount val="5"/>
                <c:pt idx="0">
                  <c:v>0.95679924819406603</c:v>
                </c:pt>
                <c:pt idx="1">
                  <c:v>1.60323997394007E-2</c:v>
                </c:pt>
                <c:pt idx="2">
                  <c:v>3.3224167053095299E-3</c:v>
                </c:pt>
                <c:pt idx="3">
                  <c:v>4.3075600770169302E-2</c:v>
                </c:pt>
                <c:pt idx="4">
                  <c:v>2.6852478847732231E-2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79-7349-92A1-3DAF1B657A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各货币回归系数比例!$K$2</c:f>
              <c:strCache>
                <c:ptCount val="1"/>
                <c:pt idx="0">
                  <c:v>2000M01 - 2005M03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07-1247-A2CC-B2D6E2C0C8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07-1247-A2CC-B2D6E2C0C8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07-1247-A2CC-B2D6E2C0C8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07-1247-A2CC-B2D6E2C0C8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07-1247-A2CC-B2D6E2C0C80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7-1247-A2CC-B2D6E2C0C805}"/>
                </c:ext>
              </c:extLst>
            </c:dLbl>
            <c:dLbl>
              <c:idx val="1"/>
              <c:layout>
                <c:manualLayout>
                  <c:x val="-0.23776286389887141"/>
                  <c:y val="-4.94013490069161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07-1247-A2CC-B2D6E2C0C805}"/>
                </c:ext>
              </c:extLst>
            </c:dLbl>
            <c:dLbl>
              <c:idx val="2"/>
              <c:layout>
                <c:manualLayout>
                  <c:x val="-0.11888143194943571"/>
                  <c:y val="-3.95210792055329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07-1247-A2CC-B2D6E2C0C805}"/>
                </c:ext>
              </c:extLst>
            </c:dLbl>
            <c:dLbl>
              <c:idx val="3"/>
              <c:layout>
                <c:manualLayout>
                  <c:x val="3.1012547465070234E-2"/>
                  <c:y val="-6.42217537089910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07-1247-A2CC-B2D6E2C0C805}"/>
                </c:ext>
              </c:extLst>
            </c:dLbl>
            <c:dLbl>
              <c:idx val="4"/>
              <c:layout>
                <c:manualLayout>
                  <c:x val="0.18090652687957598"/>
                  <c:y val="-4.94013490069164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07-1247-A2CC-B2D6E2C0C80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各货币回归系数比例!$K$3:$K$7</c:f>
              <c:numCache>
                <c:formatCode>0.0000</c:formatCode>
                <c:ptCount val="5"/>
                <c:pt idx="0">
                  <c:v>1.00148731483895</c:v>
                </c:pt>
                <c:pt idx="1">
                  <c:v>8.5221681953007004E-4</c:v>
                </c:pt>
                <c:pt idx="2">
                  <c:v>1.22595994959827E-3</c:v>
                </c:pt>
                <c:pt idx="3">
                  <c:v>6.74274832411673E-4</c:v>
                </c:pt>
                <c:pt idx="4">
                  <c:v>1.8589686258707605E-3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07-1247-A2CC-B2D6E2C0C80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各货币回归系数比例!$L$2</c:f>
              <c:strCache>
                <c:ptCount val="1"/>
                <c:pt idx="0">
                  <c:v>2005M04 - 2008M05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6C-A148-80E4-23EA74CB0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6C-A148-80E4-23EA74CB0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6C-A148-80E4-23EA74CB0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6C-A148-80E4-23EA74CB0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6C-A148-80E4-23EA74CB07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86C-A148-80E4-23EA74CB07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6C-A148-80E4-23EA74CB07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86C-A148-80E4-23EA74CB07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86C-A148-80E4-23EA74CB07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86C-A148-80E4-23EA74CB07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各货币回归系数比例!$L$3:$L$7</c:f>
              <c:numCache>
                <c:formatCode>0.0000</c:formatCode>
                <c:ptCount val="5"/>
                <c:pt idx="0">
                  <c:v>0.96284061306174296</c:v>
                </c:pt>
                <c:pt idx="1">
                  <c:v>6.1277241038588904E-3</c:v>
                </c:pt>
                <c:pt idx="2">
                  <c:v>5.45570535418139E-2</c:v>
                </c:pt>
                <c:pt idx="3">
                  <c:v>0.20037222112068701</c:v>
                </c:pt>
                <c:pt idx="4">
                  <c:v>0.1348334221966907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6C-A148-80E4-23EA74CB07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各货币回归系数比例!$M$2</c:f>
              <c:strCache>
                <c:ptCount val="1"/>
                <c:pt idx="0">
                  <c:v>2008M06 - 2010M03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C2-1441-A1FE-F78810485A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C2-1441-A1FE-F78810485A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C2-1441-A1FE-F78810485A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C2-1441-A1FE-F78810485A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C2-1441-A1FE-F78810485A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3C2-1441-A1FE-F78810485A89}"/>
                </c:ext>
              </c:extLst>
            </c:dLbl>
            <c:dLbl>
              <c:idx val="1"/>
              <c:layout>
                <c:manualLayout>
                  <c:x val="-0.17055311543283908"/>
                  <c:y val="2.4470870415372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C2-1441-A1FE-F78810485A89}"/>
                </c:ext>
              </c:extLst>
            </c:dLbl>
            <c:dLbl>
              <c:idx val="2"/>
              <c:layout>
                <c:manualLayout>
                  <c:x val="-0.10853380072998851"/>
                  <c:y val="-4.40475667476710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C2-1441-A1FE-F78810485A89}"/>
                </c:ext>
              </c:extLst>
            </c:dLbl>
            <c:dLbl>
              <c:idx val="3"/>
              <c:layout>
                <c:manualLayout>
                  <c:x val="2.5841381126187737E-2"/>
                  <c:y val="-6.3624263079969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C2-1441-A1FE-F78810485A89}"/>
                </c:ext>
              </c:extLst>
            </c:dLbl>
            <c:dLbl>
              <c:idx val="4"/>
              <c:layout>
                <c:manualLayout>
                  <c:x val="0.10336552450475089"/>
                  <c:y val="-9.78834816614911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C2-1441-A1FE-F78810485A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各货币回归系数比例!$M$3:$M$7</c:f>
              <c:numCache>
                <c:formatCode>0.0000</c:formatCode>
                <c:ptCount val="5"/>
                <c:pt idx="0">
                  <c:v>0.99978223100882901</c:v>
                </c:pt>
                <c:pt idx="1">
                  <c:v>1.3101612012984399E-3</c:v>
                </c:pt>
                <c:pt idx="2">
                  <c:v>5.4968656479597302E-3</c:v>
                </c:pt>
                <c:pt idx="3">
                  <c:v>1.6162450174090098E-2</c:v>
                </c:pt>
                <c:pt idx="4">
                  <c:v>9.8718359451256399E-3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C2-1441-A1FE-F78810485A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各货币回归系数比例!$N$2</c:f>
              <c:strCache>
                <c:ptCount val="1"/>
                <c:pt idx="0">
                  <c:v>2010M04 - 2011M11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0-0147-80B8-01EDBADD2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0-0147-80B8-01EDBADD2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50-0147-80B8-01EDBADD2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50-0147-80B8-01EDBADD2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50-0147-80B8-01EDBADD24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050-0147-80B8-01EDBADD24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050-0147-80B8-01EDBADD24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050-0147-80B8-01EDBADD24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050-0147-80B8-01EDBADD24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050-0147-80B8-01EDBADD24E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各货币回归系数比例!$N$3:$N$7</c:f>
              <c:numCache>
                <c:formatCode>0.0000</c:formatCode>
                <c:ptCount val="5"/>
                <c:pt idx="0">
                  <c:v>0.85999543439211901</c:v>
                </c:pt>
                <c:pt idx="1">
                  <c:v>5.1690308443574098E-2</c:v>
                </c:pt>
                <c:pt idx="2">
                  <c:v>2.3917525578758401E-2</c:v>
                </c:pt>
                <c:pt idx="3">
                  <c:v>9.0125602497910295E-2</c:v>
                </c:pt>
                <c:pt idx="4">
                  <c:v>4.0590802905886347E-2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50-0147-80B8-01EDBADD24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各货币回归系数比例!$O$2</c:f>
              <c:strCache>
                <c:ptCount val="1"/>
                <c:pt idx="0">
                  <c:v>2011M12 - 2015M07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A-C94F-A465-9317167E3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A-C94F-A465-9317167E3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A-C94F-A465-9317167E30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7A-C94F-A465-9317167E30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7A-C94F-A465-9317167E304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87A-C94F-A465-9317167E3041}"/>
                </c:ext>
              </c:extLst>
            </c:dLbl>
            <c:dLbl>
              <c:idx val="1"/>
              <c:layout>
                <c:manualLayout>
                  <c:x val="-0.12962114289959048"/>
                  <c:y val="1.9530837535771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A-C94F-A465-9317167E3041}"/>
                </c:ext>
              </c:extLst>
            </c:dLbl>
            <c:dLbl>
              <c:idx val="2"/>
              <c:layout>
                <c:manualLayout>
                  <c:x val="-9.3197860770712904E-2"/>
                  <c:y val="-4.882675460096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7A-C94F-A465-9317167E3041}"/>
                </c:ext>
              </c:extLst>
            </c:dLbl>
            <c:dLbl>
              <c:idx val="3"/>
              <c:layout>
                <c:manualLayout>
                  <c:x val="1.5532976795118813E-2"/>
                  <c:y val="-3.41787282206723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7A-C94F-A465-9317167E3041}"/>
                </c:ext>
              </c:extLst>
            </c:dLbl>
            <c:dLbl>
              <c:idx val="4"/>
              <c:layout>
                <c:manualLayout>
                  <c:x val="0.12944147329265676"/>
                  <c:y val="-1.46480263802881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7A-C94F-A465-9317167E30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各货币回归系数比例!$O$3:$O$7</c:f>
              <c:numCache>
                <c:formatCode>0.0000</c:formatCode>
                <c:ptCount val="5"/>
                <c:pt idx="0">
                  <c:v>0.95979091969683406</c:v>
                </c:pt>
                <c:pt idx="1">
                  <c:v>7.29233907661863E-3</c:v>
                </c:pt>
                <c:pt idx="2">
                  <c:v>4.3598508404543497E-2</c:v>
                </c:pt>
                <c:pt idx="3">
                  <c:v>7.9640986396249897E-4</c:v>
                </c:pt>
                <c:pt idx="4">
                  <c:v>2.5135024840475584E-2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7A-C94F-A465-9317167E304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694457</xdr:colOff>
      <xdr:row>10</xdr:row>
      <xdr:rowOff>37438</xdr:rowOff>
    </xdr:from>
    <xdr:to>
      <xdr:col>7</xdr:col>
      <xdr:colOff>671283</xdr:colOff>
      <xdr:row>22</xdr:row>
      <xdr:rowOff>193960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8DA67-A4EE-9F44-9E58-FA996355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888580</xdr:colOff>
      <xdr:row>10</xdr:row>
      <xdr:rowOff>4191</xdr:rowOff>
    </xdr:from>
    <xdr:to>
      <xdr:col>10</xdr:col>
      <xdr:colOff>1048753</xdr:colOff>
      <xdr:row>22</xdr:row>
      <xdr:rowOff>160713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3E9B8-E93F-E142-8D34-922E6C87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1048753</xdr:colOff>
      <xdr:row>22</xdr:row>
      <xdr:rowOff>156522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46FFB4-5870-0F4B-A0EB-9C3C4D2A8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1399308</xdr:colOff>
      <xdr:row>10</xdr:row>
      <xdr:rowOff>0</xdr:rowOff>
    </xdr:from>
    <xdr:to>
      <xdr:col>14</xdr:col>
      <xdr:colOff>1039516</xdr:colOff>
      <xdr:row>22</xdr:row>
      <xdr:rowOff>156522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45AB6-DED6-2844-BF46-8939D5B5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804074</xdr:colOff>
      <xdr:row>22</xdr:row>
      <xdr:rowOff>156522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6E6ED3-FCC6-2B48-81E3-B3BF69C33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21</xdr:col>
      <xdr:colOff>804074</xdr:colOff>
      <xdr:row>22</xdr:row>
      <xdr:rowOff>156522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9D4118-6AAA-B64F-B190-1E647BF1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7036-EF3D-F848-BB74-BC4DDB13DAB3}">
  <dimension ref="I2:P13"/>
  <sheetViews>
    <sheetView topLeftCell="J1" zoomScale="188" workbookViewId="0">
      <selection activeCell="K10" sqref="K10"/>
    </sheetView>
  </sheetViews>
  <sheetFormatPr baseColWidth="10" defaultRowHeight="16" x14ac:dyDescent="0.2"/>
  <cols>
    <col min="9" max="9" width="16.33203125" bestFit="1" customWidth="1"/>
    <col min="10" max="15" width="18.5" bestFit="1" customWidth="1"/>
  </cols>
  <sheetData>
    <row r="2" spans="9:16" x14ac:dyDescent="0.2">
      <c r="J2" s="1" t="s">
        <v>30</v>
      </c>
      <c r="K2" s="1" t="s">
        <v>7</v>
      </c>
      <c r="L2" s="1" t="s">
        <v>8</v>
      </c>
      <c r="M2" s="1" t="s">
        <v>31</v>
      </c>
      <c r="N2" s="1" t="s">
        <v>32</v>
      </c>
      <c r="O2" s="1" t="s">
        <v>33</v>
      </c>
      <c r="P2" s="1"/>
    </row>
    <row r="3" spans="9:16" x14ac:dyDescent="0.2">
      <c r="I3" s="2" t="s">
        <v>13</v>
      </c>
      <c r="J3" s="6">
        <v>-1.68260782510508E-3</v>
      </c>
      <c r="K3" s="6">
        <v>-9.7177690103711008E-6</v>
      </c>
      <c r="L3" s="6">
        <v>-3.9244996307542203E-3</v>
      </c>
      <c r="M3" s="6">
        <v>-5.0463902447950195E-4</v>
      </c>
      <c r="N3" s="6">
        <v>-3.0443137997179402E-3</v>
      </c>
      <c r="O3" s="6">
        <v>-1.01367780942247E-3</v>
      </c>
    </row>
    <row r="4" spans="9:16" x14ac:dyDescent="0.2">
      <c r="I4" s="2" t="s">
        <v>0</v>
      </c>
      <c r="J4" s="6">
        <v>0.95679924819406603</v>
      </c>
      <c r="K4" s="6">
        <v>1.00148731483895</v>
      </c>
      <c r="L4" s="6">
        <v>0.96284061306174296</v>
      </c>
      <c r="M4" s="6">
        <v>0.99978223100882901</v>
      </c>
      <c r="N4" s="6">
        <v>0.85999543439211901</v>
      </c>
      <c r="O4" s="6">
        <v>0.95979091969683406</v>
      </c>
    </row>
    <row r="5" spans="9:16" x14ac:dyDescent="0.2">
      <c r="I5" s="2" t="s">
        <v>2</v>
      </c>
      <c r="J5" s="6">
        <v>1.60323997394007E-2</v>
      </c>
      <c r="K5" s="6">
        <v>8.5221681953007004E-4</v>
      </c>
      <c r="L5" s="6">
        <v>6.1277241038588904E-3</v>
      </c>
      <c r="M5" s="6">
        <v>1.3101612012984399E-3</v>
      </c>
      <c r="N5" s="6">
        <v>5.1690308443574098E-2</v>
      </c>
      <c r="O5" s="6">
        <v>7.29233907661863E-3</v>
      </c>
    </row>
    <row r="6" spans="9:16" x14ac:dyDescent="0.2">
      <c r="I6" s="2" t="s">
        <v>3</v>
      </c>
      <c r="J6" s="6">
        <v>-3.3224167053095299E-3</v>
      </c>
      <c r="K6" s="6">
        <v>-1.22595994959827E-3</v>
      </c>
      <c r="L6" s="6">
        <v>-5.45570535418139E-2</v>
      </c>
      <c r="M6" s="6">
        <v>5.4968656479597302E-3</v>
      </c>
      <c r="N6" s="6">
        <v>2.3917525578758401E-2</v>
      </c>
      <c r="O6" s="6">
        <v>4.3598508404543497E-2</v>
      </c>
    </row>
    <row r="7" spans="9:16" x14ac:dyDescent="0.2">
      <c r="I7" s="2" t="s">
        <v>1</v>
      </c>
      <c r="J7" s="6">
        <v>4.3075600770169302E-2</v>
      </c>
      <c r="K7" s="6">
        <v>6.74274832411673E-4</v>
      </c>
      <c r="L7" s="6">
        <v>0.20037222112068701</v>
      </c>
      <c r="M7" s="6">
        <v>-1.6162450174090098E-2</v>
      </c>
      <c r="N7" s="6">
        <v>9.0125602497910295E-2</v>
      </c>
      <c r="O7" s="6">
        <v>7.9640986396249897E-4</v>
      </c>
    </row>
    <row r="8" spans="9:16" x14ac:dyDescent="0.2">
      <c r="I8" s="2" t="s">
        <v>4</v>
      </c>
      <c r="J8" s="6">
        <v>1.42676468494057E-2</v>
      </c>
      <c r="K8" s="6">
        <v>7.1122084577322103E-5</v>
      </c>
      <c r="L8" s="6">
        <v>2.0049917452215699E-2</v>
      </c>
      <c r="M8" s="6">
        <v>-2.9864362912253398E-4</v>
      </c>
      <c r="N8" s="6">
        <v>1.48619319935247E-2</v>
      </c>
      <c r="O8" s="6">
        <v>1.3656847798516799E-2</v>
      </c>
    </row>
    <row r="9" spans="9:16" x14ac:dyDescent="0.2">
      <c r="I9" s="2" t="s">
        <v>6</v>
      </c>
      <c r="J9" s="6">
        <f>1-SUM(J4:J8)</f>
        <v>-2.6852478847732231E-2</v>
      </c>
      <c r="K9" s="6">
        <f t="shared" ref="K9:O9" si="0">1-SUM(K4:K8)</f>
        <v>-1.8589686258707605E-3</v>
      </c>
      <c r="L9" s="6">
        <f t="shared" si="0"/>
        <v>-0.1348334221966907</v>
      </c>
      <c r="M9" s="6">
        <f t="shared" si="0"/>
        <v>9.8718359451256399E-3</v>
      </c>
      <c r="N9" s="6">
        <f t="shared" si="0"/>
        <v>-4.0590802905886347E-2</v>
      </c>
      <c r="O9" s="6">
        <f t="shared" si="0"/>
        <v>-2.5135024840475584E-2</v>
      </c>
    </row>
    <row r="10" spans="9:16" x14ac:dyDescent="0.2">
      <c r="I10" s="2" t="s">
        <v>14</v>
      </c>
      <c r="J10" s="5">
        <f>SUM(K10:O10)</f>
        <v>186</v>
      </c>
      <c r="K10" s="5">
        <v>63</v>
      </c>
      <c r="L10" s="5">
        <v>38</v>
      </c>
      <c r="M10" s="5">
        <v>22</v>
      </c>
      <c r="N10" s="5">
        <v>20</v>
      </c>
      <c r="O10" s="5">
        <v>43</v>
      </c>
    </row>
    <row r="11" spans="9:16" x14ac:dyDescent="0.2">
      <c r="I11" s="7" t="s">
        <v>11</v>
      </c>
      <c r="J11" s="5">
        <v>0.97719999999999996</v>
      </c>
      <c r="K11" s="5">
        <v>1</v>
      </c>
      <c r="L11" s="5">
        <v>0.96160000000000001</v>
      </c>
      <c r="M11" s="5">
        <v>0.995</v>
      </c>
      <c r="N11" s="5">
        <v>0.97699999999999998</v>
      </c>
      <c r="O11" s="5">
        <v>0.96709999999999996</v>
      </c>
    </row>
    <row r="12" spans="9:16" x14ac:dyDescent="0.2">
      <c r="I12" s="2" t="s">
        <v>12</v>
      </c>
      <c r="J12" s="5">
        <v>1589</v>
      </c>
      <c r="K12" s="10">
        <v>712900</v>
      </c>
      <c r="L12" s="6">
        <v>186.3</v>
      </c>
      <c r="M12" s="10">
        <v>838.4</v>
      </c>
      <c r="N12" s="10">
        <v>162.5</v>
      </c>
      <c r="O12" s="10">
        <v>248</v>
      </c>
    </row>
    <row r="13" spans="9:16" x14ac:dyDescent="0.2">
      <c r="I13" s="2" t="s">
        <v>28</v>
      </c>
      <c r="J13" s="9" t="s">
        <v>29</v>
      </c>
      <c r="K13" s="9" t="s">
        <v>29</v>
      </c>
      <c r="L13" s="9" t="s">
        <v>29</v>
      </c>
      <c r="M13" s="9" t="s">
        <v>29</v>
      </c>
      <c r="N13" s="8">
        <v>6.9689999999999999E-12</v>
      </c>
      <c r="O13" s="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C040-FBC3-2643-92C1-9CEE70D43E62}">
  <dimension ref="I2:P9"/>
  <sheetViews>
    <sheetView topLeftCell="F1" zoomScale="171" workbookViewId="0">
      <selection activeCell="H9" sqref="H9"/>
    </sheetView>
  </sheetViews>
  <sheetFormatPr baseColWidth="10" defaultRowHeight="16" x14ac:dyDescent="0.2"/>
  <cols>
    <col min="9" max="9" width="11.6640625" bestFit="1" customWidth="1"/>
    <col min="10" max="10" width="7" customWidth="1"/>
    <col min="11" max="11" width="6.5" customWidth="1"/>
    <col min="12" max="15" width="7" customWidth="1"/>
  </cols>
  <sheetData>
    <row r="2" spans="9:16" ht="36" customHeight="1" x14ac:dyDescent="0.2">
      <c r="J2" s="1" t="s">
        <v>30</v>
      </c>
      <c r="K2" s="1" t="s">
        <v>7</v>
      </c>
      <c r="L2" s="1" t="s">
        <v>8</v>
      </c>
      <c r="M2" s="1" t="s">
        <v>31</v>
      </c>
      <c r="N2" s="1" t="s">
        <v>32</v>
      </c>
      <c r="O2" s="1" t="s">
        <v>33</v>
      </c>
      <c r="P2" s="1" t="s">
        <v>10</v>
      </c>
    </row>
    <row r="3" spans="9:16" x14ac:dyDescent="0.2">
      <c r="I3" s="2" t="s">
        <v>5</v>
      </c>
      <c r="J3" s="3">
        <v>4</v>
      </c>
      <c r="K3" s="3">
        <v>0</v>
      </c>
      <c r="L3" s="3">
        <v>4</v>
      </c>
      <c r="M3" s="3">
        <v>0</v>
      </c>
      <c r="N3" s="3">
        <v>3</v>
      </c>
      <c r="O3" s="3">
        <v>1</v>
      </c>
      <c r="P3" s="4"/>
    </row>
    <row r="4" spans="9:16" x14ac:dyDescent="0.2">
      <c r="I4" s="2" t="s">
        <v>0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4"/>
    </row>
    <row r="5" spans="9:16" x14ac:dyDescent="0.2">
      <c r="I5" s="2" t="s">
        <v>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4"/>
    </row>
    <row r="6" spans="9:16" x14ac:dyDescent="0.2">
      <c r="I6" s="2" t="s">
        <v>3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4"/>
    </row>
    <row r="7" spans="9:16" x14ac:dyDescent="0.2">
      <c r="I7" s="2" t="s">
        <v>1</v>
      </c>
      <c r="J7" s="3">
        <v>3</v>
      </c>
      <c r="K7" s="3">
        <v>0</v>
      </c>
      <c r="L7" s="3">
        <v>3</v>
      </c>
      <c r="M7" s="3">
        <v>0</v>
      </c>
      <c r="N7" s="3">
        <v>1</v>
      </c>
      <c r="O7" s="3">
        <v>0</v>
      </c>
      <c r="P7" s="4"/>
    </row>
    <row r="8" spans="9:16" x14ac:dyDescent="0.2">
      <c r="I8" s="2" t="s">
        <v>4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4"/>
    </row>
    <row r="9" spans="9:16" x14ac:dyDescent="0.2">
      <c r="I9" s="2" t="s">
        <v>6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</row>
  </sheetData>
  <conditionalFormatting sqref="J3:O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8D36-36D3-9148-A117-D35502216CB2}">
  <dimension ref="I2:P7"/>
  <sheetViews>
    <sheetView tabSelected="1" topLeftCell="F1" zoomScale="150" workbookViewId="0">
      <selection activeCell="P32" sqref="P32"/>
    </sheetView>
  </sheetViews>
  <sheetFormatPr baseColWidth="10" defaultRowHeight="16" x14ac:dyDescent="0.2"/>
  <cols>
    <col min="9" max="9" width="11.6640625" bestFit="1" customWidth="1"/>
    <col min="10" max="15" width="18.5" bestFit="1" customWidth="1"/>
  </cols>
  <sheetData>
    <row r="2" spans="9:16" x14ac:dyDescent="0.2">
      <c r="J2" s="1" t="s">
        <v>30</v>
      </c>
      <c r="K2" s="1" t="s">
        <v>7</v>
      </c>
      <c r="L2" s="1" t="s">
        <v>8</v>
      </c>
      <c r="M2" s="1" t="s">
        <v>31</v>
      </c>
      <c r="N2" s="1" t="s">
        <v>32</v>
      </c>
      <c r="O2" s="1" t="s">
        <v>33</v>
      </c>
      <c r="P2" s="1"/>
    </row>
    <row r="3" spans="9:16" x14ac:dyDescent="0.2">
      <c r="I3" s="2" t="s">
        <v>0</v>
      </c>
      <c r="J3" s="5">
        <f>ABS(线性回归系数!J4)</f>
        <v>0.95679924819406603</v>
      </c>
      <c r="K3" s="5">
        <f>ABS(线性回归系数!K4)</f>
        <v>1.00148731483895</v>
      </c>
      <c r="L3" s="5">
        <f>ABS(线性回归系数!L4)</f>
        <v>0.96284061306174296</v>
      </c>
      <c r="M3" s="5">
        <f>ABS(线性回归系数!M4)</f>
        <v>0.99978223100882901</v>
      </c>
      <c r="N3" s="5">
        <f>ABS(线性回归系数!N4)</f>
        <v>0.85999543439211901</v>
      </c>
      <c r="O3" s="5">
        <f>ABS(线性回归系数!O4)</f>
        <v>0.95979091969683406</v>
      </c>
    </row>
    <row r="4" spans="9:16" x14ac:dyDescent="0.2">
      <c r="I4" s="2" t="s">
        <v>2</v>
      </c>
      <c r="J4" s="5">
        <f>ABS(线性回归系数!J5)</f>
        <v>1.60323997394007E-2</v>
      </c>
      <c r="K4" s="5">
        <f>ABS(线性回归系数!K5)</f>
        <v>8.5221681953007004E-4</v>
      </c>
      <c r="L4" s="5">
        <f>ABS(线性回归系数!L5)</f>
        <v>6.1277241038588904E-3</v>
      </c>
      <c r="M4" s="5">
        <f>ABS(线性回归系数!M5)</f>
        <v>1.3101612012984399E-3</v>
      </c>
      <c r="N4" s="5">
        <f>ABS(线性回归系数!N5)</f>
        <v>5.1690308443574098E-2</v>
      </c>
      <c r="O4" s="5">
        <f>ABS(线性回归系数!O5)</f>
        <v>7.29233907661863E-3</v>
      </c>
    </row>
    <row r="5" spans="9:16" x14ac:dyDescent="0.2">
      <c r="I5" s="2" t="s">
        <v>3</v>
      </c>
      <c r="J5" s="5">
        <f>ABS(线性回归系数!J6)</f>
        <v>3.3224167053095299E-3</v>
      </c>
      <c r="K5" s="5">
        <f>ABS(线性回归系数!K6)</f>
        <v>1.22595994959827E-3</v>
      </c>
      <c r="L5" s="5">
        <f>ABS(线性回归系数!L6)</f>
        <v>5.45570535418139E-2</v>
      </c>
      <c r="M5" s="5">
        <f>ABS(线性回归系数!M6)</f>
        <v>5.4968656479597302E-3</v>
      </c>
      <c r="N5" s="5">
        <f>ABS(线性回归系数!N6)</f>
        <v>2.3917525578758401E-2</v>
      </c>
      <c r="O5" s="5">
        <f>ABS(线性回归系数!O6)</f>
        <v>4.3598508404543497E-2</v>
      </c>
    </row>
    <row r="6" spans="9:16" x14ac:dyDescent="0.2">
      <c r="I6" s="2" t="s">
        <v>1</v>
      </c>
      <c r="J6" s="5">
        <f>ABS(线性回归系数!J7)</f>
        <v>4.3075600770169302E-2</v>
      </c>
      <c r="K6" s="5">
        <f>ABS(线性回归系数!K7)</f>
        <v>6.74274832411673E-4</v>
      </c>
      <c r="L6" s="5">
        <f>ABS(线性回归系数!L7)</f>
        <v>0.20037222112068701</v>
      </c>
      <c r="M6" s="5">
        <f>ABS(线性回归系数!M7)</f>
        <v>1.6162450174090098E-2</v>
      </c>
      <c r="N6" s="5">
        <f>ABS(线性回归系数!N7)</f>
        <v>9.0125602497910295E-2</v>
      </c>
      <c r="O6" s="5">
        <f>ABS(线性回归系数!O7)</f>
        <v>7.9640986396249897E-4</v>
      </c>
    </row>
    <row r="7" spans="9:16" x14ac:dyDescent="0.2">
      <c r="I7" s="2" t="s">
        <v>6</v>
      </c>
      <c r="J7" s="5">
        <f>ABS(线性回归系数!J9)</f>
        <v>2.6852478847732231E-2</v>
      </c>
      <c r="K7" s="5">
        <f>ABS(线性回归系数!K9)</f>
        <v>1.8589686258707605E-3</v>
      </c>
      <c r="L7" s="5">
        <f>ABS(线性回归系数!L9)</f>
        <v>0.1348334221966907</v>
      </c>
      <c r="M7" s="5">
        <f>ABS(线性回归系数!M9)</f>
        <v>9.8718359451256399E-3</v>
      </c>
      <c r="N7" s="5">
        <f>ABS(线性回归系数!N9)</f>
        <v>4.0590802905886347E-2</v>
      </c>
      <c r="O7" s="5">
        <f>ABS(线性回归系数!O9)</f>
        <v>2.5135024840475584E-2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3A14-95E9-D340-8704-B8CA16D282AC}">
  <dimension ref="B3:D8"/>
  <sheetViews>
    <sheetView zoomScale="172" workbookViewId="0">
      <selection activeCell="B3" sqref="B3"/>
    </sheetView>
  </sheetViews>
  <sheetFormatPr baseColWidth="10" defaultRowHeight="16" x14ac:dyDescent="0.2"/>
  <sheetData>
    <row r="3" spans="2:4" x14ac:dyDescent="0.2">
      <c r="B3" t="s">
        <v>25</v>
      </c>
      <c r="C3" t="s">
        <v>26</v>
      </c>
      <c r="D3" t="s">
        <v>27</v>
      </c>
    </row>
    <row r="4" spans="2:4" x14ac:dyDescent="0.2">
      <c r="B4" t="s">
        <v>20</v>
      </c>
      <c r="C4" t="s">
        <v>15</v>
      </c>
      <c r="D4">
        <v>4</v>
      </c>
    </row>
    <row r="5" spans="2:4" x14ac:dyDescent="0.2">
      <c r="B5" t="s">
        <v>21</v>
      </c>
      <c r="C5" t="s">
        <v>16</v>
      </c>
      <c r="D5">
        <v>3</v>
      </c>
    </row>
    <row r="6" spans="2:4" x14ac:dyDescent="0.2">
      <c r="B6" t="s">
        <v>22</v>
      </c>
      <c r="C6" t="s">
        <v>17</v>
      </c>
      <c r="D6">
        <v>2</v>
      </c>
    </row>
    <row r="7" spans="2:4" x14ac:dyDescent="0.2">
      <c r="B7" t="s">
        <v>23</v>
      </c>
      <c r="C7" t="s">
        <v>18</v>
      </c>
      <c r="D7">
        <v>1</v>
      </c>
    </row>
    <row r="8" spans="2:4" x14ac:dyDescent="0.2">
      <c r="B8" t="s">
        <v>24</v>
      </c>
      <c r="C8" t="s">
        <v>19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线性回归系数</vt:lpstr>
      <vt:lpstr>线性回归显著性</vt:lpstr>
      <vt:lpstr>各货币回归系数比例</vt:lpstr>
      <vt:lpstr>说明：线性回归显著性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Lin Ethan</cp:lastModifiedBy>
  <dcterms:created xsi:type="dcterms:W3CDTF">2018-12-31T08:13:22Z</dcterms:created>
  <dcterms:modified xsi:type="dcterms:W3CDTF">2019-01-14T08:19:41Z</dcterms:modified>
</cp:coreProperties>
</file>