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e3porter_uwaterloo_ca/Documents/3A/CHE 390/E2/"/>
    </mc:Choice>
  </mc:AlternateContent>
  <xr:revisionPtr revIDLastSave="562" documentId="8_{E9B78E8A-4ABC-5B40-ACBE-67DD633E6992}" xr6:coauthVersionLast="47" xr6:coauthVersionMax="47" xr10:uidLastSave="{3A48C252-929B-4FAE-8C85-A8467332A34D}"/>
  <bookViews>
    <workbookView xWindow="-120" yWindow="-120" windowWidth="29040" windowHeight="15720" xr2:uid="{54A5DBEF-8F5E-F34D-9DE6-31990AA5B0E7}"/>
    <workbookView xWindow="28680" yWindow="-120" windowWidth="29040" windowHeight="15720" activeTab="1" xr2:uid="{249042AF-EE1A-4E44-89CB-C713CC87A280}"/>
  </bookViews>
  <sheets>
    <sheet name="Raw Data" sheetId="1" r:id="rId1"/>
    <sheet name="Pressure Data" sheetId="2" r:id="rId2"/>
    <sheet name="Flowrate Data" sheetId="4" r:id="rId3"/>
    <sheet name="Temperature Data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H3" i="1"/>
  <c r="K3" i="1"/>
  <c r="N3" i="1"/>
  <c r="E4" i="1"/>
  <c r="H4" i="1"/>
  <c r="K4" i="1"/>
  <c r="N4" i="1"/>
  <c r="E5" i="1"/>
  <c r="E6" i="1"/>
  <c r="E7" i="1"/>
  <c r="E8" i="1"/>
  <c r="E9" i="1"/>
  <c r="E10" i="1"/>
  <c r="E12" i="1"/>
  <c r="E13" i="1"/>
  <c r="E14" i="1"/>
  <c r="E16" i="1"/>
  <c r="E17" i="1"/>
  <c r="E18" i="1"/>
  <c r="E20" i="1"/>
  <c r="E21" i="1"/>
  <c r="E22" i="1"/>
  <c r="E24" i="1"/>
  <c r="E25" i="1"/>
  <c r="E2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4" i="1"/>
  <c r="H25" i="1"/>
  <c r="H26" i="1"/>
  <c r="H28" i="1"/>
  <c r="H29" i="1"/>
  <c r="H30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G5" i="1"/>
  <c r="H5" i="1" s="1"/>
</calcChain>
</file>

<file path=xl/sharedStrings.xml><?xml version="1.0" encoding="utf-8"?>
<sst xmlns="http://schemas.openxmlformats.org/spreadsheetml/2006/main" count="125" uniqueCount="14">
  <si>
    <t>Setpoint</t>
  </si>
  <si>
    <t>PV</t>
  </si>
  <si>
    <t>Glass DIN 15</t>
  </si>
  <si>
    <t>AISI 304 DIN 15</t>
  </si>
  <si>
    <t>Venturi</t>
  </si>
  <si>
    <t>U_Tube</t>
  </si>
  <si>
    <t>Average</t>
  </si>
  <si>
    <t>Zero-Shift Values</t>
  </si>
  <si>
    <t>PD1</t>
  </si>
  <si>
    <t>PD2</t>
  </si>
  <si>
    <t>Flowrate</t>
  </si>
  <si>
    <t>Temp</t>
  </si>
  <si>
    <t>-</t>
  </si>
  <si>
    <t>U-Tube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</si>
</sst>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9BC1-54DB-8D49-AE44-7850DD51D2F3}">
  <dimension ref="A1:Q30"/>
  <sheetViews>
    <sheetView tabSelected="1" zoomScaleNormal="100" workbookViewId="0">
      <selection activeCell="O11" sqref="O11"/>
    </sheetView>
    <sheetView workbookViewId="1">
      <selection activeCell="E31" sqref="E31"/>
    </sheetView>
  </sheetViews>
  <sheetFormatPr defaultColWidth="11" defaultRowHeight="15.75" x14ac:dyDescent="0.25"/>
  <sheetData>
    <row r="1" spans="1:17" x14ac:dyDescent="0.25">
      <c r="A1" s="16" t="s">
        <v>0</v>
      </c>
      <c r="B1" s="16" t="s">
        <v>1</v>
      </c>
      <c r="C1" s="17" t="s">
        <v>2</v>
      </c>
      <c r="D1" s="17"/>
      <c r="E1" s="17"/>
      <c r="F1" s="17" t="s">
        <v>3</v>
      </c>
      <c r="G1" s="17"/>
      <c r="H1" s="17"/>
      <c r="I1" s="17" t="s">
        <v>4</v>
      </c>
      <c r="J1" s="17"/>
      <c r="K1" s="17"/>
      <c r="L1" s="17" t="s">
        <v>5</v>
      </c>
      <c r="M1" s="17"/>
      <c r="N1" s="17"/>
    </row>
    <row r="2" spans="1:17" ht="16.5" thickBot="1" x14ac:dyDescent="0.3">
      <c r="A2" s="16"/>
      <c r="B2" s="16"/>
      <c r="C2" s="2">
        <v>1</v>
      </c>
      <c r="D2" s="1">
        <v>2</v>
      </c>
      <c r="E2" s="1" t="s">
        <v>6</v>
      </c>
      <c r="F2" s="2">
        <v>1</v>
      </c>
      <c r="G2" s="1">
        <v>2</v>
      </c>
      <c r="H2" s="1" t="s">
        <v>6</v>
      </c>
      <c r="I2" s="2">
        <v>1</v>
      </c>
      <c r="J2" s="1">
        <v>2</v>
      </c>
      <c r="K2" s="1" t="s">
        <v>6</v>
      </c>
      <c r="L2" s="2">
        <v>1</v>
      </c>
      <c r="M2" s="1">
        <v>2</v>
      </c>
      <c r="N2" s="3" t="s">
        <v>6</v>
      </c>
      <c r="P2" s="16" t="s">
        <v>7</v>
      </c>
      <c r="Q2" s="16"/>
    </row>
    <row r="3" spans="1:17" ht="16.5" thickBot="1" x14ac:dyDescent="0.3">
      <c r="A3" s="14">
        <v>0.1</v>
      </c>
      <c r="B3" s="5" t="s">
        <v>8</v>
      </c>
      <c r="C3" s="6">
        <v>180</v>
      </c>
      <c r="D3" s="7">
        <v>184</v>
      </c>
      <c r="E3" s="8">
        <f t="shared" ref="E3:E10" si="0">AVERAGE(C3:D3)</f>
        <v>182</v>
      </c>
      <c r="F3" s="6">
        <v>82</v>
      </c>
      <c r="G3" s="7">
        <v>85</v>
      </c>
      <c r="H3" s="8">
        <f t="shared" ref="H3:H18" si="1">AVERAGE(F3:G3)</f>
        <v>83.5</v>
      </c>
      <c r="I3" s="6">
        <v>99</v>
      </c>
      <c r="J3" s="7">
        <v>105</v>
      </c>
      <c r="K3" s="8">
        <f t="shared" ref="K3:K14" si="2">AVERAGE(I3:J3)</f>
        <v>102</v>
      </c>
      <c r="L3" s="6">
        <v>18</v>
      </c>
      <c r="M3" s="7">
        <v>24</v>
      </c>
      <c r="N3" s="8">
        <f t="shared" ref="N3:N30" si="3">AVERAGE(L3:M3)</f>
        <v>21</v>
      </c>
      <c r="P3" t="s">
        <v>8</v>
      </c>
      <c r="Q3">
        <v>10</v>
      </c>
    </row>
    <row r="4" spans="1:17" ht="16.5" thickBot="1" x14ac:dyDescent="0.3">
      <c r="A4" s="14"/>
      <c r="B4" t="s">
        <v>9</v>
      </c>
      <c r="C4" s="9">
        <v>177</v>
      </c>
      <c r="D4" s="1">
        <v>196</v>
      </c>
      <c r="E4" s="10">
        <f t="shared" si="0"/>
        <v>186.5</v>
      </c>
      <c r="F4" s="9">
        <v>83</v>
      </c>
      <c r="G4" s="1">
        <v>97</v>
      </c>
      <c r="H4" s="10">
        <f t="shared" si="1"/>
        <v>90</v>
      </c>
      <c r="I4" s="9">
        <v>119</v>
      </c>
      <c r="J4" s="1">
        <v>140</v>
      </c>
      <c r="K4" s="10">
        <f t="shared" si="2"/>
        <v>129.5</v>
      </c>
      <c r="L4" s="9">
        <v>34</v>
      </c>
      <c r="M4" s="1">
        <v>36</v>
      </c>
      <c r="N4" s="10">
        <f t="shared" si="3"/>
        <v>35</v>
      </c>
      <c r="P4" t="s">
        <v>9</v>
      </c>
      <c r="Q4">
        <v>22</v>
      </c>
    </row>
    <row r="5" spans="1:17" ht="16.5" thickBot="1" x14ac:dyDescent="0.3">
      <c r="A5" s="14"/>
      <c r="B5" t="s">
        <v>10</v>
      </c>
      <c r="C5" s="9">
        <v>9.8000000000000007</v>
      </c>
      <c r="D5" s="1">
        <v>10</v>
      </c>
      <c r="E5" s="10">
        <f t="shared" si="0"/>
        <v>9.9</v>
      </c>
      <c r="F5" s="9">
        <v>10.06</v>
      </c>
      <c r="G5" s="1">
        <f>AVERAGE(C5:D5)</f>
        <v>9.9</v>
      </c>
      <c r="H5" s="10">
        <f t="shared" si="1"/>
        <v>9.98</v>
      </c>
      <c r="I5" s="9">
        <v>10.44</v>
      </c>
      <c r="J5" s="1">
        <v>10.55</v>
      </c>
      <c r="K5" s="10">
        <f t="shared" si="2"/>
        <v>10.495000000000001</v>
      </c>
      <c r="L5" s="9">
        <v>10.039999999999999</v>
      </c>
      <c r="M5" s="1">
        <v>10.29</v>
      </c>
      <c r="N5" s="10">
        <f t="shared" si="3"/>
        <v>10.164999999999999</v>
      </c>
    </row>
    <row r="6" spans="1:17" ht="16.5" thickBot="1" x14ac:dyDescent="0.3">
      <c r="A6" s="14"/>
      <c r="B6" s="4" t="s">
        <v>11</v>
      </c>
      <c r="C6" s="11">
        <v>20.399999999999999</v>
      </c>
      <c r="D6" s="12">
        <v>20.5</v>
      </c>
      <c r="E6" s="13">
        <f t="shared" si="0"/>
        <v>20.45</v>
      </c>
      <c r="F6" s="11" t="s">
        <v>12</v>
      </c>
      <c r="G6" s="12">
        <v>23.9</v>
      </c>
      <c r="H6" s="13">
        <f t="shared" si="1"/>
        <v>23.9</v>
      </c>
      <c r="I6" s="11" t="s">
        <v>12</v>
      </c>
      <c r="J6" s="12">
        <v>25.5</v>
      </c>
      <c r="K6" s="13">
        <f t="shared" si="2"/>
        <v>25.5</v>
      </c>
      <c r="L6" s="11" t="s">
        <v>12</v>
      </c>
      <c r="M6" s="12">
        <v>26.8</v>
      </c>
      <c r="N6" s="13">
        <f t="shared" si="3"/>
        <v>26.8</v>
      </c>
    </row>
    <row r="7" spans="1:17" x14ac:dyDescent="0.25">
      <c r="A7" s="15">
        <v>0.2</v>
      </c>
      <c r="B7" t="s">
        <v>8</v>
      </c>
      <c r="C7" s="6">
        <v>535</v>
      </c>
      <c r="D7" s="7">
        <v>541</v>
      </c>
      <c r="E7" s="8">
        <f t="shared" si="0"/>
        <v>538</v>
      </c>
      <c r="F7" s="6">
        <v>201</v>
      </c>
      <c r="G7" s="7">
        <v>207</v>
      </c>
      <c r="H7" s="8">
        <f t="shared" si="1"/>
        <v>204</v>
      </c>
      <c r="I7" s="6">
        <v>289</v>
      </c>
      <c r="J7" s="7">
        <v>294</v>
      </c>
      <c r="K7" s="8">
        <f t="shared" si="2"/>
        <v>291.5</v>
      </c>
      <c r="L7" s="6">
        <v>32</v>
      </c>
      <c r="M7" s="7">
        <v>38</v>
      </c>
      <c r="N7" s="8">
        <f t="shared" si="3"/>
        <v>35</v>
      </c>
    </row>
    <row r="8" spans="1:17" x14ac:dyDescent="0.25">
      <c r="A8" s="15"/>
      <c r="B8" t="s">
        <v>9</v>
      </c>
      <c r="C8" s="9">
        <v>548</v>
      </c>
      <c r="D8" s="1">
        <v>556</v>
      </c>
      <c r="E8" s="10">
        <f t="shared" si="0"/>
        <v>552</v>
      </c>
      <c r="F8" s="9">
        <v>213</v>
      </c>
      <c r="G8" s="1">
        <v>230</v>
      </c>
      <c r="H8" s="10">
        <f t="shared" si="1"/>
        <v>221.5</v>
      </c>
      <c r="I8" s="9">
        <v>301</v>
      </c>
      <c r="J8" s="1">
        <v>306</v>
      </c>
      <c r="K8" s="10">
        <f t="shared" si="2"/>
        <v>303.5</v>
      </c>
      <c r="L8" s="9">
        <v>34</v>
      </c>
      <c r="M8" s="1">
        <v>49</v>
      </c>
      <c r="N8" s="10">
        <f t="shared" si="3"/>
        <v>41.5</v>
      </c>
    </row>
    <row r="9" spans="1:17" x14ac:dyDescent="0.25">
      <c r="A9" s="15"/>
      <c r="B9" t="s">
        <v>10</v>
      </c>
      <c r="C9" s="9">
        <v>19.96</v>
      </c>
      <c r="D9" s="1">
        <v>20.02</v>
      </c>
      <c r="E9" s="10">
        <f t="shared" si="0"/>
        <v>19.990000000000002</v>
      </c>
      <c r="F9" s="9">
        <v>19.52</v>
      </c>
      <c r="G9" s="1">
        <v>19.77</v>
      </c>
      <c r="H9" s="10">
        <f t="shared" si="1"/>
        <v>19.645</v>
      </c>
      <c r="I9" s="9">
        <v>19.559999999999999</v>
      </c>
      <c r="J9" s="1">
        <v>19.77</v>
      </c>
      <c r="K9" s="10">
        <f t="shared" si="2"/>
        <v>19.664999999999999</v>
      </c>
      <c r="L9" s="9">
        <v>19.77</v>
      </c>
      <c r="M9" s="1">
        <v>19.77</v>
      </c>
      <c r="N9" s="10">
        <f t="shared" si="3"/>
        <v>19.77</v>
      </c>
    </row>
    <row r="10" spans="1:17" ht="16.5" thickBot="1" x14ac:dyDescent="0.3">
      <c r="A10" s="15"/>
      <c r="B10" t="s">
        <v>11</v>
      </c>
      <c r="C10" s="11">
        <v>20.399999999999999</v>
      </c>
      <c r="D10" s="12">
        <v>20.5</v>
      </c>
      <c r="E10" s="13">
        <f t="shared" si="0"/>
        <v>20.45</v>
      </c>
      <c r="F10" s="11" t="s">
        <v>12</v>
      </c>
      <c r="G10" s="12">
        <v>23.8</v>
      </c>
      <c r="H10" s="13">
        <f t="shared" si="1"/>
        <v>23.8</v>
      </c>
      <c r="I10" s="11" t="s">
        <v>12</v>
      </c>
      <c r="J10" s="12">
        <v>25.4</v>
      </c>
      <c r="K10" s="13">
        <f t="shared" si="2"/>
        <v>25.4</v>
      </c>
      <c r="L10" s="11" t="s">
        <v>12</v>
      </c>
      <c r="M10" s="12">
        <v>26.7</v>
      </c>
      <c r="N10" s="13">
        <f t="shared" si="3"/>
        <v>26.7</v>
      </c>
    </row>
    <row r="11" spans="1:17" ht="16.5" thickBot="1" x14ac:dyDescent="0.3">
      <c r="A11" s="14">
        <v>0.3</v>
      </c>
      <c r="B11" s="5" t="s">
        <v>8</v>
      </c>
      <c r="C11" s="6" t="s">
        <v>12</v>
      </c>
      <c r="D11" s="7" t="s">
        <v>12</v>
      </c>
      <c r="E11" s="7" t="s">
        <v>12</v>
      </c>
      <c r="F11" s="6">
        <v>441</v>
      </c>
      <c r="G11" s="7">
        <v>443</v>
      </c>
      <c r="H11" s="8">
        <f t="shared" si="1"/>
        <v>442</v>
      </c>
      <c r="I11" s="6">
        <v>672</v>
      </c>
      <c r="J11" s="7">
        <v>685</v>
      </c>
      <c r="K11" s="8">
        <f t="shared" si="2"/>
        <v>678.5</v>
      </c>
      <c r="L11" s="6">
        <v>60</v>
      </c>
      <c r="M11" s="7">
        <v>64</v>
      </c>
      <c r="N11" s="8">
        <f t="shared" si="3"/>
        <v>62</v>
      </c>
    </row>
    <row r="12" spans="1:17" ht="16.5" thickBot="1" x14ac:dyDescent="0.3">
      <c r="A12" s="14"/>
      <c r="B12" t="s">
        <v>9</v>
      </c>
      <c r="C12" s="9">
        <v>1135</v>
      </c>
      <c r="D12" s="1">
        <v>1146</v>
      </c>
      <c r="E12" s="10">
        <f>AVERAGE(C12:D12)</f>
        <v>1140.5</v>
      </c>
      <c r="F12" s="9">
        <v>450</v>
      </c>
      <c r="G12" s="1">
        <v>458</v>
      </c>
      <c r="H12" s="10">
        <f t="shared" si="1"/>
        <v>454</v>
      </c>
      <c r="I12" s="9">
        <v>684</v>
      </c>
      <c r="J12" s="1">
        <v>698</v>
      </c>
      <c r="K12" s="10">
        <f t="shared" si="2"/>
        <v>691</v>
      </c>
      <c r="L12" s="9">
        <v>75</v>
      </c>
      <c r="M12" s="1">
        <v>83</v>
      </c>
      <c r="N12" s="10">
        <f t="shared" si="3"/>
        <v>79</v>
      </c>
    </row>
    <row r="13" spans="1:17" ht="16.5" thickBot="1" x14ac:dyDescent="0.3">
      <c r="A13" s="14"/>
      <c r="B13" t="s">
        <v>10</v>
      </c>
      <c r="C13" s="9">
        <v>30.02</v>
      </c>
      <c r="D13" s="1">
        <v>40.01</v>
      </c>
      <c r="E13" s="10">
        <f>AVERAGE(C13:D13)</f>
        <v>35.015000000000001</v>
      </c>
      <c r="F13" s="9">
        <v>29.77</v>
      </c>
      <c r="G13" s="1">
        <v>29.98</v>
      </c>
      <c r="H13" s="10">
        <f t="shared" si="1"/>
        <v>29.875</v>
      </c>
      <c r="I13" s="9">
        <v>29.77</v>
      </c>
      <c r="J13" s="1">
        <v>30.02</v>
      </c>
      <c r="K13" s="10">
        <f t="shared" si="2"/>
        <v>29.895</v>
      </c>
      <c r="L13" s="9">
        <v>30.01</v>
      </c>
      <c r="M13" s="1">
        <v>30.02</v>
      </c>
      <c r="N13" s="10">
        <f t="shared" si="3"/>
        <v>30.015000000000001</v>
      </c>
    </row>
    <row r="14" spans="1:17" ht="16.5" thickBot="1" x14ac:dyDescent="0.3">
      <c r="A14" s="14"/>
      <c r="B14" s="4" t="s">
        <v>11</v>
      </c>
      <c r="C14" s="11">
        <v>21.1</v>
      </c>
      <c r="D14" s="12" t="s">
        <v>12</v>
      </c>
      <c r="E14" s="13">
        <f>AVERAGE(C14:D14)</f>
        <v>21.1</v>
      </c>
      <c r="F14" s="11" t="s">
        <v>12</v>
      </c>
      <c r="G14" s="12">
        <v>23.8</v>
      </c>
      <c r="H14" s="13">
        <f t="shared" si="1"/>
        <v>23.8</v>
      </c>
      <c r="I14" s="11" t="s">
        <v>12</v>
      </c>
      <c r="J14" s="12">
        <v>25.4</v>
      </c>
      <c r="K14" s="13">
        <f t="shared" si="2"/>
        <v>25.4</v>
      </c>
      <c r="L14" s="11" t="s">
        <v>12</v>
      </c>
      <c r="M14" s="12">
        <v>26.7</v>
      </c>
      <c r="N14" s="13">
        <f t="shared" si="3"/>
        <v>26.7</v>
      </c>
    </row>
    <row r="15" spans="1:17" x14ac:dyDescent="0.25">
      <c r="A15" s="15">
        <v>0.4</v>
      </c>
      <c r="B15" t="s">
        <v>8</v>
      </c>
      <c r="C15" s="6" t="s">
        <v>12</v>
      </c>
      <c r="D15" s="7" t="s">
        <v>12</v>
      </c>
      <c r="E15" s="7" t="s">
        <v>12</v>
      </c>
      <c r="F15" s="6">
        <v>754</v>
      </c>
      <c r="G15" s="7">
        <v>767</v>
      </c>
      <c r="H15" s="8">
        <f t="shared" si="1"/>
        <v>760.5</v>
      </c>
      <c r="I15" s="6" t="s">
        <v>12</v>
      </c>
      <c r="J15" s="7" t="s">
        <v>12</v>
      </c>
      <c r="K15" s="7" t="s">
        <v>12</v>
      </c>
      <c r="L15" s="6">
        <v>94</v>
      </c>
      <c r="M15" s="7">
        <v>99</v>
      </c>
      <c r="N15" s="8">
        <f t="shared" si="3"/>
        <v>96.5</v>
      </c>
    </row>
    <row r="16" spans="1:17" x14ac:dyDescent="0.25">
      <c r="A16" s="15"/>
      <c r="B16" t="s">
        <v>9</v>
      </c>
      <c r="C16" s="9">
        <v>1968</v>
      </c>
      <c r="D16" s="1">
        <v>1978</v>
      </c>
      <c r="E16" s="10">
        <f>AVERAGE(C16:D16)</f>
        <v>1973</v>
      </c>
      <c r="F16" s="9">
        <v>783</v>
      </c>
      <c r="G16" s="1">
        <v>789</v>
      </c>
      <c r="H16" s="10">
        <f t="shared" si="1"/>
        <v>786</v>
      </c>
      <c r="I16" s="9">
        <v>1242</v>
      </c>
      <c r="J16" s="1">
        <v>1252</v>
      </c>
      <c r="K16" s="10">
        <f>AVERAGE(I16:J16)</f>
        <v>1247</v>
      </c>
      <c r="L16" s="9">
        <v>112</v>
      </c>
      <c r="M16" s="1">
        <v>116</v>
      </c>
      <c r="N16" s="10">
        <f t="shared" si="3"/>
        <v>114</v>
      </c>
    </row>
    <row r="17" spans="1:14" x14ac:dyDescent="0.25">
      <c r="A17" s="15"/>
      <c r="B17" t="s">
        <v>10</v>
      </c>
      <c r="C17" s="9">
        <v>40.01</v>
      </c>
      <c r="D17" s="1">
        <v>40.270000000000003</v>
      </c>
      <c r="E17" s="10">
        <f>AVERAGE(C17:D17)</f>
        <v>40.14</v>
      </c>
      <c r="F17" s="9">
        <v>39.76</v>
      </c>
      <c r="G17" s="1">
        <v>39.89</v>
      </c>
      <c r="H17" s="10">
        <f t="shared" si="1"/>
        <v>39.825000000000003</v>
      </c>
      <c r="I17" s="9">
        <v>39.6</v>
      </c>
      <c r="J17" s="1">
        <v>39.75</v>
      </c>
      <c r="K17" s="10">
        <f>AVERAGE(I17:J17)</f>
        <v>39.674999999999997</v>
      </c>
      <c r="L17" s="9">
        <v>39.72</v>
      </c>
      <c r="M17" s="1">
        <v>39.76</v>
      </c>
      <c r="N17" s="10">
        <f t="shared" si="3"/>
        <v>39.739999999999995</v>
      </c>
    </row>
    <row r="18" spans="1:14" ht="16.5" thickBot="1" x14ac:dyDescent="0.3">
      <c r="A18" s="15"/>
      <c r="B18" t="s">
        <v>11</v>
      </c>
      <c r="C18" s="11">
        <v>21.2</v>
      </c>
      <c r="D18" s="12" t="s">
        <v>12</v>
      </c>
      <c r="E18" s="13">
        <f>AVERAGE(C18:D18)</f>
        <v>21.2</v>
      </c>
      <c r="F18" s="11" t="s">
        <v>12</v>
      </c>
      <c r="G18" s="12">
        <v>23.8</v>
      </c>
      <c r="H18" s="13">
        <f t="shared" si="1"/>
        <v>23.8</v>
      </c>
      <c r="I18" s="11" t="s">
        <v>12</v>
      </c>
      <c r="J18" s="12">
        <v>25.3</v>
      </c>
      <c r="K18" s="13">
        <f>AVERAGE(I18:J18)</f>
        <v>25.3</v>
      </c>
      <c r="L18" s="11" t="s">
        <v>12</v>
      </c>
      <c r="M18" s="12">
        <v>26.7</v>
      </c>
      <c r="N18" s="13">
        <f t="shared" si="3"/>
        <v>26.7</v>
      </c>
    </row>
    <row r="19" spans="1:14" ht="16.5" thickBot="1" x14ac:dyDescent="0.3">
      <c r="A19" s="14">
        <v>0.5</v>
      </c>
      <c r="B19" s="5" t="s">
        <v>8</v>
      </c>
      <c r="C19" s="6" t="s">
        <v>12</v>
      </c>
      <c r="D19" s="7" t="s">
        <v>12</v>
      </c>
      <c r="E19" s="7" t="s">
        <v>12</v>
      </c>
      <c r="F19" s="6" t="s">
        <v>12</v>
      </c>
      <c r="G19" s="7" t="s">
        <v>12</v>
      </c>
      <c r="H19" s="7" t="s">
        <v>12</v>
      </c>
      <c r="I19" s="6" t="s">
        <v>12</v>
      </c>
      <c r="J19" s="7" t="s">
        <v>12</v>
      </c>
      <c r="K19" s="7" t="s">
        <v>12</v>
      </c>
      <c r="L19" s="6">
        <v>144</v>
      </c>
      <c r="M19" s="7">
        <v>148</v>
      </c>
      <c r="N19" s="8">
        <f t="shared" si="3"/>
        <v>146</v>
      </c>
    </row>
    <row r="20" spans="1:14" ht="16.5" thickBot="1" x14ac:dyDescent="0.3">
      <c r="A20" s="14"/>
      <c r="B20" t="s">
        <v>9</v>
      </c>
      <c r="C20" s="9">
        <v>2968</v>
      </c>
      <c r="D20" s="1">
        <v>2997</v>
      </c>
      <c r="E20" s="10">
        <f>AVERAGE(C20:D20)</f>
        <v>2982.5</v>
      </c>
      <c r="F20" s="9">
        <v>1162</v>
      </c>
      <c r="G20" s="1">
        <v>1189</v>
      </c>
      <c r="H20" s="10">
        <f>AVERAGE(F20:G20)</f>
        <v>1175.5</v>
      </c>
      <c r="I20" s="9">
        <v>1998</v>
      </c>
      <c r="J20" s="1">
        <v>2009</v>
      </c>
      <c r="K20" s="10">
        <f>AVERAGE(I20:J20)</f>
        <v>2003.5</v>
      </c>
      <c r="L20" s="9">
        <v>151</v>
      </c>
      <c r="M20" s="1">
        <v>167</v>
      </c>
      <c r="N20" s="10">
        <f t="shared" si="3"/>
        <v>159</v>
      </c>
    </row>
    <row r="21" spans="1:14" ht="16.5" thickBot="1" x14ac:dyDescent="0.3">
      <c r="A21" s="14"/>
      <c r="B21" t="s">
        <v>10</v>
      </c>
      <c r="C21" s="9">
        <v>49.78</v>
      </c>
      <c r="D21" s="1">
        <v>50.01</v>
      </c>
      <c r="E21" s="10">
        <f>AVERAGE(C21:D21)</f>
        <v>49.894999999999996</v>
      </c>
      <c r="F21" s="9">
        <v>49.72</v>
      </c>
      <c r="G21" s="1">
        <v>49.95</v>
      </c>
      <c r="H21" s="10">
        <f>AVERAGE(F21:G21)</f>
        <v>49.835000000000001</v>
      </c>
      <c r="I21" s="9">
        <v>49.86</v>
      </c>
      <c r="J21" s="1">
        <v>50.01</v>
      </c>
      <c r="K21" s="10">
        <f>AVERAGE(I21:J21)</f>
        <v>49.935000000000002</v>
      </c>
      <c r="L21" s="9">
        <v>50.26</v>
      </c>
      <c r="M21" s="1">
        <v>50.27</v>
      </c>
      <c r="N21" s="10">
        <f t="shared" si="3"/>
        <v>50.265000000000001</v>
      </c>
    </row>
    <row r="22" spans="1:14" ht="16.5" thickBot="1" x14ac:dyDescent="0.3">
      <c r="A22" s="14"/>
      <c r="B22" s="4" t="s">
        <v>11</v>
      </c>
      <c r="C22" s="11">
        <v>21.5</v>
      </c>
      <c r="D22" s="12"/>
      <c r="E22" s="13">
        <f>AVERAGE(C22:D22)</f>
        <v>21.5</v>
      </c>
      <c r="F22" s="11" t="s">
        <v>12</v>
      </c>
      <c r="G22" s="12">
        <v>23.9</v>
      </c>
      <c r="H22" s="13">
        <f>AVERAGE(F22:G22)</f>
        <v>23.9</v>
      </c>
      <c r="I22" s="11" t="s">
        <v>12</v>
      </c>
      <c r="J22" s="12">
        <v>25.4</v>
      </c>
      <c r="K22" s="13">
        <f>AVERAGE(I22:J22)</f>
        <v>25.4</v>
      </c>
      <c r="L22" s="11" t="s">
        <v>12</v>
      </c>
      <c r="M22" s="12">
        <v>26.6</v>
      </c>
      <c r="N22" s="13">
        <f t="shared" si="3"/>
        <v>26.6</v>
      </c>
    </row>
    <row r="23" spans="1:14" x14ac:dyDescent="0.25">
      <c r="A23" s="15">
        <v>0.6</v>
      </c>
      <c r="B23" t="s">
        <v>8</v>
      </c>
      <c r="C23" s="6" t="s">
        <v>12</v>
      </c>
      <c r="D23" s="7" t="s">
        <v>12</v>
      </c>
      <c r="E23" s="7" t="s">
        <v>12</v>
      </c>
      <c r="F23" s="6" t="s">
        <v>12</v>
      </c>
      <c r="G23" s="7" t="s">
        <v>12</v>
      </c>
      <c r="H23" s="7" t="s">
        <v>12</v>
      </c>
      <c r="I23" s="6" t="s">
        <v>12</v>
      </c>
      <c r="J23" s="7" t="s">
        <v>12</v>
      </c>
      <c r="K23" s="7" t="s">
        <v>12</v>
      </c>
      <c r="L23" s="6">
        <v>212</v>
      </c>
      <c r="M23" s="7">
        <v>233</v>
      </c>
      <c r="N23" s="8">
        <f t="shared" si="3"/>
        <v>222.5</v>
      </c>
    </row>
    <row r="24" spans="1:14" x14ac:dyDescent="0.25">
      <c r="A24" s="15"/>
      <c r="B24" t="s">
        <v>9</v>
      </c>
      <c r="C24" s="9">
        <v>4325</v>
      </c>
      <c r="D24" s="1">
        <v>4354</v>
      </c>
      <c r="E24" s="10">
        <f>AVERAGE(C24:D24)</f>
        <v>4339.5</v>
      </c>
      <c r="F24" s="9">
        <v>1742</v>
      </c>
      <c r="G24" s="1">
        <v>1767</v>
      </c>
      <c r="H24" s="10">
        <f>AVERAGE(F24:G24)</f>
        <v>1754.5</v>
      </c>
      <c r="I24" s="9">
        <v>3000</v>
      </c>
      <c r="J24" s="1">
        <v>3046</v>
      </c>
      <c r="K24" s="10">
        <f>AVERAGE(I24:J24)</f>
        <v>3023</v>
      </c>
      <c r="L24" s="9">
        <v>213</v>
      </c>
      <c r="M24" s="1">
        <v>240</v>
      </c>
      <c r="N24" s="10">
        <f t="shared" si="3"/>
        <v>226.5</v>
      </c>
    </row>
    <row r="25" spans="1:14" x14ac:dyDescent="0.25">
      <c r="A25" s="15"/>
      <c r="B25" t="s">
        <v>10</v>
      </c>
      <c r="C25" s="9">
        <v>59.98</v>
      </c>
      <c r="D25" s="1">
        <v>60</v>
      </c>
      <c r="E25" s="10">
        <f>AVERAGE(C25:D25)</f>
        <v>59.989999999999995</v>
      </c>
      <c r="F25" s="9">
        <v>60.77</v>
      </c>
      <c r="G25" s="1">
        <v>60.97</v>
      </c>
      <c r="H25" s="10">
        <f>AVERAGE(F25:G25)</f>
        <v>60.870000000000005</v>
      </c>
      <c r="I25" s="9">
        <v>59.54</v>
      </c>
      <c r="J25" s="1">
        <v>60.05</v>
      </c>
      <c r="K25" s="10">
        <f>AVERAGE(I25:J25)</f>
        <v>59.795000000000002</v>
      </c>
      <c r="L25" s="9">
        <v>59.91</v>
      </c>
      <c r="M25" s="1">
        <v>60.01</v>
      </c>
      <c r="N25" s="10">
        <f t="shared" si="3"/>
        <v>59.959999999999994</v>
      </c>
    </row>
    <row r="26" spans="1:14" ht="16.5" thickBot="1" x14ac:dyDescent="0.3">
      <c r="A26" s="15"/>
      <c r="B26" t="s">
        <v>11</v>
      </c>
      <c r="C26" s="11">
        <v>21.8</v>
      </c>
      <c r="D26" s="12" t="s">
        <v>12</v>
      </c>
      <c r="E26" s="13">
        <f>AVERAGE(C26:D26)</f>
        <v>21.8</v>
      </c>
      <c r="F26" s="11" t="s">
        <v>12</v>
      </c>
      <c r="G26" s="12">
        <v>23.9</v>
      </c>
      <c r="H26" s="13">
        <f>AVERAGE(F26:G26)</f>
        <v>23.9</v>
      </c>
      <c r="I26" s="11" t="s">
        <v>12</v>
      </c>
      <c r="J26" s="12">
        <v>25.4</v>
      </c>
      <c r="K26" s="13">
        <f>AVERAGE(I26:J26)</f>
        <v>25.4</v>
      </c>
      <c r="L26" s="11" t="s">
        <v>12</v>
      </c>
      <c r="M26" s="12">
        <v>26.6</v>
      </c>
      <c r="N26" s="13">
        <f t="shared" si="3"/>
        <v>26.6</v>
      </c>
    </row>
    <row r="27" spans="1:14" ht="16.5" thickBot="1" x14ac:dyDescent="0.3">
      <c r="A27" s="14">
        <v>0.7</v>
      </c>
      <c r="B27" s="5" t="s">
        <v>8</v>
      </c>
      <c r="C27" s="6" t="s">
        <v>12</v>
      </c>
      <c r="D27" s="7" t="s">
        <v>12</v>
      </c>
      <c r="E27" s="8" t="s">
        <v>12</v>
      </c>
      <c r="F27" s="6" t="s">
        <v>12</v>
      </c>
      <c r="G27" s="7" t="s">
        <v>12</v>
      </c>
      <c r="H27" s="7" t="s">
        <v>12</v>
      </c>
      <c r="I27" s="6" t="s">
        <v>12</v>
      </c>
      <c r="J27" s="7" t="s">
        <v>12</v>
      </c>
      <c r="K27" s="7" t="s">
        <v>12</v>
      </c>
      <c r="L27" s="6">
        <v>284</v>
      </c>
      <c r="M27" s="7">
        <v>295</v>
      </c>
      <c r="N27" s="8">
        <f t="shared" si="3"/>
        <v>289.5</v>
      </c>
    </row>
    <row r="28" spans="1:14" ht="16.5" thickBot="1" x14ac:dyDescent="0.3">
      <c r="A28" s="14"/>
      <c r="B28" t="s">
        <v>9</v>
      </c>
      <c r="C28" s="9" t="s">
        <v>12</v>
      </c>
      <c r="D28" s="1" t="s">
        <v>12</v>
      </c>
      <c r="E28" s="10" t="s">
        <v>12</v>
      </c>
      <c r="F28" s="9">
        <v>2233</v>
      </c>
      <c r="G28" s="1">
        <v>2246</v>
      </c>
      <c r="H28" s="10">
        <f>AVERAGE(F28:G28)</f>
        <v>2239.5</v>
      </c>
      <c r="I28" s="9">
        <v>4211</v>
      </c>
      <c r="J28" s="1">
        <v>4275</v>
      </c>
      <c r="K28" s="10">
        <f>AVERAGE(I28:J28)</f>
        <v>4243</v>
      </c>
      <c r="L28" s="9">
        <v>291</v>
      </c>
      <c r="M28" s="1">
        <v>302</v>
      </c>
      <c r="N28" s="10">
        <f t="shared" si="3"/>
        <v>296.5</v>
      </c>
    </row>
    <row r="29" spans="1:14" ht="16.5" thickBot="1" x14ac:dyDescent="0.3">
      <c r="A29" s="14"/>
      <c r="B29" t="s">
        <v>10</v>
      </c>
      <c r="C29" s="9" t="s">
        <v>12</v>
      </c>
      <c r="D29" s="1" t="s">
        <v>12</v>
      </c>
      <c r="E29" s="10" t="s">
        <v>12</v>
      </c>
      <c r="F29" s="9">
        <v>69.23</v>
      </c>
      <c r="G29" s="1">
        <v>68.989999999999995</v>
      </c>
      <c r="H29" s="10">
        <f>AVERAGE(F29:G29)</f>
        <v>69.11</v>
      </c>
      <c r="I29" s="9">
        <v>69.430000000000007</v>
      </c>
      <c r="J29" s="1">
        <v>70.010000000000005</v>
      </c>
      <c r="K29" s="10">
        <f>AVERAGE(I29:J29)</f>
        <v>69.72</v>
      </c>
      <c r="L29" s="9">
        <v>69.91</v>
      </c>
      <c r="M29" s="1">
        <v>70.400000000000006</v>
      </c>
      <c r="N29" s="10">
        <f t="shared" si="3"/>
        <v>70.155000000000001</v>
      </c>
    </row>
    <row r="30" spans="1:14" ht="16.5" thickBot="1" x14ac:dyDescent="0.3">
      <c r="A30" s="14"/>
      <c r="B30" s="4" t="s">
        <v>11</v>
      </c>
      <c r="C30" s="11" t="s">
        <v>12</v>
      </c>
      <c r="D30" s="12" t="s">
        <v>12</v>
      </c>
      <c r="E30" s="13" t="s">
        <v>12</v>
      </c>
      <c r="F30" s="11" t="s">
        <v>12</v>
      </c>
      <c r="G30" s="12">
        <v>24</v>
      </c>
      <c r="H30" s="13">
        <f>AVERAGE(F30:G30)</f>
        <v>24</v>
      </c>
      <c r="I30" s="11" t="s">
        <v>12</v>
      </c>
      <c r="J30" s="12">
        <v>25.4</v>
      </c>
      <c r="K30" s="13">
        <f>AVERAGE(I30:J30)</f>
        <v>25.4</v>
      </c>
      <c r="L30" s="11" t="s">
        <v>12</v>
      </c>
      <c r="M30" s="12">
        <v>26.7</v>
      </c>
      <c r="N30" s="13">
        <f t="shared" si="3"/>
        <v>26.7</v>
      </c>
    </row>
  </sheetData>
  <mergeCells count="14">
    <mergeCell ref="A23:A26"/>
    <mergeCell ref="A27:A30"/>
    <mergeCell ref="P2:Q2"/>
    <mergeCell ref="A1:A2"/>
    <mergeCell ref="C1:E1"/>
    <mergeCell ref="B1:B2"/>
    <mergeCell ref="F1:H1"/>
    <mergeCell ref="I1:K1"/>
    <mergeCell ref="L1:N1"/>
    <mergeCell ref="A3:A6"/>
    <mergeCell ref="A7:A10"/>
    <mergeCell ref="A11:A14"/>
    <mergeCell ref="A15:A18"/>
    <mergeCell ref="A19:A2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8B1D-510E-4332-ACAA-BCE832B49DCF}">
  <dimension ref="A1:N30"/>
  <sheetViews>
    <sheetView workbookViewId="0">
      <selection activeCell="D30" sqref="D30"/>
    </sheetView>
    <sheetView tabSelected="1" zoomScale="115" zoomScaleNormal="115" workbookViewId="1">
      <selection activeCell="F13" sqref="F13"/>
    </sheetView>
  </sheetViews>
  <sheetFormatPr defaultRowHeight="15.75" x14ac:dyDescent="0.25"/>
  <cols>
    <col min="1" max="1" width="7.5" bestFit="1" customWidth="1"/>
    <col min="2" max="2" width="9.75" customWidth="1"/>
    <col min="3" max="3" width="8.125" customWidth="1"/>
    <col min="4" max="4" width="8" customWidth="1"/>
    <col min="5" max="5" width="11.125" customWidth="1"/>
    <col min="6" max="6" width="7.125" bestFit="1" customWidth="1"/>
  </cols>
  <sheetData>
    <row r="1" spans="1:14" x14ac:dyDescent="0.25">
      <c r="A1" s="18" t="s">
        <v>0</v>
      </c>
      <c r="B1" s="18" t="s">
        <v>2</v>
      </c>
      <c r="C1" s="18" t="s">
        <v>3</v>
      </c>
      <c r="D1" s="18" t="s">
        <v>4</v>
      </c>
      <c r="E1" s="18" t="s">
        <v>13</v>
      </c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8">
        <v>10</v>
      </c>
      <c r="B2" s="18">
        <v>182</v>
      </c>
      <c r="C2" s="18">
        <v>83.5</v>
      </c>
      <c r="D2" s="18">
        <v>102</v>
      </c>
      <c r="E2" s="18">
        <v>21</v>
      </c>
      <c r="F2" s="18"/>
      <c r="G2" s="18"/>
      <c r="H2" s="18"/>
      <c r="I2" s="18"/>
      <c r="J2" s="18"/>
    </row>
    <row r="3" spans="1:14" x14ac:dyDescent="0.25">
      <c r="A3" s="18">
        <v>20</v>
      </c>
      <c r="B3">
        <v>538</v>
      </c>
      <c r="C3">
        <v>204</v>
      </c>
      <c r="D3">
        <v>291.5</v>
      </c>
      <c r="E3">
        <v>35</v>
      </c>
    </row>
    <row r="4" spans="1:14" x14ac:dyDescent="0.25">
      <c r="A4" s="18">
        <v>30</v>
      </c>
      <c r="B4">
        <v>1140.5</v>
      </c>
      <c r="C4">
        <v>442</v>
      </c>
      <c r="D4">
        <v>678.5</v>
      </c>
      <c r="E4">
        <v>62</v>
      </c>
    </row>
    <row r="5" spans="1:14" x14ac:dyDescent="0.25">
      <c r="A5" s="18">
        <v>40</v>
      </c>
      <c r="B5">
        <v>1973</v>
      </c>
      <c r="C5">
        <v>760.5</v>
      </c>
      <c r="D5">
        <v>1247</v>
      </c>
      <c r="E5">
        <v>96.5</v>
      </c>
    </row>
    <row r="6" spans="1:14" x14ac:dyDescent="0.25">
      <c r="A6" s="18">
        <v>50</v>
      </c>
      <c r="B6" s="19">
        <v>2982.5</v>
      </c>
      <c r="C6">
        <v>1175.5</v>
      </c>
      <c r="D6">
        <v>2003.5</v>
      </c>
      <c r="E6">
        <v>146</v>
      </c>
    </row>
    <row r="7" spans="1:14" x14ac:dyDescent="0.25">
      <c r="A7" s="18">
        <v>60</v>
      </c>
      <c r="B7" s="19">
        <v>4339.5</v>
      </c>
      <c r="C7">
        <v>1754.5</v>
      </c>
      <c r="D7">
        <v>3023</v>
      </c>
      <c r="E7">
        <v>222.5</v>
      </c>
    </row>
    <row r="8" spans="1:14" x14ac:dyDescent="0.25">
      <c r="A8" s="18">
        <v>70</v>
      </c>
      <c r="C8">
        <v>2239.5</v>
      </c>
      <c r="D8">
        <v>4243</v>
      </c>
      <c r="E8">
        <v>289.5</v>
      </c>
    </row>
    <row r="9" spans="1:14" x14ac:dyDescent="0.25">
      <c r="A9" s="18"/>
    </row>
    <row r="10" spans="1:14" x14ac:dyDescent="0.25">
      <c r="A10" s="18"/>
    </row>
    <row r="11" spans="1:14" x14ac:dyDescent="0.25">
      <c r="A11" s="18"/>
    </row>
    <row r="12" spans="1:14" x14ac:dyDescent="0.25">
      <c r="A12" s="18"/>
    </row>
    <row r="13" spans="1:14" x14ac:dyDescent="0.25">
      <c r="A13" s="18"/>
    </row>
    <row r="14" spans="1:14" x14ac:dyDescent="0.25">
      <c r="A14" s="18"/>
    </row>
    <row r="15" spans="1:14" x14ac:dyDescent="0.25">
      <c r="A15" s="18"/>
    </row>
    <row r="16" spans="1:14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  <row r="22" spans="1:1" x14ac:dyDescent="0.25">
      <c r="A22" s="18"/>
    </row>
    <row r="23" spans="1:1" x14ac:dyDescent="0.25">
      <c r="A23" s="18"/>
    </row>
    <row r="24" spans="1:1" x14ac:dyDescent="0.25">
      <c r="A24" s="18"/>
    </row>
    <row r="25" spans="1:1" x14ac:dyDescent="0.25">
      <c r="A25" s="18"/>
    </row>
    <row r="26" spans="1:1" x14ac:dyDescent="0.25">
      <c r="A26" s="18"/>
    </row>
    <row r="27" spans="1:1" x14ac:dyDescent="0.25">
      <c r="A27" s="18"/>
    </row>
    <row r="28" spans="1:1" x14ac:dyDescent="0.25">
      <c r="A28" s="18"/>
    </row>
    <row r="29" spans="1:1" x14ac:dyDescent="0.25">
      <c r="A29" s="18"/>
    </row>
    <row r="30" spans="1:1" x14ac:dyDescent="0.25">
      <c r="A3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DE0B-7844-4080-9496-C14E99635BA3}">
  <dimension ref="A1:E8"/>
  <sheetViews>
    <sheetView workbookViewId="0"/>
    <sheetView workbookViewId="1">
      <selection activeCell="I35" sqref="I35"/>
    </sheetView>
  </sheetViews>
  <sheetFormatPr defaultRowHeight="15.75" x14ac:dyDescent="0.25"/>
  <sheetData>
    <row r="1" spans="1:5" x14ac:dyDescent="0.25">
      <c r="A1" s="18" t="s">
        <v>0</v>
      </c>
      <c r="B1" s="18" t="s">
        <v>2</v>
      </c>
      <c r="C1" s="18" t="s">
        <v>3</v>
      </c>
      <c r="D1" s="18" t="s">
        <v>4</v>
      </c>
      <c r="E1" s="18" t="s">
        <v>13</v>
      </c>
    </row>
    <row r="2" spans="1:5" x14ac:dyDescent="0.25">
      <c r="A2" s="18">
        <v>10</v>
      </c>
      <c r="B2">
        <v>9.9</v>
      </c>
      <c r="C2">
        <v>9.98</v>
      </c>
      <c r="D2">
        <v>10.494999999999999</v>
      </c>
      <c r="E2">
        <v>10.164999999999999</v>
      </c>
    </row>
    <row r="3" spans="1:5" x14ac:dyDescent="0.25">
      <c r="A3" s="18">
        <v>20</v>
      </c>
      <c r="B3">
        <v>19.989999999999998</v>
      </c>
      <c r="C3">
        <v>19.645</v>
      </c>
      <c r="D3">
        <v>19.664999999999999</v>
      </c>
      <c r="E3">
        <v>19.77</v>
      </c>
    </row>
    <row r="4" spans="1:5" x14ac:dyDescent="0.25">
      <c r="A4" s="18">
        <v>30</v>
      </c>
      <c r="B4">
        <v>35.015000000000001</v>
      </c>
      <c r="C4">
        <v>29.875</v>
      </c>
      <c r="D4">
        <v>29.864999999999998</v>
      </c>
      <c r="E4">
        <v>30.015000000000001</v>
      </c>
    </row>
    <row r="5" spans="1:5" x14ac:dyDescent="0.25">
      <c r="A5" s="18">
        <v>40</v>
      </c>
      <c r="B5">
        <v>40.119999999999997</v>
      </c>
      <c r="C5">
        <v>39.825000000000003</v>
      </c>
      <c r="D5">
        <v>39.674999999999997</v>
      </c>
      <c r="E5">
        <v>39.74</v>
      </c>
    </row>
    <row r="6" spans="1:5" x14ac:dyDescent="0.25">
      <c r="A6" s="18">
        <v>50</v>
      </c>
      <c r="B6">
        <v>49.895000000000003</v>
      </c>
      <c r="C6">
        <v>49.835000000000001</v>
      </c>
      <c r="D6">
        <v>49.935000000000002</v>
      </c>
      <c r="E6">
        <v>50.265000000000001</v>
      </c>
    </row>
    <row r="7" spans="1:5" x14ac:dyDescent="0.25">
      <c r="A7" s="18">
        <v>60</v>
      </c>
      <c r="B7">
        <v>59.99</v>
      </c>
      <c r="C7">
        <v>60.87</v>
      </c>
      <c r="D7">
        <v>59.795000000000002</v>
      </c>
      <c r="E7">
        <v>59.96</v>
      </c>
    </row>
    <row r="8" spans="1:5" x14ac:dyDescent="0.25">
      <c r="A8" s="18">
        <v>70</v>
      </c>
      <c r="C8">
        <v>69.11</v>
      </c>
      <c r="D8">
        <v>69.72</v>
      </c>
      <c r="E8">
        <v>70.155000000000001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C890-924C-4A1B-9BDF-00D99C53584F}">
  <dimension ref="A1:E8"/>
  <sheetViews>
    <sheetView workbookViewId="0"/>
    <sheetView workbookViewId="1">
      <selection activeCell="H29" sqref="H29"/>
    </sheetView>
  </sheetViews>
  <sheetFormatPr defaultRowHeight="15.75" x14ac:dyDescent="0.25"/>
  <sheetData>
    <row r="1" spans="1:5" x14ac:dyDescent="0.25">
      <c r="A1" s="18" t="s">
        <v>0</v>
      </c>
      <c r="B1" s="18" t="s">
        <v>2</v>
      </c>
      <c r="C1" s="18" t="s">
        <v>3</v>
      </c>
      <c r="D1" s="18" t="s">
        <v>4</v>
      </c>
      <c r="E1" s="18" t="s">
        <v>13</v>
      </c>
    </row>
    <row r="2" spans="1:5" x14ac:dyDescent="0.25">
      <c r="A2" s="18">
        <v>10</v>
      </c>
      <c r="B2">
        <v>20.45</v>
      </c>
      <c r="C2">
        <v>23.9</v>
      </c>
      <c r="D2">
        <v>25.5</v>
      </c>
      <c r="E2">
        <v>26.8</v>
      </c>
    </row>
    <row r="3" spans="1:5" x14ac:dyDescent="0.25">
      <c r="A3" s="18">
        <v>20</v>
      </c>
      <c r="B3">
        <v>20.45</v>
      </c>
      <c r="C3">
        <v>23.8</v>
      </c>
      <c r="D3">
        <v>25.4</v>
      </c>
      <c r="E3">
        <v>26.7</v>
      </c>
    </row>
    <row r="4" spans="1:5" x14ac:dyDescent="0.25">
      <c r="A4" s="18">
        <v>30</v>
      </c>
      <c r="B4">
        <v>21.1</v>
      </c>
      <c r="C4">
        <v>23.8</v>
      </c>
      <c r="D4">
        <v>25.4</v>
      </c>
      <c r="E4">
        <v>26.7</v>
      </c>
    </row>
    <row r="5" spans="1:5" x14ac:dyDescent="0.25">
      <c r="A5" s="18">
        <v>40</v>
      </c>
      <c r="B5">
        <v>21.2</v>
      </c>
      <c r="C5">
        <v>23.8</v>
      </c>
      <c r="D5">
        <v>25.3</v>
      </c>
      <c r="E5">
        <v>26.7</v>
      </c>
    </row>
    <row r="6" spans="1:5" x14ac:dyDescent="0.25">
      <c r="A6" s="18">
        <v>50</v>
      </c>
      <c r="B6">
        <v>21.5</v>
      </c>
      <c r="C6">
        <v>23.9</v>
      </c>
      <c r="D6">
        <v>25.3</v>
      </c>
      <c r="E6">
        <v>26.6</v>
      </c>
    </row>
    <row r="7" spans="1:5" x14ac:dyDescent="0.25">
      <c r="A7" s="18">
        <v>60</v>
      </c>
      <c r="B7">
        <v>21.8</v>
      </c>
      <c r="C7">
        <v>23.9</v>
      </c>
      <c r="D7">
        <v>25.4</v>
      </c>
      <c r="E7">
        <v>26.6</v>
      </c>
    </row>
    <row r="8" spans="1:5" x14ac:dyDescent="0.25">
      <c r="A8" s="18">
        <v>70</v>
      </c>
      <c r="C8">
        <v>24</v>
      </c>
      <c r="D8">
        <v>25.4</v>
      </c>
      <c r="E8">
        <v>26.7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Pressure Data</vt:lpstr>
      <vt:lpstr>Flowrate Data</vt:lpstr>
      <vt:lpstr>Temperature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Porter</dc:creator>
  <cp:keywords/>
  <dc:description/>
  <cp:lastModifiedBy>Ethan Porter</cp:lastModifiedBy>
  <cp:revision/>
  <dcterms:created xsi:type="dcterms:W3CDTF">2023-03-17T13:04:09Z</dcterms:created>
  <dcterms:modified xsi:type="dcterms:W3CDTF">2023-03-26T01:45:14Z</dcterms:modified>
  <cp:category/>
  <cp:contentStatus/>
</cp:coreProperties>
</file>