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/>
  <mc:AlternateContent xmlns:mc="http://schemas.openxmlformats.org/markup-compatibility/2006">
    <mc:Choice Requires="x15">
      <x15ac:absPath xmlns:x15ac="http://schemas.microsoft.com/office/spreadsheetml/2010/11/ac" url="/Users/xuegeng/Documents/JD_Quant/Mission_1_Shareholder_Overweigh/"/>
    </mc:Choice>
  </mc:AlternateContent>
  <bookViews>
    <workbookView xWindow="1460" yWindow="440" windowWidth="32140" windowHeight="20560" xr2:uid="{00000000-000D-0000-FFFF-FFFF00000000}"/>
  </bookViews>
  <sheets>
    <sheet name="Sheet1" sheetId="1" r:id="rId1"/>
    <sheet name="Sheet1 (2)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2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2" i="2"/>
</calcChain>
</file>

<file path=xl/sharedStrings.xml><?xml version="1.0" encoding="utf-8"?>
<sst xmlns="http://schemas.openxmlformats.org/spreadsheetml/2006/main" count="241" uniqueCount="203">
  <si>
    <t>p1</t>
  </si>
  <si>
    <t>p2</t>
  </si>
  <si>
    <t>p3</t>
  </si>
  <si>
    <t>p4</t>
  </si>
  <si>
    <t>total</t>
  </si>
  <si>
    <t>r1</t>
  </si>
  <si>
    <t>r1s</t>
  </si>
  <si>
    <t>r2</t>
  </si>
  <si>
    <t>r2s</t>
  </si>
  <si>
    <t>r3</t>
  </si>
  <si>
    <t>r3s</t>
  </si>
  <si>
    <t>r4</t>
  </si>
  <si>
    <t>r4s</t>
  </si>
  <si>
    <t>r2rank</t>
  </si>
  <si>
    <t>r3rank</t>
  </si>
  <si>
    <t>r4rank</t>
  </si>
  <si>
    <t>next_period_chg#1</t>
  </si>
  <si>
    <t>next_period_chg#2</t>
  </si>
  <si>
    <t>next_period_chg#3</t>
  </si>
  <si>
    <t>next_period_chg#4</t>
  </si>
  <si>
    <t>next_period_chg_rank#2</t>
  </si>
  <si>
    <t>next_period_chg_rank#3</t>
  </si>
  <si>
    <t>next_period_chg_rank#4</t>
  </si>
  <si>
    <t>食品饮料</t>
  </si>
  <si>
    <t>房地产</t>
  </si>
  <si>
    <t>银行</t>
  </si>
  <si>
    <t>家用电器</t>
  </si>
  <si>
    <t>交通运输</t>
  </si>
  <si>
    <t>建筑装饰</t>
  </si>
  <si>
    <t>休闲服务</t>
  </si>
  <si>
    <t>钢铁</t>
  </si>
  <si>
    <t>非银金融</t>
  </si>
  <si>
    <t>采掘</t>
  </si>
  <si>
    <t>化工</t>
  </si>
  <si>
    <t>建筑材料</t>
  </si>
  <si>
    <t>通信</t>
  </si>
  <si>
    <t>农林牧渔</t>
  </si>
  <si>
    <t>电子</t>
  </si>
  <si>
    <t>纺织服装</t>
  </si>
  <si>
    <t>轻工制造</t>
  </si>
  <si>
    <t>机械设备</t>
  </si>
  <si>
    <t>汽车</t>
  </si>
  <si>
    <t>公用事业</t>
  </si>
  <si>
    <t>医药生物</t>
  </si>
  <si>
    <t>综合</t>
  </si>
  <si>
    <t>商业贸易</t>
  </si>
  <si>
    <t>有色金属</t>
  </si>
  <si>
    <t>计算机</t>
  </si>
  <si>
    <t>传媒</t>
  </si>
  <si>
    <t>电气设备</t>
  </si>
  <si>
    <t>国防军工</t>
  </si>
  <si>
    <t>16.67%</t>
  </si>
  <si>
    <t>35.66%</t>
  </si>
  <si>
    <t>40.00%</t>
  </si>
  <si>
    <t>20.63%</t>
  </si>
  <si>
    <t>14.29%</t>
  </si>
  <si>
    <t>14.05%</t>
  </si>
  <si>
    <t>18.18%</t>
  </si>
  <si>
    <t>10.91%</t>
  </si>
  <si>
    <t>14.52%</t>
  </si>
  <si>
    <t>13.25%</t>
  </si>
  <si>
    <t>13.33%</t>
  </si>
  <si>
    <t>20.41%</t>
  </si>
  <si>
    <t>23.91%</t>
  </si>
  <si>
    <t>22.22%</t>
  </si>
  <si>
    <t>18.03%</t>
  </si>
  <si>
    <t>12.11%</t>
  </si>
  <si>
    <t>10.49%</t>
  </si>
  <si>
    <t>12.33%</t>
  </si>
  <si>
    <t>17.82%</t>
  </si>
  <si>
    <t>18.87%</t>
  </si>
  <si>
    <t>33.68%</t>
  </si>
  <si>
    <t>14.41%</t>
  </si>
  <si>
    <t>12.31%</t>
  </si>
  <si>
    <t>11.51%</t>
  </si>
  <si>
    <t>17.28%</t>
  </si>
  <si>
    <t>10.20%</t>
  </si>
  <si>
    <t>16.28%</t>
  </si>
  <si>
    <t>16.00%</t>
  </si>
  <si>
    <t>15.87%</t>
  </si>
  <si>
    <t>2.86%</t>
  </si>
  <si>
    <t>4.96%</t>
  </si>
  <si>
    <t>6.06%</t>
  </si>
  <si>
    <t>3.64%</t>
  </si>
  <si>
    <t>3.23%</t>
  </si>
  <si>
    <t>7.57%</t>
  </si>
  <si>
    <t>8.00%</t>
  </si>
  <si>
    <t>11.22%</t>
  </si>
  <si>
    <t>10.87%</t>
  </si>
  <si>
    <t>9.22%</t>
  </si>
  <si>
    <t>7.78%</t>
  </si>
  <si>
    <t>12.30%</t>
  </si>
  <si>
    <t>8.07%</t>
  </si>
  <si>
    <t>8.90%</t>
  </si>
  <si>
    <t>10.55%</t>
  </si>
  <si>
    <t>24.53%</t>
  </si>
  <si>
    <t>10.53%</t>
  </si>
  <si>
    <t>8.47%</t>
  </si>
  <si>
    <t>8.21%</t>
  </si>
  <si>
    <t>7.91%</t>
  </si>
  <si>
    <t>9.95%</t>
  </si>
  <si>
    <t>2.04%</t>
  </si>
  <si>
    <t>34.44%</t>
  </si>
  <si>
    <t>49.61%</t>
  </si>
  <si>
    <t>44.44%</t>
  </si>
  <si>
    <t>30.48%</t>
  </si>
  <si>
    <t>39.67%</t>
  </si>
  <si>
    <t>42.42%</t>
  </si>
  <si>
    <t>30.30%</t>
  </si>
  <si>
    <t>34.55%</t>
  </si>
  <si>
    <t>25.81%</t>
  </si>
  <si>
    <t>33.75%</t>
  </si>
  <si>
    <t>42.67%</t>
  </si>
  <si>
    <t>37.76%</t>
  </si>
  <si>
    <t>47.83%</t>
  </si>
  <si>
    <t>33.18%</t>
  </si>
  <si>
    <t>38.89%</t>
  </si>
  <si>
    <t>30.33%</t>
  </si>
  <si>
    <t>33.23%</t>
  </si>
  <si>
    <t>32.10%</t>
  </si>
  <si>
    <t>41.78%</t>
  </si>
  <si>
    <t>37.09%</t>
  </si>
  <si>
    <t>39.62%</t>
  </si>
  <si>
    <t>44.07%</t>
  </si>
  <si>
    <t>44.10%</t>
  </si>
  <si>
    <t>35.25%</t>
  </si>
  <si>
    <t>43.98%</t>
  </si>
  <si>
    <t>36.73%</t>
  </si>
  <si>
    <t>18.89%</t>
  </si>
  <si>
    <t>43.41%</t>
  </si>
  <si>
    <t>24.00%</t>
  </si>
  <si>
    <t>33.33%</t>
  </si>
  <si>
    <t>15.24%</t>
  </si>
  <si>
    <t>27.27%</t>
  </si>
  <si>
    <t>39.39%</t>
  </si>
  <si>
    <t>29.09%</t>
  </si>
  <si>
    <t>9.68%</t>
  </si>
  <si>
    <t>23.66%</t>
  </si>
  <si>
    <t>14.67%</t>
  </si>
  <si>
    <t>30.61%</t>
  </si>
  <si>
    <t>34.78%</t>
  </si>
  <si>
    <t>28.57%</t>
  </si>
  <si>
    <t>26.67%</t>
  </si>
  <si>
    <t>38.52%</t>
  </si>
  <si>
    <t>26.09%</t>
  </si>
  <si>
    <t>19.14%</t>
  </si>
  <si>
    <t>30.14%</t>
  </si>
  <si>
    <t>30.91%</t>
  </si>
  <si>
    <t>35.85%</t>
  </si>
  <si>
    <t>31.58%</t>
  </si>
  <si>
    <t>31.36%</t>
  </si>
  <si>
    <t>34.87%</t>
  </si>
  <si>
    <t>40.29%</t>
  </si>
  <si>
    <t>32.98%</t>
  </si>
  <si>
    <t>next_chg_rank_avg</t>
    <phoneticPr fontId="4" type="noConversion"/>
  </si>
  <si>
    <t>rank_avg</t>
    <phoneticPr fontId="4" type="noConversion"/>
  </si>
  <si>
    <t>pearson相关性</t>
    <rPh sb="7" eb="8">
      <t>xiang'guna'xing</t>
    </rPh>
    <phoneticPr fontId="4" type="noConversion"/>
  </si>
  <si>
    <t>s</t>
    <phoneticPr fontId="4" type="noConversion"/>
  </si>
  <si>
    <t>r1rank</t>
    <phoneticPr fontId="4" type="noConversion"/>
  </si>
  <si>
    <t>next_period_chg_rank#1</t>
    <phoneticPr fontId="4" type="noConversion"/>
  </si>
  <si>
    <t>sec</t>
  </si>
  <si>
    <t>front_days#1</t>
  </si>
  <si>
    <t>front_days#2</t>
  </si>
  <si>
    <t>front_days#3</t>
  </si>
  <si>
    <t>front_days#4</t>
  </si>
  <si>
    <t>front_freq#1</t>
  </si>
  <si>
    <t>front_freq#2</t>
  </si>
  <si>
    <t>front_freq#3</t>
  </si>
  <si>
    <t>front_freq#4</t>
  </si>
  <si>
    <t>back_days#1</t>
  </si>
  <si>
    <t>back_days#2</t>
  </si>
  <si>
    <t>back_days#3</t>
  </si>
  <si>
    <t>back_days#4</t>
  </si>
  <si>
    <t>back_freq#1</t>
  </si>
  <si>
    <t>back_freq#2</t>
  </si>
  <si>
    <t>back_freq#3</t>
  </si>
  <si>
    <t>back_freq#4</t>
  </si>
  <si>
    <t>front_days_std</t>
  </si>
  <si>
    <t>back_days_std</t>
  </si>
  <si>
    <t>back_days_avg</t>
  </si>
  <si>
    <t>front_days_avg</t>
  </si>
  <si>
    <t>front_rank</t>
  </si>
  <si>
    <t>back_rank</t>
  </si>
  <si>
    <t>std_rank_avg</t>
  </si>
  <si>
    <t>total_ow_counts</t>
  </si>
  <si>
    <t>front_portion#1</t>
  </si>
  <si>
    <t>front_portion#2</t>
  </si>
  <si>
    <t>front_portion#3</t>
  </si>
  <si>
    <t>front_portion#4</t>
  </si>
  <si>
    <t>back_portion#1</t>
  </si>
  <si>
    <t>back_portion#2</t>
  </si>
  <si>
    <t>back_portion#3</t>
  </si>
  <si>
    <t>back_portion#4</t>
  </si>
  <si>
    <t>front_portion_avg</t>
  </si>
  <si>
    <t>back_portion_avg</t>
  </si>
  <si>
    <t>增持前入场天数参考</t>
    <rPh sb="0" eb="1">
      <t>zen'n'g'chi'qian</t>
    </rPh>
    <rPh sb="2" eb="3">
      <t>qian</t>
    </rPh>
    <rPh sb="3" eb="4">
      <t>ru'chang</t>
    </rPh>
    <rPh sb="5" eb="6">
      <t>tian'shu</t>
    </rPh>
    <rPh sb="7" eb="8">
      <t>cna'kao</t>
    </rPh>
    <phoneticPr fontId="4" type="noConversion"/>
  </si>
  <si>
    <t>增持后持有天数参考</t>
    <rPh sb="0" eb="1">
      <t>zen'n'g'chi'qian</t>
    </rPh>
    <rPh sb="2" eb="3">
      <t>hou</t>
    </rPh>
    <rPh sb="3" eb="4">
      <t>chi'you</t>
    </rPh>
    <rPh sb="5" eb="6">
      <t>tian'shu</t>
    </rPh>
    <rPh sb="7" eb="8">
      <t>cna'kao</t>
    </rPh>
    <phoneticPr fontId="4" type="noConversion"/>
  </si>
  <si>
    <t>前值胜率</t>
    <rPh sb="0" eb="1">
      <t>qian</t>
    </rPh>
    <rPh sb="1" eb="2">
      <t>zhi</t>
    </rPh>
    <rPh sb="2" eb="3">
      <t>shen'lv</t>
    </rPh>
    <phoneticPr fontId="4" type="noConversion"/>
  </si>
  <si>
    <t>后值胜率</t>
    <rPh sb="0" eb="1">
      <t>hou</t>
    </rPh>
    <rPh sb="1" eb="2">
      <t>zhi</t>
    </rPh>
    <rPh sb="2" eb="3">
      <t>shen'lv</t>
    </rPh>
    <phoneticPr fontId="4" type="noConversion"/>
  </si>
  <si>
    <t>后值可信度（标准差）（5-，5-10，10+）</t>
    <rPh sb="2" eb="3">
      <t>ke</t>
    </rPh>
    <rPh sb="3" eb="4">
      <t>xin'du</t>
    </rPh>
    <rPh sb="6" eb="7">
      <t>biao'zhun'cha</t>
    </rPh>
    <phoneticPr fontId="4" type="noConversion"/>
  </si>
  <si>
    <t>前值可信度（标准差）（5-，5-10，10+）</t>
    <rPh sb="0" eb="1">
      <t>qian'zhi</t>
    </rPh>
    <rPh sb="2" eb="3">
      <t>ke'xin'du</t>
    </rPh>
    <rPh sb="6" eb="7">
      <t>biao'zhun'cha</t>
    </rPh>
    <phoneticPr fontId="4" type="noConversion"/>
  </si>
  <si>
    <t>后值回报</t>
    <rPh sb="0" eb="1">
      <t>hou</t>
    </rPh>
    <rPh sb="2" eb="3">
      <t>hui'bao</t>
    </rPh>
    <phoneticPr fontId="4" type="noConversion"/>
  </si>
  <si>
    <t>前值回报</t>
    <rPh sb="0" eb="1">
      <t>qian'zhi</t>
    </rPh>
    <rPh sb="2" eb="3">
      <t>hui'bap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</si>
</sst>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  <font>
      <sz val="11"/>
      <color theme="1"/>
      <name val="DengXian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76" fontId="0" fillId="0" borderId="0" xfId="1" applyFont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</cellXfs>
  <cellStyles count="2">
    <cellStyle name="百分比" xfId="1" builtinId="5" customBuiltin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7" sqref="X27:AA27"/>
    </sheetView>
  </sheetViews>
  <sheetFormatPr baseColWidth="10" defaultColWidth="8.83203125" defaultRowHeight="15" x14ac:dyDescent="0.2"/>
  <cols>
    <col min="1" max="1" width="8.83203125" style="1" customWidth="1"/>
    <col min="2" max="3" width="3.5" style="1" bestFit="1" customWidth="1"/>
    <col min="4" max="4" width="4.33203125" style="1" bestFit="1" customWidth="1"/>
    <col min="5" max="5" width="3.5" style="1" bestFit="1" customWidth="1"/>
    <col min="6" max="6" width="5.33203125" style="1" bestFit="1" customWidth="1"/>
    <col min="7" max="7" width="11.5" style="1" bestFit="1" customWidth="1"/>
    <col min="8" max="8" width="6.6640625" style="1" bestFit="1" customWidth="1"/>
    <col min="9" max="9" width="11.5" style="1" bestFit="1" customWidth="1"/>
    <col min="10" max="10" width="6.6640625" style="1" bestFit="1" customWidth="1"/>
    <col min="11" max="11" width="11.5" style="1" bestFit="1" customWidth="1"/>
    <col min="12" max="12" width="6.6640625" style="1" bestFit="1" customWidth="1"/>
    <col min="13" max="13" width="11.5" style="1" bestFit="1" customWidth="1"/>
    <col min="14" max="14" width="6.6640625" style="1" bestFit="1" customWidth="1"/>
    <col min="15" max="18" width="6.83203125" style="1" bestFit="1" customWidth="1"/>
    <col min="19" max="19" width="8.83203125" style="1"/>
    <col min="20" max="20" width="11.5" style="1" bestFit="1" customWidth="1"/>
    <col min="21" max="21" width="12.33203125" style="1" bestFit="1" customWidth="1"/>
    <col min="22" max="22" width="12.83203125" style="1" customWidth="1"/>
    <col min="23" max="23" width="12.33203125" style="1" bestFit="1" customWidth="1"/>
    <col min="24" max="27" width="8.6640625" style="1" bestFit="1" customWidth="1"/>
    <col min="28" max="16384" width="8.83203125" style="1"/>
  </cols>
  <sheetData>
    <row r="1" spans="1:28" s="3" customFormat="1" ht="48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158</v>
      </c>
      <c r="P1" s="4" t="s">
        <v>13</v>
      </c>
      <c r="Q1" s="4" t="s">
        <v>14</v>
      </c>
      <c r="R1" s="4" t="s">
        <v>15</v>
      </c>
      <c r="S1" s="4" t="s">
        <v>155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159</v>
      </c>
      <c r="Y1" s="4" t="s">
        <v>20</v>
      </c>
      <c r="Z1" s="4" t="s">
        <v>21</v>
      </c>
      <c r="AA1" s="4" t="s">
        <v>22</v>
      </c>
      <c r="AB1" s="4" t="s">
        <v>154</v>
      </c>
    </row>
    <row r="2" spans="1:28" ht="20" customHeight="1" x14ac:dyDescent="0.2">
      <c r="A2" s="2" t="s">
        <v>23</v>
      </c>
      <c r="B2" s="1">
        <v>15</v>
      </c>
      <c r="C2" s="1">
        <v>12</v>
      </c>
      <c r="D2" s="1">
        <v>31</v>
      </c>
      <c r="E2" s="1">
        <v>17</v>
      </c>
      <c r="F2" s="1">
        <v>90</v>
      </c>
      <c r="G2" s="1">
        <v>0.16666666666666671</v>
      </c>
      <c r="H2" s="1" t="s">
        <v>51</v>
      </c>
      <c r="I2" s="1">
        <v>0.1333333333333333</v>
      </c>
      <c r="J2" s="1" t="s">
        <v>61</v>
      </c>
      <c r="K2" s="1">
        <v>0.34444444444444439</v>
      </c>
      <c r="L2" s="1" t="s">
        <v>102</v>
      </c>
      <c r="M2" s="1">
        <v>0.18888888888888891</v>
      </c>
      <c r="N2" s="1" t="s">
        <v>128</v>
      </c>
      <c r="O2" s="1">
        <v>14</v>
      </c>
      <c r="P2" s="1">
        <v>5</v>
      </c>
      <c r="Q2" s="1">
        <v>19</v>
      </c>
      <c r="R2" s="1">
        <v>25</v>
      </c>
      <c r="S2" s="5">
        <v>15.75</v>
      </c>
      <c r="T2" s="1">
        <v>0.67589330649219903</v>
      </c>
      <c r="U2" s="1">
        <v>-0.41201201201201199</v>
      </c>
      <c r="V2" s="1">
        <v>0.73799795709908089</v>
      </c>
      <c r="W2" s="1">
        <v>0.2615339406406112</v>
      </c>
      <c r="X2" s="1">
        <v>28</v>
      </c>
      <c r="Y2" s="1">
        <v>2</v>
      </c>
      <c r="Z2" s="1">
        <v>1</v>
      </c>
      <c r="AA2" s="1">
        <v>1</v>
      </c>
      <c r="AB2" s="9">
        <v>8</v>
      </c>
    </row>
    <row r="3" spans="1:28" ht="20" customHeight="1" x14ac:dyDescent="0.2">
      <c r="A3" s="2" t="s">
        <v>24</v>
      </c>
      <c r="B3" s="1">
        <v>46</v>
      </c>
      <c r="C3" s="1">
        <v>21</v>
      </c>
      <c r="D3" s="1">
        <v>64</v>
      </c>
      <c r="E3" s="1">
        <v>56</v>
      </c>
      <c r="F3" s="1">
        <v>129</v>
      </c>
      <c r="G3" s="1">
        <v>0.35658914728682167</v>
      </c>
      <c r="H3" s="1" t="s">
        <v>52</v>
      </c>
      <c r="I3" s="1">
        <v>0.16279069767441859</v>
      </c>
      <c r="J3" s="1" t="s">
        <v>77</v>
      </c>
      <c r="K3" s="1">
        <v>0.49612403100775188</v>
      </c>
      <c r="L3" s="1" t="s">
        <v>103</v>
      </c>
      <c r="M3" s="1">
        <v>0.43410852713178288</v>
      </c>
      <c r="N3" s="1" t="s">
        <v>129</v>
      </c>
      <c r="O3" s="1">
        <v>2</v>
      </c>
      <c r="P3" s="1">
        <v>2</v>
      </c>
      <c r="Q3" s="1">
        <v>1</v>
      </c>
      <c r="R3" s="1">
        <v>1</v>
      </c>
      <c r="S3" s="12">
        <v>1.5</v>
      </c>
      <c r="T3" s="1">
        <v>1.8702163061564061</v>
      </c>
      <c r="U3" s="1">
        <v>-0.45565217391304352</v>
      </c>
      <c r="V3" s="1">
        <v>0</v>
      </c>
      <c r="W3" s="1">
        <v>0.16506922257720971</v>
      </c>
      <c r="X3" s="1">
        <v>8</v>
      </c>
      <c r="Y3" s="1">
        <v>4</v>
      </c>
      <c r="Z3" s="1">
        <v>20</v>
      </c>
      <c r="AA3" s="1">
        <v>3</v>
      </c>
      <c r="AB3" s="10">
        <v>8.75</v>
      </c>
    </row>
    <row r="4" spans="1:28" ht="20" customHeight="1" x14ac:dyDescent="0.2">
      <c r="A4" s="2" t="s">
        <v>25</v>
      </c>
      <c r="B4" s="1">
        <v>10</v>
      </c>
      <c r="C4" s="1">
        <v>4</v>
      </c>
      <c r="D4" s="1">
        <v>4</v>
      </c>
      <c r="E4" s="1">
        <v>6</v>
      </c>
      <c r="F4" s="1">
        <v>25</v>
      </c>
      <c r="G4" s="1">
        <v>0.4</v>
      </c>
      <c r="H4" s="1" t="s">
        <v>53</v>
      </c>
      <c r="I4" s="1">
        <v>0.16</v>
      </c>
      <c r="J4" s="1" t="s">
        <v>78</v>
      </c>
      <c r="K4" s="1">
        <v>0.16</v>
      </c>
      <c r="L4" s="1" t="s">
        <v>78</v>
      </c>
      <c r="M4" s="1">
        <v>0.24</v>
      </c>
      <c r="N4" s="1" t="s">
        <v>130</v>
      </c>
      <c r="O4" s="1">
        <v>1</v>
      </c>
      <c r="P4" s="1">
        <v>3</v>
      </c>
      <c r="Q4" s="1">
        <v>28</v>
      </c>
      <c r="R4" s="1">
        <v>21</v>
      </c>
      <c r="S4" s="5">
        <v>13.25</v>
      </c>
      <c r="T4" s="1">
        <v>0.84615384615384648</v>
      </c>
      <c r="U4" s="1">
        <v>-0.2885802469135802</v>
      </c>
      <c r="V4" s="1">
        <v>0.3101952277657265</v>
      </c>
      <c r="W4" s="1">
        <v>0.1059602649006621</v>
      </c>
      <c r="X4" s="1">
        <v>27</v>
      </c>
      <c r="Y4" s="1">
        <v>1</v>
      </c>
      <c r="Z4" s="1">
        <v>6</v>
      </c>
      <c r="AA4" s="1">
        <v>4</v>
      </c>
      <c r="AB4" s="11">
        <v>9.5</v>
      </c>
    </row>
    <row r="5" spans="1:28" ht="20" customHeight="1" x14ac:dyDescent="0.2">
      <c r="A5" s="2" t="s">
        <v>26</v>
      </c>
      <c r="B5" s="1">
        <v>13</v>
      </c>
      <c r="C5" s="1">
        <v>10</v>
      </c>
      <c r="D5" s="1">
        <v>28</v>
      </c>
      <c r="E5" s="1">
        <v>21</v>
      </c>
      <c r="F5" s="1">
        <v>63</v>
      </c>
      <c r="G5" s="1">
        <v>0.20634920634920631</v>
      </c>
      <c r="H5" s="1" t="s">
        <v>54</v>
      </c>
      <c r="I5" s="1">
        <v>0.15873015873015869</v>
      </c>
      <c r="J5" s="1" t="s">
        <v>79</v>
      </c>
      <c r="K5" s="1">
        <v>0.44444444444444442</v>
      </c>
      <c r="L5" s="1" t="s">
        <v>104</v>
      </c>
      <c r="M5" s="1">
        <v>0.33333333333333331</v>
      </c>
      <c r="N5" s="1" t="s">
        <v>131</v>
      </c>
      <c r="O5" s="1">
        <v>6</v>
      </c>
      <c r="P5" s="1">
        <v>4</v>
      </c>
      <c r="Q5" s="1">
        <v>3</v>
      </c>
      <c r="R5" s="1">
        <v>8</v>
      </c>
      <c r="S5" s="13">
        <v>5.25</v>
      </c>
      <c r="T5" s="1">
        <v>1.426595744680851</v>
      </c>
      <c r="U5" s="1">
        <v>-0.51687856203419558</v>
      </c>
      <c r="V5" s="1">
        <v>0.47822141560798542</v>
      </c>
      <c r="W5" s="1">
        <v>0.20012277470841019</v>
      </c>
      <c r="X5" s="1">
        <v>19</v>
      </c>
      <c r="Y5" s="1">
        <v>15</v>
      </c>
      <c r="Z5" s="1">
        <v>3</v>
      </c>
      <c r="AA5" s="1">
        <v>2</v>
      </c>
      <c r="AB5" s="6">
        <v>9.75</v>
      </c>
    </row>
    <row r="6" spans="1:28" ht="20" customHeight="1" x14ac:dyDescent="0.2">
      <c r="A6" s="2" t="s">
        <v>27</v>
      </c>
      <c r="B6" s="1">
        <v>15</v>
      </c>
      <c r="C6" s="1">
        <v>3</v>
      </c>
      <c r="D6" s="1">
        <v>32</v>
      </c>
      <c r="E6" s="1">
        <v>16</v>
      </c>
      <c r="F6" s="1">
        <v>105</v>
      </c>
      <c r="G6" s="1">
        <v>0.14285714285714279</v>
      </c>
      <c r="H6" s="1" t="s">
        <v>55</v>
      </c>
      <c r="I6" s="1">
        <v>2.8571428571428571E-2</v>
      </c>
      <c r="J6" s="1" t="s">
        <v>80</v>
      </c>
      <c r="K6" s="1">
        <v>0.30476190476190479</v>
      </c>
      <c r="L6" s="1" t="s">
        <v>105</v>
      </c>
      <c r="M6" s="1">
        <v>0.15238095238095239</v>
      </c>
      <c r="N6" s="1" t="s">
        <v>132</v>
      </c>
      <c r="O6" s="1">
        <v>17</v>
      </c>
      <c r="P6" s="1">
        <v>27</v>
      </c>
      <c r="Q6" s="1">
        <v>24</v>
      </c>
      <c r="R6" s="1">
        <v>26</v>
      </c>
      <c r="S6" s="5">
        <v>23.5</v>
      </c>
      <c r="T6" s="1">
        <v>2.282178217821782</v>
      </c>
      <c r="U6" s="1">
        <v>-0.5113122171945701</v>
      </c>
      <c r="V6" s="1">
        <v>0.1064814814814814</v>
      </c>
      <c r="W6" s="1">
        <v>2.2315202231520281E-2</v>
      </c>
      <c r="X6" s="1">
        <v>3</v>
      </c>
      <c r="Y6" s="1">
        <v>13</v>
      </c>
      <c r="Z6" s="1">
        <v>14</v>
      </c>
      <c r="AA6" s="1">
        <v>11</v>
      </c>
      <c r="AB6" s="6">
        <v>10.25</v>
      </c>
    </row>
    <row r="7" spans="1:28" ht="20" customHeight="1" x14ac:dyDescent="0.2">
      <c r="A7" s="2" t="s">
        <v>28</v>
      </c>
      <c r="B7" s="1">
        <v>17</v>
      </c>
      <c r="C7" s="1">
        <v>6</v>
      </c>
      <c r="D7" s="1">
        <v>48</v>
      </c>
      <c r="E7" s="1">
        <v>33</v>
      </c>
      <c r="F7" s="1">
        <v>121</v>
      </c>
      <c r="G7" s="1">
        <v>0.14049586776859499</v>
      </c>
      <c r="H7" s="1" t="s">
        <v>56</v>
      </c>
      <c r="I7" s="1">
        <v>4.9586776859504127E-2</v>
      </c>
      <c r="J7" s="1" t="s">
        <v>81</v>
      </c>
      <c r="K7" s="1">
        <v>0.39669421487603312</v>
      </c>
      <c r="L7" s="1" t="s">
        <v>106</v>
      </c>
      <c r="M7" s="1">
        <v>0.27272727272727271</v>
      </c>
      <c r="N7" s="1" t="s">
        <v>133</v>
      </c>
      <c r="O7" s="1">
        <v>19</v>
      </c>
      <c r="P7" s="1">
        <v>24</v>
      </c>
      <c r="Q7" s="1">
        <v>11</v>
      </c>
      <c r="R7" s="1">
        <v>17</v>
      </c>
      <c r="S7" s="5">
        <v>17.75</v>
      </c>
      <c r="T7" s="1">
        <v>2.7803738317757012</v>
      </c>
      <c r="U7" s="1">
        <v>-0.54758961681087759</v>
      </c>
      <c r="V7" s="1">
        <v>0.29234972677595628</v>
      </c>
      <c r="W7" s="1">
        <v>-5.7082452431289732E-2</v>
      </c>
      <c r="X7" s="1">
        <v>1</v>
      </c>
      <c r="Y7" s="1">
        <v>22</v>
      </c>
      <c r="Z7" s="1">
        <v>7</v>
      </c>
      <c r="AA7" s="1">
        <v>18</v>
      </c>
      <c r="AB7" s="6">
        <v>12</v>
      </c>
    </row>
    <row r="8" spans="1:28" ht="20" customHeight="1" x14ac:dyDescent="0.2">
      <c r="A8" s="2" t="s">
        <v>29</v>
      </c>
      <c r="B8" s="1">
        <v>6</v>
      </c>
      <c r="C8" s="1">
        <v>2</v>
      </c>
      <c r="D8" s="1">
        <v>14</v>
      </c>
      <c r="E8" s="1">
        <v>13</v>
      </c>
      <c r="F8" s="1">
        <v>33</v>
      </c>
      <c r="G8" s="1">
        <v>0.1818181818181818</v>
      </c>
      <c r="H8" s="1" t="s">
        <v>57</v>
      </c>
      <c r="I8" s="1">
        <v>6.0606060606060608E-2</v>
      </c>
      <c r="J8" s="1" t="s">
        <v>82</v>
      </c>
      <c r="K8" s="1">
        <v>0.42424242424242431</v>
      </c>
      <c r="L8" s="1" t="s">
        <v>107</v>
      </c>
      <c r="M8" s="1">
        <v>0.39393939393939392</v>
      </c>
      <c r="N8" s="1" t="s">
        <v>134</v>
      </c>
      <c r="O8" s="1">
        <v>10</v>
      </c>
      <c r="P8" s="1">
        <v>22</v>
      </c>
      <c r="Q8" s="1">
        <v>8</v>
      </c>
      <c r="R8" s="1">
        <v>3</v>
      </c>
      <c r="S8" s="5">
        <v>10.75</v>
      </c>
      <c r="T8" s="1">
        <v>1.5248062015503869</v>
      </c>
      <c r="U8" s="1">
        <v>-0.44887933681301823</v>
      </c>
      <c r="V8" s="1">
        <v>-7.7437325905292509E-2</v>
      </c>
      <c r="W8" s="1">
        <v>8.1521739130434812E-2</v>
      </c>
      <c r="X8" s="1">
        <v>18</v>
      </c>
      <c r="Y8" s="1">
        <v>3</v>
      </c>
      <c r="Z8" s="1">
        <v>24</v>
      </c>
      <c r="AA8" s="1">
        <v>5</v>
      </c>
      <c r="AB8" s="6">
        <v>12.5</v>
      </c>
    </row>
    <row r="9" spans="1:28" ht="20" customHeight="1" x14ac:dyDescent="0.2">
      <c r="A9" s="2" t="s">
        <v>30</v>
      </c>
      <c r="B9" s="1">
        <v>6</v>
      </c>
      <c r="C9" s="1">
        <v>2</v>
      </c>
      <c r="D9" s="1">
        <v>10</v>
      </c>
      <c r="E9" s="1">
        <v>9</v>
      </c>
      <c r="F9" s="1">
        <v>33</v>
      </c>
      <c r="G9" s="1">
        <v>0.1818181818181818</v>
      </c>
      <c r="H9" s="1" t="s">
        <v>57</v>
      </c>
      <c r="I9" s="1">
        <v>6.0606060606060608E-2</v>
      </c>
      <c r="J9" s="1" t="s">
        <v>82</v>
      </c>
      <c r="K9" s="1">
        <v>0.30303030303030298</v>
      </c>
      <c r="L9" s="1" t="s">
        <v>108</v>
      </c>
      <c r="M9" s="1">
        <v>0.27272727272727271</v>
      </c>
      <c r="N9" s="1" t="s">
        <v>133</v>
      </c>
      <c r="O9" s="1">
        <v>9</v>
      </c>
      <c r="P9" s="1">
        <v>23</v>
      </c>
      <c r="Q9" s="1">
        <v>26</v>
      </c>
      <c r="R9" s="1">
        <v>18</v>
      </c>
      <c r="S9" s="5">
        <v>19</v>
      </c>
      <c r="T9" s="1">
        <v>1.816720257234727</v>
      </c>
      <c r="U9" s="1">
        <v>-0.56963470319634701</v>
      </c>
      <c r="V9" s="1">
        <v>0.46684350132626001</v>
      </c>
      <c r="W9" s="1">
        <v>-5.4249547920434127E-3</v>
      </c>
      <c r="X9" s="1">
        <v>9</v>
      </c>
      <c r="Y9" s="1">
        <v>23</v>
      </c>
      <c r="Z9" s="1">
        <v>4</v>
      </c>
      <c r="AA9" s="1">
        <v>14</v>
      </c>
      <c r="AB9" s="6">
        <v>12.5</v>
      </c>
    </row>
    <row r="10" spans="1:28" ht="20" customHeight="1" x14ac:dyDescent="0.2">
      <c r="A10" s="2" t="s">
        <v>31</v>
      </c>
      <c r="B10" s="1">
        <v>6</v>
      </c>
      <c r="C10" s="1">
        <v>2</v>
      </c>
      <c r="D10" s="1">
        <v>19</v>
      </c>
      <c r="E10" s="1">
        <v>16</v>
      </c>
      <c r="F10" s="1">
        <v>55</v>
      </c>
      <c r="G10" s="1">
        <v>0.1090909090909091</v>
      </c>
      <c r="H10" s="1" t="s">
        <v>58</v>
      </c>
      <c r="I10" s="1">
        <v>3.6363636363636362E-2</v>
      </c>
      <c r="J10" s="1" t="s">
        <v>83</v>
      </c>
      <c r="K10" s="1">
        <v>0.34545454545454551</v>
      </c>
      <c r="L10" s="1" t="s">
        <v>109</v>
      </c>
      <c r="M10" s="1">
        <v>0.29090909090909089</v>
      </c>
      <c r="N10" s="1" t="s">
        <v>135</v>
      </c>
      <c r="O10" s="1">
        <v>26</v>
      </c>
      <c r="P10" s="1">
        <v>25</v>
      </c>
      <c r="Q10" s="1">
        <v>18</v>
      </c>
      <c r="R10" s="1">
        <v>15</v>
      </c>
      <c r="S10" s="5">
        <v>21</v>
      </c>
      <c r="T10" s="1">
        <v>1.635607321131447</v>
      </c>
      <c r="U10" s="1">
        <v>-0.52935606060606055</v>
      </c>
      <c r="V10" s="1">
        <v>0.20254862508383639</v>
      </c>
      <c r="W10" s="1">
        <v>4.4617958728388141E-2</v>
      </c>
      <c r="X10" s="1">
        <v>16</v>
      </c>
      <c r="Y10" s="1">
        <v>19</v>
      </c>
      <c r="Z10" s="1">
        <v>9</v>
      </c>
      <c r="AA10" s="1">
        <v>7</v>
      </c>
      <c r="AB10" s="6">
        <v>12.75</v>
      </c>
    </row>
    <row r="11" spans="1:28" ht="20" customHeight="1" x14ac:dyDescent="0.2">
      <c r="A11" s="2" t="s">
        <v>32</v>
      </c>
      <c r="B11" s="1">
        <v>9</v>
      </c>
      <c r="C11" s="1">
        <v>2</v>
      </c>
      <c r="D11" s="1">
        <v>16</v>
      </c>
      <c r="E11" s="1">
        <v>6</v>
      </c>
      <c r="F11" s="1">
        <v>62</v>
      </c>
      <c r="G11" s="1">
        <v>0.14516129032258071</v>
      </c>
      <c r="H11" s="1" t="s">
        <v>59</v>
      </c>
      <c r="I11" s="1">
        <v>3.2258064516129031E-2</v>
      </c>
      <c r="J11" s="1" t="s">
        <v>84</v>
      </c>
      <c r="K11" s="1">
        <v>0.25806451612903231</v>
      </c>
      <c r="L11" s="1" t="s">
        <v>110</v>
      </c>
      <c r="M11" s="1">
        <v>9.6774193548387094E-2</v>
      </c>
      <c r="N11" s="1" t="s">
        <v>136</v>
      </c>
      <c r="O11" s="1">
        <v>15</v>
      </c>
      <c r="P11" s="1">
        <v>26</v>
      </c>
      <c r="Q11" s="1">
        <v>27</v>
      </c>
      <c r="R11" s="1">
        <v>28</v>
      </c>
      <c r="S11" s="5">
        <v>24</v>
      </c>
      <c r="T11" s="1">
        <v>0.84687083888149139</v>
      </c>
      <c r="U11" s="1">
        <v>-0.48017303532804612</v>
      </c>
      <c r="V11" s="1">
        <v>0.19140083217753109</v>
      </c>
      <c r="W11" s="1">
        <v>3.6088474970896511E-2</v>
      </c>
      <c r="X11" s="1">
        <v>26</v>
      </c>
      <c r="Y11" s="1">
        <v>6</v>
      </c>
      <c r="Z11" s="1">
        <v>11</v>
      </c>
      <c r="AA11" s="1">
        <v>8</v>
      </c>
      <c r="AB11" s="6">
        <v>12.75</v>
      </c>
    </row>
    <row r="12" spans="1:28" ht="20" customHeight="1" x14ac:dyDescent="0.2">
      <c r="A12" s="2" t="s">
        <v>33</v>
      </c>
      <c r="B12" s="1">
        <v>42</v>
      </c>
      <c r="C12" s="1">
        <v>24</v>
      </c>
      <c r="D12" s="1">
        <v>107</v>
      </c>
      <c r="E12" s="1">
        <v>75</v>
      </c>
      <c r="F12" s="1">
        <v>317</v>
      </c>
      <c r="G12" s="1">
        <v>0.13249211356466881</v>
      </c>
      <c r="H12" s="1" t="s">
        <v>60</v>
      </c>
      <c r="I12" s="1">
        <v>7.5709779179810727E-2</v>
      </c>
      <c r="J12" s="1" t="s">
        <v>85</v>
      </c>
      <c r="K12" s="1">
        <v>0.33753943217665622</v>
      </c>
      <c r="L12" s="1" t="s">
        <v>111</v>
      </c>
      <c r="M12" s="1">
        <v>0.23659305993690849</v>
      </c>
      <c r="N12" s="1" t="s">
        <v>137</v>
      </c>
      <c r="O12" s="1">
        <v>21</v>
      </c>
      <c r="P12" s="1">
        <v>21</v>
      </c>
      <c r="Q12" s="1">
        <v>20</v>
      </c>
      <c r="R12" s="1">
        <v>22</v>
      </c>
      <c r="S12" s="5">
        <v>21</v>
      </c>
      <c r="T12" s="1">
        <v>1.25</v>
      </c>
      <c r="U12" s="1">
        <v>-0.50669344042838016</v>
      </c>
      <c r="V12" s="1">
        <v>0.236092265943012</v>
      </c>
      <c r="W12" s="1">
        <v>1.5367727771679499E-2</v>
      </c>
      <c r="X12" s="1">
        <v>21</v>
      </c>
      <c r="Y12" s="1">
        <v>11</v>
      </c>
      <c r="Z12" s="1">
        <v>8</v>
      </c>
      <c r="AA12" s="1">
        <v>12</v>
      </c>
      <c r="AB12" s="6">
        <v>13</v>
      </c>
    </row>
    <row r="13" spans="1:28" ht="20" customHeight="1" x14ac:dyDescent="0.2">
      <c r="A13" s="2" t="s">
        <v>34</v>
      </c>
      <c r="B13" s="1">
        <v>10</v>
      </c>
      <c r="C13" s="1">
        <v>6</v>
      </c>
      <c r="D13" s="1">
        <v>32</v>
      </c>
      <c r="E13" s="1">
        <v>11</v>
      </c>
      <c r="F13" s="1">
        <v>75</v>
      </c>
      <c r="G13" s="1">
        <v>0.1333333333333333</v>
      </c>
      <c r="H13" s="1" t="s">
        <v>61</v>
      </c>
      <c r="I13" s="1">
        <v>0.08</v>
      </c>
      <c r="J13" s="1" t="s">
        <v>86</v>
      </c>
      <c r="K13" s="1">
        <v>0.42666666666666669</v>
      </c>
      <c r="L13" s="1" t="s">
        <v>112</v>
      </c>
      <c r="M13" s="1">
        <v>0.1466666666666667</v>
      </c>
      <c r="N13" s="1" t="s">
        <v>138</v>
      </c>
      <c r="O13" s="1">
        <v>20</v>
      </c>
      <c r="P13" s="1">
        <v>18</v>
      </c>
      <c r="Q13" s="1">
        <v>7</v>
      </c>
      <c r="R13" s="1">
        <v>27</v>
      </c>
      <c r="S13" s="5">
        <v>18</v>
      </c>
      <c r="T13" s="1">
        <v>1.283292978208233</v>
      </c>
      <c r="U13" s="1">
        <v>-0.54082714740190885</v>
      </c>
      <c r="V13" s="1">
        <v>0.37413394919168602</v>
      </c>
      <c r="W13" s="1">
        <v>3.529411764705892E-2</v>
      </c>
      <c r="X13" s="1">
        <v>20</v>
      </c>
      <c r="Y13" s="1">
        <v>21</v>
      </c>
      <c r="Z13" s="1">
        <v>5</v>
      </c>
      <c r="AA13" s="1">
        <v>9</v>
      </c>
      <c r="AB13" s="6">
        <v>13.75</v>
      </c>
    </row>
    <row r="14" spans="1:28" ht="20" customHeight="1" x14ac:dyDescent="0.2">
      <c r="A14" s="2" t="s">
        <v>35</v>
      </c>
      <c r="B14" s="1">
        <v>20</v>
      </c>
      <c r="C14" s="1">
        <v>11</v>
      </c>
      <c r="D14" s="1">
        <v>37</v>
      </c>
      <c r="E14" s="1">
        <v>30</v>
      </c>
      <c r="F14" s="1">
        <v>98</v>
      </c>
      <c r="G14" s="1">
        <v>0.2040816326530612</v>
      </c>
      <c r="H14" s="1" t="s">
        <v>62</v>
      </c>
      <c r="I14" s="1">
        <v>0.1122448979591837</v>
      </c>
      <c r="J14" s="1" t="s">
        <v>87</v>
      </c>
      <c r="K14" s="1">
        <v>0.37755102040816318</v>
      </c>
      <c r="L14" s="1" t="s">
        <v>113</v>
      </c>
      <c r="M14" s="1">
        <v>0.30612244897959179</v>
      </c>
      <c r="N14" s="1" t="s">
        <v>139</v>
      </c>
      <c r="O14" s="1">
        <v>7</v>
      </c>
      <c r="P14" s="1">
        <v>7</v>
      </c>
      <c r="Q14" s="1">
        <v>14</v>
      </c>
      <c r="R14" s="1">
        <v>13</v>
      </c>
      <c r="S14" s="5">
        <v>10.25</v>
      </c>
      <c r="T14" s="1">
        <v>1.771567436208991</v>
      </c>
      <c r="U14" s="1">
        <v>-0.50986409469530902</v>
      </c>
      <c r="V14" s="1">
        <v>0.19946332737030409</v>
      </c>
      <c r="W14" s="1">
        <v>-7.3825503355704702E-2</v>
      </c>
      <c r="X14" s="1">
        <v>12</v>
      </c>
      <c r="Y14" s="1">
        <v>12</v>
      </c>
      <c r="Z14" s="1">
        <v>10</v>
      </c>
      <c r="AA14" s="1">
        <v>22</v>
      </c>
      <c r="AB14" s="6">
        <v>14</v>
      </c>
    </row>
    <row r="15" spans="1:28" ht="20" customHeight="1" x14ac:dyDescent="0.2">
      <c r="A15" s="2" t="s">
        <v>36</v>
      </c>
      <c r="B15" s="1">
        <v>22</v>
      </c>
      <c r="C15" s="1">
        <v>10</v>
      </c>
      <c r="D15" s="1">
        <v>44</v>
      </c>
      <c r="E15" s="1">
        <v>32</v>
      </c>
      <c r="F15" s="1">
        <v>92</v>
      </c>
      <c r="G15" s="1">
        <v>0.2391304347826087</v>
      </c>
      <c r="H15" s="1" t="s">
        <v>63</v>
      </c>
      <c r="I15" s="1">
        <v>0.108695652173913</v>
      </c>
      <c r="J15" s="1" t="s">
        <v>88</v>
      </c>
      <c r="K15" s="1">
        <v>0.47826086956521741</v>
      </c>
      <c r="L15" s="1" t="s">
        <v>114</v>
      </c>
      <c r="M15" s="1">
        <v>0.34782608695652167</v>
      </c>
      <c r="N15" s="1" t="s">
        <v>140</v>
      </c>
      <c r="O15" s="1">
        <v>4</v>
      </c>
      <c r="P15" s="1">
        <v>8</v>
      </c>
      <c r="Q15" s="1">
        <v>2</v>
      </c>
      <c r="R15" s="1">
        <v>7</v>
      </c>
      <c r="S15" s="13">
        <v>5.25</v>
      </c>
      <c r="T15" s="1">
        <v>1.527876631079478</v>
      </c>
      <c r="U15" s="1">
        <v>-0.47724073205068041</v>
      </c>
      <c r="V15" s="1">
        <v>-0.1059245960502693</v>
      </c>
      <c r="W15" s="1">
        <v>2.7108433734939649E-2</v>
      </c>
      <c r="X15" s="1">
        <v>17</v>
      </c>
      <c r="Y15" s="1">
        <v>5</v>
      </c>
      <c r="Z15" s="1">
        <v>25</v>
      </c>
      <c r="AA15" s="1">
        <v>10</v>
      </c>
      <c r="AB15" s="6">
        <v>14.25</v>
      </c>
    </row>
    <row r="16" spans="1:28" ht="20" customHeight="1" x14ac:dyDescent="0.2">
      <c r="A16" s="2" t="s">
        <v>37</v>
      </c>
      <c r="B16" s="1">
        <v>31</v>
      </c>
      <c r="C16" s="1">
        <v>20</v>
      </c>
      <c r="D16" s="1">
        <v>72</v>
      </c>
      <c r="E16" s="1">
        <v>62</v>
      </c>
      <c r="F16" s="1">
        <v>217</v>
      </c>
      <c r="G16" s="1">
        <v>0.14285714285714279</v>
      </c>
      <c r="H16" s="1" t="s">
        <v>55</v>
      </c>
      <c r="I16" s="1">
        <v>9.2165898617511524E-2</v>
      </c>
      <c r="J16" s="1" t="s">
        <v>89</v>
      </c>
      <c r="K16" s="1">
        <v>0.33179723502304148</v>
      </c>
      <c r="L16" s="1" t="s">
        <v>115</v>
      </c>
      <c r="M16" s="1">
        <v>0.2857142857142857</v>
      </c>
      <c r="N16" s="1" t="s">
        <v>141</v>
      </c>
      <c r="O16" s="1">
        <v>18</v>
      </c>
      <c r="P16" s="1">
        <v>13</v>
      </c>
      <c r="Q16" s="1">
        <v>22</v>
      </c>
      <c r="R16" s="1">
        <v>16</v>
      </c>
      <c r="S16" s="5">
        <v>17.25</v>
      </c>
      <c r="T16" s="1">
        <v>1.2303370786516861</v>
      </c>
      <c r="U16" s="1">
        <v>-0.4974811083123426</v>
      </c>
      <c r="V16" s="1">
        <v>0.18546365914786961</v>
      </c>
      <c r="W16" s="1">
        <v>0</v>
      </c>
      <c r="X16" s="1">
        <v>23</v>
      </c>
      <c r="Y16" s="1">
        <v>9</v>
      </c>
      <c r="Z16" s="1">
        <v>12</v>
      </c>
      <c r="AA16" s="1">
        <v>13</v>
      </c>
      <c r="AB16" s="6">
        <v>14.25</v>
      </c>
    </row>
    <row r="17" spans="1:28" ht="20" customHeight="1" x14ac:dyDescent="0.2">
      <c r="A17" s="2" t="s">
        <v>38</v>
      </c>
      <c r="B17" s="1">
        <v>20</v>
      </c>
      <c r="C17" s="1">
        <v>7</v>
      </c>
      <c r="D17" s="1">
        <v>35</v>
      </c>
      <c r="E17" s="1">
        <v>24</v>
      </c>
      <c r="F17" s="1">
        <v>90</v>
      </c>
      <c r="G17" s="1">
        <v>0.22222222222222221</v>
      </c>
      <c r="H17" s="1" t="s">
        <v>64</v>
      </c>
      <c r="I17" s="1">
        <v>7.7777777777777779E-2</v>
      </c>
      <c r="J17" s="1" t="s">
        <v>90</v>
      </c>
      <c r="K17" s="1">
        <v>0.3888888888888889</v>
      </c>
      <c r="L17" s="1" t="s">
        <v>116</v>
      </c>
      <c r="M17" s="1">
        <v>0.26666666666666672</v>
      </c>
      <c r="N17" s="1" t="s">
        <v>142</v>
      </c>
      <c r="O17" s="1">
        <v>5</v>
      </c>
      <c r="P17" s="1">
        <v>20</v>
      </c>
      <c r="Q17" s="1">
        <v>13</v>
      </c>
      <c r="R17" s="1">
        <v>19</v>
      </c>
      <c r="S17" s="5">
        <v>14.25</v>
      </c>
      <c r="T17" s="1">
        <v>1.9863842662632369</v>
      </c>
      <c r="U17" s="1">
        <v>-0.49848024316109418</v>
      </c>
      <c r="V17" s="1">
        <v>-5.0505050505050497E-2</v>
      </c>
      <c r="W17" s="1">
        <v>-6.5957446808510789E-2</v>
      </c>
      <c r="X17" s="1">
        <v>5</v>
      </c>
      <c r="Y17" s="1">
        <v>10</v>
      </c>
      <c r="Z17" s="1">
        <v>23</v>
      </c>
      <c r="AA17" s="1">
        <v>20</v>
      </c>
      <c r="AB17" s="6">
        <v>14.5</v>
      </c>
    </row>
    <row r="18" spans="1:28" ht="20" customHeight="1" x14ac:dyDescent="0.2">
      <c r="A18" s="2" t="s">
        <v>39</v>
      </c>
      <c r="B18" s="1">
        <v>22</v>
      </c>
      <c r="C18" s="1">
        <v>15</v>
      </c>
      <c r="D18" s="1">
        <v>37</v>
      </c>
      <c r="E18" s="1">
        <v>47</v>
      </c>
      <c r="F18" s="1">
        <v>122</v>
      </c>
      <c r="G18" s="1">
        <v>0.18032786885245899</v>
      </c>
      <c r="H18" s="1" t="s">
        <v>65</v>
      </c>
      <c r="I18" s="1">
        <v>0.1229508196721311</v>
      </c>
      <c r="J18" s="1" t="s">
        <v>91</v>
      </c>
      <c r="K18" s="1">
        <v>0.30327868852459022</v>
      </c>
      <c r="L18" s="1" t="s">
        <v>117</v>
      </c>
      <c r="M18" s="1">
        <v>0.38524590163934419</v>
      </c>
      <c r="N18" s="1" t="s">
        <v>143</v>
      </c>
      <c r="O18" s="1">
        <v>11</v>
      </c>
      <c r="P18" s="1">
        <v>6</v>
      </c>
      <c r="Q18" s="1">
        <v>25</v>
      </c>
      <c r="R18" s="1">
        <v>4</v>
      </c>
      <c r="S18" s="5">
        <v>11.5</v>
      </c>
      <c r="T18" s="1">
        <v>1.8027027027027021</v>
      </c>
      <c r="U18" s="1">
        <v>-0.52410800385728062</v>
      </c>
      <c r="V18" s="1">
        <v>9.219858156028371E-2</v>
      </c>
      <c r="W18" s="1">
        <v>-7.0500927643784794E-2</v>
      </c>
      <c r="X18" s="1">
        <v>10</v>
      </c>
      <c r="Y18" s="1">
        <v>17</v>
      </c>
      <c r="Z18" s="1">
        <v>15</v>
      </c>
      <c r="AA18" s="1">
        <v>21</v>
      </c>
      <c r="AB18" s="6">
        <v>15.75</v>
      </c>
    </row>
    <row r="19" spans="1:28" ht="20" customHeight="1" x14ac:dyDescent="0.2">
      <c r="A19" s="2" t="s">
        <v>40</v>
      </c>
      <c r="B19" s="1">
        <v>39</v>
      </c>
      <c r="C19" s="1">
        <v>26</v>
      </c>
      <c r="D19" s="1">
        <v>107</v>
      </c>
      <c r="E19" s="1">
        <v>84</v>
      </c>
      <c r="F19" s="1">
        <v>322</v>
      </c>
      <c r="G19" s="1">
        <v>0.1211180124223603</v>
      </c>
      <c r="H19" s="1" t="s">
        <v>66</v>
      </c>
      <c r="I19" s="1">
        <v>8.0745341614906832E-2</v>
      </c>
      <c r="J19" s="1" t="s">
        <v>92</v>
      </c>
      <c r="K19" s="1">
        <v>0.33229813664596269</v>
      </c>
      <c r="L19" s="1" t="s">
        <v>118</v>
      </c>
      <c r="M19" s="1">
        <v>0.2608695652173913</v>
      </c>
      <c r="N19" s="1" t="s">
        <v>144</v>
      </c>
      <c r="O19" s="1">
        <v>24</v>
      </c>
      <c r="P19" s="1">
        <v>17</v>
      </c>
      <c r="Q19" s="1">
        <v>21</v>
      </c>
      <c r="R19" s="1">
        <v>20</v>
      </c>
      <c r="S19" s="5">
        <v>20.5</v>
      </c>
      <c r="T19" s="1">
        <v>2.023468057366363</v>
      </c>
      <c r="U19" s="1">
        <v>-0.59292798620094866</v>
      </c>
      <c r="V19" s="1">
        <v>4.8728813559322237E-2</v>
      </c>
      <c r="W19" s="1">
        <v>-3.0303030303030391E-2</v>
      </c>
      <c r="X19" s="1">
        <v>4</v>
      </c>
      <c r="Y19" s="1">
        <v>27</v>
      </c>
      <c r="Z19" s="1">
        <v>17</v>
      </c>
      <c r="AA19" s="1">
        <v>15</v>
      </c>
      <c r="AB19" s="6">
        <v>15.75</v>
      </c>
    </row>
    <row r="20" spans="1:28" ht="20" customHeight="1" x14ac:dyDescent="0.2">
      <c r="A20" s="2" t="s">
        <v>41</v>
      </c>
      <c r="B20" s="1">
        <v>17</v>
      </c>
      <c r="C20" s="1">
        <v>17</v>
      </c>
      <c r="D20" s="1">
        <v>52</v>
      </c>
      <c r="E20" s="1">
        <v>31</v>
      </c>
      <c r="F20" s="1">
        <v>162</v>
      </c>
      <c r="G20" s="1">
        <v>0.10493827160493829</v>
      </c>
      <c r="H20" s="1" t="s">
        <v>67</v>
      </c>
      <c r="I20" s="1">
        <v>0.10493827160493829</v>
      </c>
      <c r="J20" s="1" t="s">
        <v>67</v>
      </c>
      <c r="K20" s="1">
        <v>0.32098765432098758</v>
      </c>
      <c r="L20" s="1" t="s">
        <v>119</v>
      </c>
      <c r="M20" s="1">
        <v>0.19135802469135799</v>
      </c>
      <c r="N20" s="1" t="s">
        <v>145</v>
      </c>
      <c r="O20" s="1">
        <v>27</v>
      </c>
      <c r="P20" s="1">
        <v>11</v>
      </c>
      <c r="Q20" s="1">
        <v>23</v>
      </c>
      <c r="R20" s="1">
        <v>24</v>
      </c>
      <c r="S20" s="5">
        <v>21.25</v>
      </c>
      <c r="T20" s="1">
        <v>1.1690647482014389</v>
      </c>
      <c r="U20" s="1">
        <v>-0.48590381426202323</v>
      </c>
      <c r="V20" s="1">
        <v>0.17016129032258059</v>
      </c>
      <c r="W20" s="1">
        <v>-5.6512749827705037E-2</v>
      </c>
      <c r="X20" s="1">
        <v>25</v>
      </c>
      <c r="Y20" s="1">
        <v>8</v>
      </c>
      <c r="Z20" s="1">
        <v>13</v>
      </c>
      <c r="AA20" s="1">
        <v>17</v>
      </c>
      <c r="AB20" s="6">
        <v>15.75</v>
      </c>
    </row>
    <row r="21" spans="1:28" ht="20" customHeight="1" x14ac:dyDescent="0.2">
      <c r="A21" s="2" t="s">
        <v>42</v>
      </c>
      <c r="B21" s="1">
        <v>18</v>
      </c>
      <c r="C21" s="1">
        <v>13</v>
      </c>
      <c r="D21" s="1">
        <v>61</v>
      </c>
      <c r="E21" s="1">
        <v>44</v>
      </c>
      <c r="F21" s="1">
        <v>146</v>
      </c>
      <c r="G21" s="1">
        <v>0.12328767123287671</v>
      </c>
      <c r="H21" s="1" t="s">
        <v>68</v>
      </c>
      <c r="I21" s="1">
        <v>8.9041095890410954E-2</v>
      </c>
      <c r="J21" s="1" t="s">
        <v>93</v>
      </c>
      <c r="K21" s="1">
        <v>0.4178082191780822</v>
      </c>
      <c r="L21" s="1" t="s">
        <v>120</v>
      </c>
      <c r="M21" s="1">
        <v>0.30136986301369861</v>
      </c>
      <c r="N21" s="1" t="s">
        <v>146</v>
      </c>
      <c r="O21" s="1">
        <v>22</v>
      </c>
      <c r="P21" s="1">
        <v>14</v>
      </c>
      <c r="Q21" s="1">
        <v>9</v>
      </c>
      <c r="R21" s="1">
        <v>14</v>
      </c>
      <c r="S21" s="5">
        <v>14.75</v>
      </c>
      <c r="T21" s="1">
        <v>1.6444833625218911</v>
      </c>
      <c r="U21" s="1">
        <v>-0.5245033112582782</v>
      </c>
      <c r="V21" s="1">
        <v>7.7994428969359486E-2</v>
      </c>
      <c r="W21" s="1">
        <v>-5.555555555555558E-2</v>
      </c>
      <c r="X21" s="1">
        <v>15</v>
      </c>
      <c r="Y21" s="1">
        <v>18</v>
      </c>
      <c r="Z21" s="1">
        <v>16</v>
      </c>
      <c r="AA21" s="1">
        <v>16</v>
      </c>
      <c r="AB21" s="6">
        <v>16.25</v>
      </c>
    </row>
    <row r="22" spans="1:28" ht="20" customHeight="1" x14ac:dyDescent="0.2">
      <c r="A22" s="2" t="s">
        <v>43</v>
      </c>
      <c r="B22" s="1">
        <v>49</v>
      </c>
      <c r="C22" s="1">
        <v>29</v>
      </c>
      <c r="D22" s="1">
        <v>102</v>
      </c>
      <c r="E22" s="1">
        <v>85</v>
      </c>
      <c r="F22" s="1">
        <v>275</v>
      </c>
      <c r="G22" s="1">
        <v>0.17818181818181819</v>
      </c>
      <c r="H22" s="1" t="s">
        <v>69</v>
      </c>
      <c r="I22" s="1">
        <v>0.1054545454545455</v>
      </c>
      <c r="J22" s="1" t="s">
        <v>94</v>
      </c>
      <c r="K22" s="1">
        <v>0.37090909090909091</v>
      </c>
      <c r="L22" s="1" t="s">
        <v>121</v>
      </c>
      <c r="M22" s="1">
        <v>0.30909090909090908</v>
      </c>
      <c r="N22" s="1" t="s">
        <v>147</v>
      </c>
      <c r="O22" s="1">
        <v>12</v>
      </c>
      <c r="P22" s="1">
        <v>9</v>
      </c>
      <c r="Q22" s="1">
        <v>15</v>
      </c>
      <c r="R22" s="1">
        <v>12</v>
      </c>
      <c r="S22" s="5">
        <v>12</v>
      </c>
      <c r="T22" s="1">
        <v>1.2358708189158021</v>
      </c>
      <c r="U22" s="1">
        <v>-0.52385865359814288</v>
      </c>
      <c r="V22" s="1">
        <v>0</v>
      </c>
      <c r="W22" s="1">
        <v>5.7421451787648792E-2</v>
      </c>
      <c r="X22" s="1">
        <v>22</v>
      </c>
      <c r="Y22" s="1">
        <v>16</v>
      </c>
      <c r="Z22" s="1">
        <v>21</v>
      </c>
      <c r="AA22" s="1">
        <v>6</v>
      </c>
      <c r="AB22" s="6">
        <v>16.25</v>
      </c>
    </row>
    <row r="23" spans="1:28" ht="20" customHeight="1" x14ac:dyDescent="0.2">
      <c r="A23" s="2" t="s">
        <v>44</v>
      </c>
      <c r="B23" s="1">
        <v>10</v>
      </c>
      <c r="C23" s="1">
        <v>13</v>
      </c>
      <c r="D23" s="1">
        <v>21</v>
      </c>
      <c r="E23" s="1">
        <v>19</v>
      </c>
      <c r="F23" s="1">
        <v>53</v>
      </c>
      <c r="G23" s="1">
        <v>0.18867924528301891</v>
      </c>
      <c r="H23" s="1" t="s">
        <v>70</v>
      </c>
      <c r="I23" s="1">
        <v>0.2452830188679245</v>
      </c>
      <c r="J23" s="1" t="s">
        <v>95</v>
      </c>
      <c r="K23" s="1">
        <v>0.39622641509433959</v>
      </c>
      <c r="L23" s="1" t="s">
        <v>122</v>
      </c>
      <c r="M23" s="1">
        <v>0.35849056603773582</v>
      </c>
      <c r="N23" s="1" t="s">
        <v>148</v>
      </c>
      <c r="O23" s="1">
        <v>8</v>
      </c>
      <c r="P23" s="1">
        <v>1</v>
      </c>
      <c r="Q23" s="1">
        <v>12</v>
      </c>
      <c r="R23" s="1">
        <v>5</v>
      </c>
      <c r="S23" s="14">
        <v>6.5</v>
      </c>
      <c r="T23" s="1">
        <v>1.934604904632153</v>
      </c>
      <c r="U23" s="1">
        <v>-0.48050139275766007</v>
      </c>
      <c r="V23" s="1">
        <v>-0.22341376228775689</v>
      </c>
      <c r="W23" s="1">
        <v>-0.14269275028768691</v>
      </c>
      <c r="X23" s="1">
        <v>6</v>
      </c>
      <c r="Y23" s="1">
        <v>7</v>
      </c>
      <c r="Z23" s="1">
        <v>26</v>
      </c>
      <c r="AA23" s="1">
        <v>27</v>
      </c>
      <c r="AB23" s="6">
        <v>16.5</v>
      </c>
    </row>
    <row r="24" spans="1:28" ht="20" customHeight="1" x14ac:dyDescent="0.2">
      <c r="A24" s="2" t="s">
        <v>45</v>
      </c>
      <c r="B24" s="1">
        <v>32</v>
      </c>
      <c r="C24" s="1">
        <v>10</v>
      </c>
      <c r="D24" s="1">
        <v>38</v>
      </c>
      <c r="E24" s="1">
        <v>30</v>
      </c>
      <c r="F24" s="1">
        <v>95</v>
      </c>
      <c r="G24" s="1">
        <v>0.33684210526315789</v>
      </c>
      <c r="H24" s="1" t="s">
        <v>71</v>
      </c>
      <c r="I24" s="1">
        <v>0.10526315789473679</v>
      </c>
      <c r="J24" s="1" t="s">
        <v>96</v>
      </c>
      <c r="K24" s="1">
        <v>0.4</v>
      </c>
      <c r="L24" s="1" t="s">
        <v>53</v>
      </c>
      <c r="M24" s="1">
        <v>0.31578947368421051</v>
      </c>
      <c r="N24" s="1" t="s">
        <v>149</v>
      </c>
      <c r="O24" s="1">
        <v>3</v>
      </c>
      <c r="P24" s="1">
        <v>10</v>
      </c>
      <c r="Q24" s="1">
        <v>10</v>
      </c>
      <c r="R24" s="1">
        <v>10</v>
      </c>
      <c r="S24" s="5">
        <v>8.25</v>
      </c>
      <c r="T24" s="1">
        <v>1.79089790897909</v>
      </c>
      <c r="U24" s="1">
        <v>-0.53856324371970032</v>
      </c>
      <c r="V24" s="1">
        <v>2.387774594078329E-2</v>
      </c>
      <c r="W24" s="1">
        <v>-6.25E-2</v>
      </c>
      <c r="X24" s="1">
        <v>11</v>
      </c>
      <c r="Y24" s="1">
        <v>20</v>
      </c>
      <c r="Z24" s="1">
        <v>18</v>
      </c>
      <c r="AA24" s="1">
        <v>19</v>
      </c>
      <c r="AB24" s="6">
        <v>17</v>
      </c>
    </row>
    <row r="25" spans="1:28" ht="20" customHeight="1" x14ac:dyDescent="0.2">
      <c r="A25" s="2" t="s">
        <v>46</v>
      </c>
      <c r="B25" s="1">
        <v>17</v>
      </c>
      <c r="C25" s="1">
        <v>10</v>
      </c>
      <c r="D25" s="1">
        <v>52</v>
      </c>
      <c r="E25" s="1">
        <v>37</v>
      </c>
      <c r="F25" s="1">
        <v>118</v>
      </c>
      <c r="G25" s="1">
        <v>0.1440677966101695</v>
      </c>
      <c r="H25" s="1" t="s">
        <v>72</v>
      </c>
      <c r="I25" s="1">
        <v>8.4745762711864403E-2</v>
      </c>
      <c r="J25" s="1" t="s">
        <v>97</v>
      </c>
      <c r="K25" s="1">
        <v>0.44067796610169491</v>
      </c>
      <c r="L25" s="1" t="s">
        <v>123</v>
      </c>
      <c r="M25" s="1">
        <v>0.3135593220338983</v>
      </c>
      <c r="N25" s="1" t="s">
        <v>150</v>
      </c>
      <c r="O25" s="1">
        <v>16</v>
      </c>
      <c r="P25" s="1">
        <v>15</v>
      </c>
      <c r="Q25" s="1">
        <v>5</v>
      </c>
      <c r="R25" s="1">
        <v>11</v>
      </c>
      <c r="S25" s="5">
        <v>11.75</v>
      </c>
      <c r="T25" s="1">
        <v>1.2294654498044331</v>
      </c>
      <c r="U25" s="1">
        <v>-0.6011695906432748</v>
      </c>
      <c r="V25" s="1">
        <v>0.53225806451612878</v>
      </c>
      <c r="W25" s="1">
        <v>-9.665071770334932E-2</v>
      </c>
      <c r="X25" s="1">
        <v>24</v>
      </c>
      <c r="Y25" s="1">
        <v>28</v>
      </c>
      <c r="Z25" s="1">
        <v>2</v>
      </c>
      <c r="AA25" s="1">
        <v>25</v>
      </c>
      <c r="AB25" s="6">
        <v>19.75</v>
      </c>
    </row>
    <row r="26" spans="1:28" ht="20" customHeight="1" x14ac:dyDescent="0.2">
      <c r="A26" s="2" t="s">
        <v>47</v>
      </c>
      <c r="B26" s="1">
        <v>24</v>
      </c>
      <c r="C26" s="1">
        <v>16</v>
      </c>
      <c r="D26" s="1">
        <v>86</v>
      </c>
      <c r="E26" s="1">
        <v>68</v>
      </c>
      <c r="F26" s="1">
        <v>195</v>
      </c>
      <c r="G26" s="1">
        <v>0.1230769230769231</v>
      </c>
      <c r="H26" s="1" t="s">
        <v>73</v>
      </c>
      <c r="I26" s="1">
        <v>8.2051282051282051E-2</v>
      </c>
      <c r="J26" s="1" t="s">
        <v>98</v>
      </c>
      <c r="K26" s="1">
        <v>0.44102564102564101</v>
      </c>
      <c r="L26" s="1" t="s">
        <v>124</v>
      </c>
      <c r="M26" s="1">
        <v>0.3487179487179487</v>
      </c>
      <c r="N26" s="1" t="s">
        <v>151</v>
      </c>
      <c r="O26" s="1">
        <v>23</v>
      </c>
      <c r="P26" s="1">
        <v>16</v>
      </c>
      <c r="Q26" s="1">
        <v>4</v>
      </c>
      <c r="R26" s="1">
        <v>6</v>
      </c>
      <c r="S26" s="5">
        <v>12.25</v>
      </c>
      <c r="T26" s="1">
        <v>2.316446911866759</v>
      </c>
      <c r="U26" s="1">
        <v>-0.58045616237706632</v>
      </c>
      <c r="V26" s="1">
        <v>-0.25037406483790531</v>
      </c>
      <c r="W26" s="1">
        <v>-0.1157684630738524</v>
      </c>
      <c r="X26" s="1">
        <v>2</v>
      </c>
      <c r="Y26" s="1">
        <v>24</v>
      </c>
      <c r="Z26" s="1">
        <v>27</v>
      </c>
      <c r="AA26" s="1">
        <v>26</v>
      </c>
      <c r="AB26" s="6">
        <v>19.75</v>
      </c>
    </row>
    <row r="27" spans="1:28" ht="20" customHeight="1" x14ac:dyDescent="0.2">
      <c r="A27" s="2" t="s">
        <v>48</v>
      </c>
      <c r="B27" s="1">
        <v>16</v>
      </c>
      <c r="C27" s="1">
        <v>11</v>
      </c>
      <c r="D27" s="1">
        <v>49</v>
      </c>
      <c r="E27" s="1">
        <v>56</v>
      </c>
      <c r="F27" s="1">
        <v>139</v>
      </c>
      <c r="G27" s="1">
        <v>0.1151079136690648</v>
      </c>
      <c r="H27" s="1" t="s">
        <v>74</v>
      </c>
      <c r="I27" s="1">
        <v>7.9136690647482008E-2</v>
      </c>
      <c r="J27" s="1" t="s">
        <v>99</v>
      </c>
      <c r="K27" s="1">
        <v>0.35251798561151082</v>
      </c>
      <c r="L27" s="1" t="s">
        <v>125</v>
      </c>
      <c r="M27" s="1">
        <v>0.40287769784172661</v>
      </c>
      <c r="N27" s="1" t="s">
        <v>152</v>
      </c>
      <c r="O27" s="1">
        <v>25</v>
      </c>
      <c r="P27" s="1">
        <v>19</v>
      </c>
      <c r="Q27" s="1">
        <v>17</v>
      </c>
      <c r="R27" s="1">
        <v>2</v>
      </c>
      <c r="S27" s="5">
        <v>15.75</v>
      </c>
      <c r="T27" s="1">
        <v>1.744201909959072</v>
      </c>
      <c r="U27" s="1">
        <v>-0.5160328113348247</v>
      </c>
      <c r="V27" s="1">
        <v>-0.34257832562917301</v>
      </c>
      <c r="W27" s="1">
        <v>-8.3593750000000022E-2</v>
      </c>
      <c r="X27" s="1">
        <v>14</v>
      </c>
      <c r="Y27" s="1">
        <v>14</v>
      </c>
      <c r="Z27" s="1">
        <v>28</v>
      </c>
      <c r="AA27" s="1">
        <v>24</v>
      </c>
      <c r="AB27" s="6">
        <v>20</v>
      </c>
    </row>
    <row r="28" spans="1:28" ht="20" customHeight="1" x14ac:dyDescent="0.2">
      <c r="A28" s="2" t="s">
        <v>49</v>
      </c>
      <c r="B28" s="1">
        <v>33</v>
      </c>
      <c r="C28" s="1">
        <v>19</v>
      </c>
      <c r="D28" s="1">
        <v>84</v>
      </c>
      <c r="E28" s="1">
        <v>63</v>
      </c>
      <c r="F28" s="1">
        <v>191</v>
      </c>
      <c r="G28" s="1">
        <v>0.1727748691099476</v>
      </c>
      <c r="H28" s="1" t="s">
        <v>75</v>
      </c>
      <c r="I28" s="1">
        <v>9.947643979057591E-2</v>
      </c>
      <c r="J28" s="1" t="s">
        <v>100</v>
      </c>
      <c r="K28" s="1">
        <v>0.43979057591623039</v>
      </c>
      <c r="L28" s="1" t="s">
        <v>126</v>
      </c>
      <c r="M28" s="1">
        <v>0.32984293193717279</v>
      </c>
      <c r="N28" s="1" t="s">
        <v>153</v>
      </c>
      <c r="O28" s="1">
        <v>13</v>
      </c>
      <c r="P28" s="1">
        <v>12</v>
      </c>
      <c r="Q28" s="1" t="s">
        <v>157</v>
      </c>
      <c r="R28" s="1">
        <v>9</v>
      </c>
      <c r="S28" s="5">
        <v>10</v>
      </c>
      <c r="T28" s="1">
        <v>1.746187363834423</v>
      </c>
      <c r="U28" s="1">
        <v>-0.59103530345101152</v>
      </c>
      <c r="V28" s="1">
        <v>1.9398642095052039E-3</v>
      </c>
      <c r="W28" s="1">
        <v>-8.3252662149080336E-2</v>
      </c>
      <c r="X28" s="1">
        <v>13</v>
      </c>
      <c r="Y28" s="1">
        <v>26</v>
      </c>
      <c r="Z28" s="1">
        <v>19</v>
      </c>
      <c r="AA28" s="1">
        <v>23</v>
      </c>
      <c r="AB28" s="6">
        <v>20.25</v>
      </c>
    </row>
    <row r="29" spans="1:28" ht="20" customHeight="1" x14ac:dyDescent="0.2">
      <c r="A29" s="2" t="s">
        <v>50</v>
      </c>
      <c r="B29" s="1">
        <v>5</v>
      </c>
      <c r="C29" s="1">
        <v>1</v>
      </c>
      <c r="D29" s="1">
        <v>18</v>
      </c>
      <c r="E29" s="1">
        <v>10</v>
      </c>
      <c r="F29" s="1">
        <v>49</v>
      </c>
      <c r="G29" s="1">
        <v>0.1020408163265306</v>
      </c>
      <c r="H29" s="1" t="s">
        <v>76</v>
      </c>
      <c r="I29" s="1">
        <v>2.0408163265306121E-2</v>
      </c>
      <c r="J29" s="1" t="s">
        <v>101</v>
      </c>
      <c r="K29" s="1">
        <v>0.36734693877551022</v>
      </c>
      <c r="L29" s="1" t="s">
        <v>127</v>
      </c>
      <c r="M29" s="1">
        <v>0.2040816326530612</v>
      </c>
      <c r="N29" s="1" t="s">
        <v>62</v>
      </c>
      <c r="O29" s="1">
        <v>28</v>
      </c>
      <c r="P29" s="1">
        <v>28</v>
      </c>
      <c r="Q29" s="1">
        <v>16</v>
      </c>
      <c r="R29" s="1">
        <v>23</v>
      </c>
      <c r="S29" s="5">
        <v>23.75</v>
      </c>
      <c r="T29" s="1">
        <v>1.913080895008606</v>
      </c>
      <c r="U29" s="1">
        <v>-0.58936484490398822</v>
      </c>
      <c r="V29" s="1">
        <v>-1.438848920863323E-3</v>
      </c>
      <c r="W29" s="1">
        <v>-0.1476945244956773</v>
      </c>
      <c r="X29" s="1">
        <v>7</v>
      </c>
      <c r="Y29" s="1">
        <v>25</v>
      </c>
      <c r="Z29" s="1">
        <v>22</v>
      </c>
      <c r="AA29" s="1">
        <v>28</v>
      </c>
      <c r="AB29" s="6">
        <v>20.5</v>
      </c>
    </row>
    <row r="33" spans="15:23" ht="20" customHeight="1" x14ac:dyDescent="0.2">
      <c r="O33" s="1">
        <v>6.6500000000000004E-2</v>
      </c>
      <c r="P33" s="1">
        <v>0.43645299999999998</v>
      </c>
      <c r="Q33" s="1">
        <v>-0.15270900000000001</v>
      </c>
      <c r="R33" s="1">
        <v>-8.5713999999999999E-2</v>
      </c>
      <c r="V33" s="7" t="s">
        <v>156</v>
      </c>
      <c r="W33" s="8">
        <v>0.27470800000000001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9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W16" sqref="AV16:AW16"/>
    </sheetView>
  </sheetViews>
  <sheetFormatPr baseColWidth="10" defaultColWidth="9.5" defaultRowHeight="24" customHeight="1" x14ac:dyDescent="0.2"/>
  <cols>
    <col min="1" max="37" width="9.5" style="1"/>
    <col min="38" max="38" width="11.1640625" style="8" customWidth="1"/>
    <col min="39" max="39" width="14.1640625" style="8" customWidth="1"/>
    <col min="40" max="40" width="14.1640625" style="17" customWidth="1"/>
    <col min="41" max="41" width="10.33203125" style="18" customWidth="1"/>
    <col min="42" max="42" width="14.6640625" style="8" customWidth="1"/>
    <col min="43" max="43" width="14.5" style="17" customWidth="1"/>
    <col min="44" max="44" width="9.5" style="8"/>
    <col min="45" max="45" width="9.5" style="18"/>
    <col min="46" max="16384" width="9.5" style="1"/>
  </cols>
  <sheetData>
    <row r="1" spans="1:45" s="7" customFormat="1" ht="44" customHeight="1" x14ac:dyDescent="0.2">
      <c r="A1" s="16" t="s">
        <v>160</v>
      </c>
      <c r="B1" s="16" t="s">
        <v>161</v>
      </c>
      <c r="C1" s="16" t="s">
        <v>162</v>
      </c>
      <c r="D1" s="16" t="s">
        <v>163</v>
      </c>
      <c r="E1" s="16" t="s">
        <v>164</v>
      </c>
      <c r="F1" s="16" t="s">
        <v>165</v>
      </c>
      <c r="G1" s="16" t="s">
        <v>166</v>
      </c>
      <c r="H1" s="16" t="s">
        <v>167</v>
      </c>
      <c r="I1" s="16" t="s">
        <v>168</v>
      </c>
      <c r="J1" s="16" t="s">
        <v>169</v>
      </c>
      <c r="K1" s="16" t="s">
        <v>170</v>
      </c>
      <c r="L1" s="16" t="s">
        <v>171</v>
      </c>
      <c r="M1" s="16" t="s">
        <v>172</v>
      </c>
      <c r="N1" s="16" t="s">
        <v>173</v>
      </c>
      <c r="O1" s="16" t="s">
        <v>174</v>
      </c>
      <c r="P1" s="16" t="s">
        <v>175</v>
      </c>
      <c r="Q1" s="16" t="s">
        <v>176</v>
      </c>
      <c r="R1" s="16" t="s">
        <v>4</v>
      </c>
      <c r="S1" s="16" t="s">
        <v>177</v>
      </c>
      <c r="T1" s="16" t="s">
        <v>178</v>
      </c>
      <c r="U1" s="16" t="s">
        <v>179</v>
      </c>
      <c r="V1" s="16" t="s">
        <v>180</v>
      </c>
      <c r="W1" s="16" t="s">
        <v>181</v>
      </c>
      <c r="X1" s="16" t="s">
        <v>182</v>
      </c>
      <c r="Y1" s="16" t="s">
        <v>183</v>
      </c>
      <c r="Z1" s="16" t="s">
        <v>184</v>
      </c>
      <c r="AA1" s="16" t="s">
        <v>185</v>
      </c>
      <c r="AB1" s="16" t="s">
        <v>186</v>
      </c>
      <c r="AC1" s="16" t="s">
        <v>187</v>
      </c>
      <c r="AD1" s="16" t="s">
        <v>188</v>
      </c>
      <c r="AE1" s="16" t="s">
        <v>189</v>
      </c>
      <c r="AF1" s="16" t="s">
        <v>190</v>
      </c>
      <c r="AG1" s="16" t="s">
        <v>191</v>
      </c>
      <c r="AH1" s="16" t="s">
        <v>192</v>
      </c>
      <c r="AI1" s="16" t="s">
        <v>193</v>
      </c>
      <c r="AJ1" s="16" t="s">
        <v>194</v>
      </c>
      <c r="AL1" s="8" t="s">
        <v>195</v>
      </c>
      <c r="AM1" s="8" t="s">
        <v>200</v>
      </c>
      <c r="AN1" s="17" t="s">
        <v>197</v>
      </c>
      <c r="AO1" s="18" t="s">
        <v>202</v>
      </c>
      <c r="AP1" s="8" t="s">
        <v>196</v>
      </c>
      <c r="AQ1" s="8" t="s">
        <v>199</v>
      </c>
      <c r="AR1" s="17" t="s">
        <v>198</v>
      </c>
      <c r="AS1" s="18" t="s">
        <v>201</v>
      </c>
    </row>
    <row r="2" spans="1:45" ht="24" customHeight="1" x14ac:dyDescent="0.2">
      <c r="A2" s="2" t="s">
        <v>37</v>
      </c>
      <c r="B2" s="1">
        <v>3</v>
      </c>
      <c r="C2" s="1">
        <v>6</v>
      </c>
      <c r="D2" s="1">
        <v>5</v>
      </c>
      <c r="E2" s="1">
        <v>7</v>
      </c>
      <c r="F2" s="1">
        <v>343</v>
      </c>
      <c r="G2" s="1">
        <v>331</v>
      </c>
      <c r="H2" s="1">
        <v>326</v>
      </c>
      <c r="I2" s="1">
        <v>323</v>
      </c>
      <c r="J2" s="1">
        <v>10</v>
      </c>
      <c r="K2" s="1">
        <v>9</v>
      </c>
      <c r="L2" s="1">
        <v>11</v>
      </c>
      <c r="M2" s="1">
        <v>8</v>
      </c>
      <c r="N2" s="1">
        <v>379</v>
      </c>
      <c r="O2" s="1">
        <v>378</v>
      </c>
      <c r="P2" s="1">
        <v>370</v>
      </c>
      <c r="Q2" s="1">
        <v>367</v>
      </c>
      <c r="R2" s="1">
        <v>217</v>
      </c>
      <c r="S2" s="1">
        <v>1.707825127659933</v>
      </c>
      <c r="T2" s="1">
        <v>1.290994448735806</v>
      </c>
      <c r="U2" s="14">
        <v>9.5</v>
      </c>
      <c r="V2" s="14">
        <v>5.25</v>
      </c>
      <c r="W2" s="1">
        <v>4</v>
      </c>
      <c r="X2" s="1">
        <v>3</v>
      </c>
      <c r="Y2" s="10">
        <v>3.5</v>
      </c>
      <c r="Z2" s="1">
        <v>623</v>
      </c>
      <c r="AA2" s="1">
        <v>0.550561797752809</v>
      </c>
      <c r="AB2" s="1">
        <v>0.5313001605136437</v>
      </c>
      <c r="AC2" s="1">
        <v>0.5232744783306581</v>
      </c>
      <c r="AD2" s="1">
        <v>0.5184590690208668</v>
      </c>
      <c r="AE2" s="1">
        <v>0.608346709470305</v>
      </c>
      <c r="AF2" s="1">
        <v>0.6067415730337079</v>
      </c>
      <c r="AG2" s="1">
        <v>0.593900481540931</v>
      </c>
      <c r="AH2" s="1">
        <v>0.58908507223113959</v>
      </c>
      <c r="AI2" s="15">
        <v>0.5308988764044944</v>
      </c>
      <c r="AJ2" s="15">
        <v>0.59951845906902079</v>
      </c>
      <c r="AL2" s="8">
        <f>V2</f>
        <v>5.25</v>
      </c>
      <c r="AM2" s="19" t="str">
        <f>IF(S2&lt;5,"A",IF(S2&lt;10,"B","C"))</f>
        <v>A</v>
      </c>
      <c r="AN2" s="17">
        <f>AI2</f>
        <v>0.5308988764044944</v>
      </c>
      <c r="AO2" s="18">
        <v>2.496093558869858E-2</v>
      </c>
      <c r="AP2" s="8">
        <f t="shared" ref="AP2:AP28" si="0">U2</f>
        <v>9.5</v>
      </c>
      <c r="AQ2" s="19" t="str">
        <f t="shared" ref="AQ2:AQ28" si="1">IF(T2&lt;5,"A",IF(T2&lt;10,"B","C"))</f>
        <v>A</v>
      </c>
      <c r="AR2" s="17">
        <f t="shared" ref="AR2:AR28" si="2">AJ2</f>
        <v>0.59951845906902079</v>
      </c>
      <c r="AS2" s="18">
        <v>2.5850640598834119E-2</v>
      </c>
    </row>
    <row r="3" spans="1:45" ht="24" customHeight="1" x14ac:dyDescent="0.2">
      <c r="A3" s="2" t="s">
        <v>23</v>
      </c>
      <c r="B3" s="1">
        <v>1</v>
      </c>
      <c r="C3" s="1">
        <v>3</v>
      </c>
      <c r="D3" s="1">
        <v>8</v>
      </c>
      <c r="E3" s="1">
        <v>2</v>
      </c>
      <c r="F3" s="1">
        <v>153</v>
      </c>
      <c r="G3" s="1">
        <v>141</v>
      </c>
      <c r="H3" s="1">
        <v>141</v>
      </c>
      <c r="I3" s="1">
        <v>140</v>
      </c>
      <c r="J3" s="1">
        <v>2</v>
      </c>
      <c r="K3" s="1">
        <v>4</v>
      </c>
      <c r="L3" s="1">
        <v>1</v>
      </c>
      <c r="M3" s="1">
        <v>3</v>
      </c>
      <c r="N3" s="1">
        <v>163</v>
      </c>
      <c r="O3" s="1">
        <v>146</v>
      </c>
      <c r="P3" s="1">
        <v>145</v>
      </c>
      <c r="Q3" s="1">
        <v>142</v>
      </c>
      <c r="R3" s="1">
        <v>90</v>
      </c>
      <c r="S3" s="1">
        <v>3.1091263510296052</v>
      </c>
      <c r="T3" s="1">
        <v>1.290994448735806</v>
      </c>
      <c r="U3" s="14">
        <v>2.5</v>
      </c>
      <c r="V3" s="14">
        <v>3.5</v>
      </c>
      <c r="W3" s="1">
        <v>11</v>
      </c>
      <c r="X3" s="1">
        <v>4</v>
      </c>
      <c r="Y3" s="10">
        <v>7.5</v>
      </c>
      <c r="Z3" s="1">
        <v>256</v>
      </c>
      <c r="AA3" s="1">
        <v>0.59765625</v>
      </c>
      <c r="AB3" s="1">
        <v>0.55078125</v>
      </c>
      <c r="AC3" s="1">
        <v>0.55078125</v>
      </c>
      <c r="AD3" s="1">
        <v>0.546875</v>
      </c>
      <c r="AE3" s="1">
        <v>0.63671875</v>
      </c>
      <c r="AF3" s="1">
        <v>0.5703125</v>
      </c>
      <c r="AG3" s="1">
        <v>0.56640625</v>
      </c>
      <c r="AH3" s="1">
        <v>0.5546875</v>
      </c>
      <c r="AI3" s="15">
        <v>0.5615234375</v>
      </c>
      <c r="AJ3" s="15">
        <v>0.58203125</v>
      </c>
      <c r="AL3" s="8">
        <f t="shared" ref="AL3:AL29" si="3">V3</f>
        <v>3.5</v>
      </c>
      <c r="AM3" s="19" t="str">
        <f t="shared" ref="AM3:AM29" si="4">IF(S3&lt;5,"A",IF(S3&lt;10,"B","C"))</f>
        <v>A</v>
      </c>
      <c r="AN3" s="17">
        <f t="shared" ref="AN3:AN29" si="5">AI3</f>
        <v>0.5615234375</v>
      </c>
      <c r="AO3" s="18">
        <v>8.336419980221433E-3</v>
      </c>
      <c r="AP3" s="8">
        <f t="shared" si="0"/>
        <v>2.5</v>
      </c>
      <c r="AQ3" s="19" t="str">
        <f t="shared" si="1"/>
        <v>A</v>
      </c>
      <c r="AR3" s="17">
        <f t="shared" si="2"/>
        <v>0.58203125</v>
      </c>
      <c r="AS3" s="18">
        <v>1.822373933600736E-2</v>
      </c>
    </row>
    <row r="4" spans="1:45" ht="24" customHeight="1" x14ac:dyDescent="0.2">
      <c r="A4" s="2" t="s">
        <v>38</v>
      </c>
      <c r="B4" s="1">
        <v>13</v>
      </c>
      <c r="C4" s="1">
        <v>10</v>
      </c>
      <c r="D4" s="1">
        <v>9</v>
      </c>
      <c r="E4" s="1">
        <v>11</v>
      </c>
      <c r="F4" s="1">
        <v>216</v>
      </c>
      <c r="G4" s="1">
        <v>215</v>
      </c>
      <c r="H4" s="1">
        <v>213</v>
      </c>
      <c r="I4" s="1">
        <v>213</v>
      </c>
      <c r="J4" s="1">
        <v>52</v>
      </c>
      <c r="K4" s="1">
        <v>49</v>
      </c>
      <c r="L4" s="1">
        <v>53</v>
      </c>
      <c r="M4" s="1">
        <v>55</v>
      </c>
      <c r="N4" s="1">
        <v>242</v>
      </c>
      <c r="O4" s="1">
        <v>241</v>
      </c>
      <c r="P4" s="1">
        <v>239</v>
      </c>
      <c r="Q4" s="1">
        <v>239</v>
      </c>
      <c r="R4" s="1">
        <v>90</v>
      </c>
      <c r="S4" s="1">
        <v>1.707825127659933</v>
      </c>
      <c r="T4" s="1">
        <v>2.5</v>
      </c>
      <c r="U4" s="14">
        <v>52.25</v>
      </c>
      <c r="V4" s="14">
        <v>10.75</v>
      </c>
      <c r="W4" s="1">
        <v>5</v>
      </c>
      <c r="X4" s="1">
        <v>12</v>
      </c>
      <c r="Y4" s="10">
        <v>8.5</v>
      </c>
      <c r="Z4" s="1">
        <v>361</v>
      </c>
      <c r="AA4" s="1">
        <v>0.5983379501385041</v>
      </c>
      <c r="AB4" s="1">
        <v>0.59556786703601106</v>
      </c>
      <c r="AC4" s="1">
        <v>0.59002770083102496</v>
      </c>
      <c r="AD4" s="1">
        <v>0.59002770083102496</v>
      </c>
      <c r="AE4" s="1">
        <v>0.67036011080332414</v>
      </c>
      <c r="AF4" s="1">
        <v>0.66759002770083098</v>
      </c>
      <c r="AG4" s="1">
        <v>0.66204986149584488</v>
      </c>
      <c r="AH4" s="1">
        <v>0.66204986149584488</v>
      </c>
      <c r="AI4" s="15">
        <v>0.59349030470914121</v>
      </c>
      <c r="AJ4" s="15">
        <v>0.66551246537396125</v>
      </c>
      <c r="AL4" s="8">
        <f t="shared" si="3"/>
        <v>10.75</v>
      </c>
      <c r="AM4" s="19" t="str">
        <f t="shared" si="4"/>
        <v>A</v>
      </c>
      <c r="AN4" s="17">
        <f t="shared" si="5"/>
        <v>0.59349030470914121</v>
      </c>
      <c r="AO4" s="18">
        <v>4.2322265361279261E-2</v>
      </c>
      <c r="AP4" s="8">
        <f t="shared" si="0"/>
        <v>52.25</v>
      </c>
      <c r="AQ4" s="19" t="str">
        <f t="shared" si="1"/>
        <v>A</v>
      </c>
      <c r="AR4" s="17">
        <f t="shared" si="2"/>
        <v>0.66551246537396125</v>
      </c>
      <c r="AS4" s="18">
        <v>4.3747153280475459E-2</v>
      </c>
    </row>
    <row r="5" spans="1:45" ht="24" customHeight="1" x14ac:dyDescent="0.2">
      <c r="A5" s="2" t="s">
        <v>27</v>
      </c>
      <c r="B5" s="1">
        <v>2</v>
      </c>
      <c r="C5" s="1">
        <v>1</v>
      </c>
      <c r="D5" s="1">
        <v>3</v>
      </c>
      <c r="E5" s="1">
        <v>5</v>
      </c>
      <c r="F5" s="1">
        <v>89</v>
      </c>
      <c r="G5" s="1">
        <v>84</v>
      </c>
      <c r="H5" s="1">
        <v>84</v>
      </c>
      <c r="I5" s="1">
        <v>80</v>
      </c>
      <c r="J5" s="1">
        <v>60</v>
      </c>
      <c r="K5" s="1">
        <v>53</v>
      </c>
      <c r="L5" s="1">
        <v>50</v>
      </c>
      <c r="M5" s="1">
        <v>54</v>
      </c>
      <c r="N5" s="1">
        <v>127</v>
      </c>
      <c r="O5" s="1">
        <v>126</v>
      </c>
      <c r="P5" s="1">
        <v>124</v>
      </c>
      <c r="Q5" s="1">
        <v>124</v>
      </c>
      <c r="R5" s="1">
        <v>105</v>
      </c>
      <c r="S5" s="1">
        <v>1.707825127659933</v>
      </c>
      <c r="T5" s="1">
        <v>4.1932485418030412</v>
      </c>
      <c r="U5" s="14">
        <v>54.25</v>
      </c>
      <c r="V5" s="14">
        <v>2.75</v>
      </c>
      <c r="W5" s="1">
        <v>3</v>
      </c>
      <c r="X5" s="1">
        <v>15</v>
      </c>
      <c r="Y5" s="10">
        <v>9</v>
      </c>
      <c r="Z5" s="1">
        <v>189</v>
      </c>
      <c r="AA5" s="1">
        <v>0.47089947089947087</v>
      </c>
      <c r="AB5" s="1">
        <v>0.44444444444444442</v>
      </c>
      <c r="AC5" s="1">
        <v>0.44444444444444442</v>
      </c>
      <c r="AD5" s="1">
        <v>0.42328042328042331</v>
      </c>
      <c r="AE5" s="1">
        <v>0.67195767195767198</v>
      </c>
      <c r="AF5" s="1">
        <v>0.66666666666666663</v>
      </c>
      <c r="AG5" s="1">
        <v>0.65608465608465605</v>
      </c>
      <c r="AH5" s="1">
        <v>0.65608465608465605</v>
      </c>
      <c r="AI5" s="15">
        <v>0.44576719576719581</v>
      </c>
      <c r="AJ5" s="15">
        <v>0.66269841269841268</v>
      </c>
      <c r="AL5" s="8">
        <f t="shared" si="3"/>
        <v>2.75</v>
      </c>
      <c r="AM5" s="19" t="str">
        <f t="shared" si="4"/>
        <v>A</v>
      </c>
      <c r="AN5" s="17">
        <f t="shared" si="5"/>
        <v>0.44576719576719581</v>
      </c>
      <c r="AO5" s="18">
        <v>3.8016881395151622E-2</v>
      </c>
      <c r="AP5" s="8">
        <f t="shared" si="0"/>
        <v>54.25</v>
      </c>
      <c r="AQ5" s="19" t="str">
        <f t="shared" si="1"/>
        <v>A</v>
      </c>
      <c r="AR5" s="17">
        <f t="shared" si="2"/>
        <v>0.66269841269841268</v>
      </c>
      <c r="AS5" s="18">
        <v>9.3680625120512895E-2</v>
      </c>
    </row>
    <row r="6" spans="1:45" ht="24" customHeight="1" x14ac:dyDescent="0.2">
      <c r="A6" s="2" t="s">
        <v>33</v>
      </c>
      <c r="B6" s="1">
        <v>4</v>
      </c>
      <c r="C6" s="1">
        <v>3</v>
      </c>
      <c r="D6" s="1">
        <v>13</v>
      </c>
      <c r="E6" s="1">
        <v>5</v>
      </c>
      <c r="F6" s="1">
        <v>508</v>
      </c>
      <c r="G6" s="1">
        <v>497</v>
      </c>
      <c r="H6" s="1">
        <v>478</v>
      </c>
      <c r="I6" s="1">
        <v>474</v>
      </c>
      <c r="J6" s="1">
        <v>4</v>
      </c>
      <c r="K6" s="1">
        <v>3</v>
      </c>
      <c r="L6" s="1">
        <v>6</v>
      </c>
      <c r="M6" s="1">
        <v>2</v>
      </c>
      <c r="N6" s="1">
        <v>550</v>
      </c>
      <c r="O6" s="1">
        <v>537</v>
      </c>
      <c r="P6" s="1">
        <v>529</v>
      </c>
      <c r="Q6" s="1">
        <v>520</v>
      </c>
      <c r="R6" s="1">
        <v>317</v>
      </c>
      <c r="S6" s="1">
        <v>4.5734742446707477</v>
      </c>
      <c r="T6" s="1">
        <v>1.707825127659933</v>
      </c>
      <c r="U6" s="14">
        <v>3.75</v>
      </c>
      <c r="V6" s="14">
        <v>6.25</v>
      </c>
      <c r="W6" s="1">
        <v>14</v>
      </c>
      <c r="X6" s="1">
        <v>6</v>
      </c>
      <c r="Y6" s="10">
        <v>10</v>
      </c>
      <c r="Z6" s="1">
        <v>890</v>
      </c>
      <c r="AA6" s="1">
        <v>0.57078651685393256</v>
      </c>
      <c r="AB6" s="1">
        <v>0.55842696629213484</v>
      </c>
      <c r="AC6" s="1">
        <v>0.53707865168539326</v>
      </c>
      <c r="AD6" s="1">
        <v>0.53258426966292138</v>
      </c>
      <c r="AE6" s="1">
        <v>0.6179775280898876</v>
      </c>
      <c r="AF6" s="1">
        <v>0.60337078651685394</v>
      </c>
      <c r="AG6" s="1">
        <v>0.59438202247191008</v>
      </c>
      <c r="AH6" s="1">
        <v>0.5842696629213483</v>
      </c>
      <c r="AI6" s="15">
        <v>0.54971910112359545</v>
      </c>
      <c r="AJ6" s="15">
        <v>0.6</v>
      </c>
      <c r="AL6" s="8">
        <f t="shared" si="3"/>
        <v>6.25</v>
      </c>
      <c r="AM6" s="19" t="str">
        <f t="shared" si="4"/>
        <v>A</v>
      </c>
      <c r="AN6" s="17">
        <f t="shared" si="5"/>
        <v>0.54971910112359545</v>
      </c>
      <c r="AO6" s="18">
        <v>2.9151086789378E-2</v>
      </c>
      <c r="AP6" s="8">
        <f t="shared" si="0"/>
        <v>3.75</v>
      </c>
      <c r="AQ6" s="19" t="str">
        <f t="shared" si="1"/>
        <v>A</v>
      </c>
      <c r="AR6" s="17">
        <f t="shared" si="2"/>
        <v>0.6</v>
      </c>
      <c r="AS6" s="18">
        <v>1.6028813560037079E-2</v>
      </c>
    </row>
    <row r="7" spans="1:45" ht="24" customHeight="1" x14ac:dyDescent="0.2">
      <c r="A7" s="2" t="s">
        <v>47</v>
      </c>
      <c r="B7" s="1">
        <v>53</v>
      </c>
      <c r="C7" s="1">
        <v>60</v>
      </c>
      <c r="D7" s="1">
        <v>57</v>
      </c>
      <c r="E7" s="1">
        <v>55</v>
      </c>
      <c r="F7" s="1">
        <v>388</v>
      </c>
      <c r="G7" s="1">
        <v>387</v>
      </c>
      <c r="H7" s="1">
        <v>385</v>
      </c>
      <c r="I7" s="1">
        <v>382</v>
      </c>
      <c r="J7" s="1">
        <v>50</v>
      </c>
      <c r="K7" s="1">
        <v>55</v>
      </c>
      <c r="L7" s="1">
        <v>49</v>
      </c>
      <c r="M7" s="1">
        <v>53</v>
      </c>
      <c r="N7" s="1">
        <v>438</v>
      </c>
      <c r="O7" s="1">
        <v>438</v>
      </c>
      <c r="P7" s="1">
        <v>434</v>
      </c>
      <c r="Q7" s="1">
        <v>434</v>
      </c>
      <c r="R7" s="1">
        <v>195</v>
      </c>
      <c r="S7" s="1">
        <v>2.9860788111948189</v>
      </c>
      <c r="T7" s="1">
        <v>2.753785273643051</v>
      </c>
      <c r="U7" s="14">
        <v>51.75</v>
      </c>
      <c r="V7" s="14">
        <v>56.25</v>
      </c>
      <c r="W7" s="1">
        <v>10</v>
      </c>
      <c r="X7" s="1">
        <v>13</v>
      </c>
      <c r="Y7" s="10">
        <v>11.5</v>
      </c>
      <c r="Z7" s="1">
        <v>677</v>
      </c>
      <c r="AA7" s="1">
        <v>0.57311669128508125</v>
      </c>
      <c r="AB7" s="1">
        <v>0.57163958641063517</v>
      </c>
      <c r="AC7" s="1">
        <v>0.56868537666174301</v>
      </c>
      <c r="AD7" s="1">
        <v>0.56425406203840478</v>
      </c>
      <c r="AE7" s="1">
        <v>0.64697193500738548</v>
      </c>
      <c r="AF7" s="1">
        <v>0.64697193500738548</v>
      </c>
      <c r="AG7" s="1">
        <v>0.64106351550960117</v>
      </c>
      <c r="AH7" s="1">
        <v>0.64106351550960117</v>
      </c>
      <c r="AI7" s="15">
        <v>0.569423929098966</v>
      </c>
      <c r="AJ7" s="15">
        <v>0.64401772525849332</v>
      </c>
      <c r="AL7" s="8">
        <f t="shared" si="3"/>
        <v>56.25</v>
      </c>
      <c r="AM7" s="19" t="str">
        <f t="shared" si="4"/>
        <v>A</v>
      </c>
      <c r="AN7" s="17">
        <f t="shared" si="5"/>
        <v>0.569423929098966</v>
      </c>
      <c r="AO7" s="18">
        <v>0.18037238384266521</v>
      </c>
      <c r="AP7" s="8">
        <f t="shared" si="0"/>
        <v>51.75</v>
      </c>
      <c r="AQ7" s="19" t="str">
        <f t="shared" si="1"/>
        <v>A</v>
      </c>
      <c r="AR7" s="17">
        <f t="shared" si="2"/>
        <v>0.64401772525849332</v>
      </c>
      <c r="AS7" s="18">
        <v>0.1043707326864909</v>
      </c>
    </row>
    <row r="8" spans="1:45" ht="24" customHeight="1" x14ac:dyDescent="0.2">
      <c r="A8" s="2" t="s">
        <v>34</v>
      </c>
      <c r="B8" s="1">
        <v>55</v>
      </c>
      <c r="C8" s="1">
        <v>52</v>
      </c>
      <c r="D8" s="1">
        <v>53</v>
      </c>
      <c r="E8" s="1">
        <v>50</v>
      </c>
      <c r="F8" s="1">
        <v>112</v>
      </c>
      <c r="G8" s="1">
        <v>111</v>
      </c>
      <c r="H8" s="1">
        <v>111</v>
      </c>
      <c r="I8" s="1">
        <v>110</v>
      </c>
      <c r="J8" s="1">
        <v>4</v>
      </c>
      <c r="K8" s="1">
        <v>2</v>
      </c>
      <c r="L8" s="1">
        <v>3</v>
      </c>
      <c r="M8" s="1">
        <v>19</v>
      </c>
      <c r="N8" s="1">
        <v>115</v>
      </c>
      <c r="O8" s="1">
        <v>113</v>
      </c>
      <c r="P8" s="1">
        <v>112</v>
      </c>
      <c r="Q8" s="1">
        <v>112</v>
      </c>
      <c r="R8" s="1">
        <v>75</v>
      </c>
      <c r="S8" s="1">
        <v>2.0816659994661331</v>
      </c>
      <c r="T8" s="1">
        <v>8.0415587212098778</v>
      </c>
      <c r="U8" s="14">
        <v>7</v>
      </c>
      <c r="V8" s="14">
        <v>52.5</v>
      </c>
      <c r="W8" s="1">
        <v>6</v>
      </c>
      <c r="X8" s="1">
        <v>18</v>
      </c>
      <c r="Y8" s="10">
        <v>12</v>
      </c>
      <c r="Z8" s="1">
        <v>172</v>
      </c>
      <c r="AA8" s="1">
        <v>0.65116279069767447</v>
      </c>
      <c r="AB8" s="1">
        <v>0.64534883720930236</v>
      </c>
      <c r="AC8" s="1">
        <v>0.64534883720930236</v>
      </c>
      <c r="AD8" s="1">
        <v>0.63953488372093026</v>
      </c>
      <c r="AE8" s="1">
        <v>0.66860465116279066</v>
      </c>
      <c r="AF8" s="1">
        <v>0.65697674418604646</v>
      </c>
      <c r="AG8" s="1">
        <v>0.65116279069767447</v>
      </c>
      <c r="AH8" s="1">
        <v>0.65116279069767447</v>
      </c>
      <c r="AI8" s="15">
        <v>0.64534883720930236</v>
      </c>
      <c r="AJ8" s="15">
        <v>0.65697674418604657</v>
      </c>
      <c r="AL8" s="8">
        <f t="shared" si="3"/>
        <v>52.5</v>
      </c>
      <c r="AM8" s="19" t="str">
        <f t="shared" si="4"/>
        <v>A</v>
      </c>
      <c r="AN8" s="17">
        <f t="shared" si="5"/>
        <v>0.64534883720930236</v>
      </c>
      <c r="AO8" s="18">
        <v>8.6401981583668241E-2</v>
      </c>
      <c r="AP8" s="8">
        <f t="shared" si="0"/>
        <v>7</v>
      </c>
      <c r="AQ8" s="20" t="str">
        <f t="shared" si="1"/>
        <v>B</v>
      </c>
      <c r="AR8" s="17">
        <f t="shared" si="2"/>
        <v>0.65697674418604657</v>
      </c>
      <c r="AS8" s="18">
        <v>3.9855569383918467E-2</v>
      </c>
    </row>
    <row r="9" spans="1:45" ht="24" customHeight="1" x14ac:dyDescent="0.2">
      <c r="A9" s="2" t="s">
        <v>41</v>
      </c>
      <c r="B9" s="1">
        <v>1</v>
      </c>
      <c r="C9" s="1">
        <v>2</v>
      </c>
      <c r="D9" s="1">
        <v>3</v>
      </c>
      <c r="E9" s="1">
        <v>4</v>
      </c>
      <c r="F9" s="1">
        <v>176</v>
      </c>
      <c r="G9" s="1">
        <v>171</v>
      </c>
      <c r="H9" s="1">
        <v>163</v>
      </c>
      <c r="I9" s="1">
        <v>158</v>
      </c>
      <c r="J9" s="1">
        <v>59</v>
      </c>
      <c r="K9" s="1">
        <v>28</v>
      </c>
      <c r="L9" s="1">
        <v>58</v>
      </c>
      <c r="M9" s="1">
        <v>60</v>
      </c>
      <c r="N9" s="1">
        <v>196</v>
      </c>
      <c r="O9" s="1">
        <v>193</v>
      </c>
      <c r="P9" s="1">
        <v>192</v>
      </c>
      <c r="Q9" s="1">
        <v>191</v>
      </c>
      <c r="R9" s="1">
        <v>162</v>
      </c>
      <c r="S9" s="1">
        <v>1.290994448735806</v>
      </c>
      <c r="T9" s="1">
        <v>15.52149047825842</v>
      </c>
      <c r="U9" s="14">
        <v>51.25</v>
      </c>
      <c r="V9" s="14">
        <v>2.5</v>
      </c>
      <c r="W9" s="1">
        <v>2</v>
      </c>
      <c r="X9" s="1">
        <v>22</v>
      </c>
      <c r="Y9" s="10">
        <v>12</v>
      </c>
      <c r="Z9" s="1">
        <v>347</v>
      </c>
      <c r="AA9" s="1">
        <v>0.50720461095100866</v>
      </c>
      <c r="AB9" s="1">
        <v>0.49279538904899128</v>
      </c>
      <c r="AC9" s="1">
        <v>0.46974063400576371</v>
      </c>
      <c r="AD9" s="1">
        <v>0.45533141210374639</v>
      </c>
      <c r="AE9" s="1">
        <v>0.56484149855907784</v>
      </c>
      <c r="AF9" s="1">
        <v>0.55619596541786742</v>
      </c>
      <c r="AG9" s="1">
        <v>0.55331412103746402</v>
      </c>
      <c r="AH9" s="1">
        <v>0.55043227665706052</v>
      </c>
      <c r="AI9" s="15">
        <v>0.48126801152737753</v>
      </c>
      <c r="AJ9" s="15">
        <v>0.55619596541786742</v>
      </c>
      <c r="AL9" s="8">
        <f t="shared" si="3"/>
        <v>2.5</v>
      </c>
      <c r="AM9" s="19" t="str">
        <f t="shared" si="4"/>
        <v>A</v>
      </c>
      <c r="AN9" s="17">
        <f t="shared" si="5"/>
        <v>0.48126801152737753</v>
      </c>
      <c r="AO9" s="18">
        <v>2.3411026918468279E-2</v>
      </c>
      <c r="AP9" s="8">
        <f t="shared" si="0"/>
        <v>51.25</v>
      </c>
      <c r="AQ9" s="22" t="str">
        <f t="shared" si="1"/>
        <v>C</v>
      </c>
      <c r="AR9" s="17">
        <f t="shared" si="2"/>
        <v>0.55619596541786742</v>
      </c>
      <c r="AS9" s="18">
        <v>7.9460196877152126E-2</v>
      </c>
    </row>
    <row r="10" spans="1:45" ht="24" customHeight="1" x14ac:dyDescent="0.2">
      <c r="A10" s="2" t="s">
        <v>46</v>
      </c>
      <c r="B10" s="1">
        <v>2</v>
      </c>
      <c r="C10" s="1">
        <v>1</v>
      </c>
      <c r="D10" s="1">
        <v>3</v>
      </c>
      <c r="E10" s="1">
        <v>4</v>
      </c>
      <c r="F10" s="1">
        <v>259</v>
      </c>
      <c r="G10" s="1">
        <v>256</v>
      </c>
      <c r="H10" s="1">
        <v>254</v>
      </c>
      <c r="I10" s="1">
        <v>254</v>
      </c>
      <c r="J10" s="1">
        <v>24</v>
      </c>
      <c r="K10" s="1">
        <v>8</v>
      </c>
      <c r="L10" s="1">
        <v>50</v>
      </c>
      <c r="M10" s="1">
        <v>40</v>
      </c>
      <c r="N10" s="1">
        <v>282</v>
      </c>
      <c r="O10" s="1">
        <v>276</v>
      </c>
      <c r="P10" s="1">
        <v>276</v>
      </c>
      <c r="Q10" s="1">
        <v>273</v>
      </c>
      <c r="R10" s="1">
        <v>118</v>
      </c>
      <c r="S10" s="1">
        <v>1.290994448735806</v>
      </c>
      <c r="T10" s="1">
        <v>18.430047929038778</v>
      </c>
      <c r="U10" s="14">
        <v>30.5</v>
      </c>
      <c r="V10" s="14">
        <v>2.5</v>
      </c>
      <c r="W10" s="1">
        <v>1</v>
      </c>
      <c r="X10" s="1">
        <v>24</v>
      </c>
      <c r="Y10" s="10">
        <v>12.5</v>
      </c>
      <c r="Z10" s="1">
        <v>436</v>
      </c>
      <c r="AA10" s="1">
        <v>0.59403669724770647</v>
      </c>
      <c r="AB10" s="1">
        <v>0.58715596330275233</v>
      </c>
      <c r="AC10" s="1">
        <v>0.58256880733944949</v>
      </c>
      <c r="AD10" s="1">
        <v>0.58256880733944949</v>
      </c>
      <c r="AE10" s="1">
        <v>0.64678899082568808</v>
      </c>
      <c r="AF10" s="1">
        <v>0.6330275229357798</v>
      </c>
      <c r="AG10" s="1">
        <v>0.6330275229357798</v>
      </c>
      <c r="AH10" s="1">
        <v>0.62614678899082565</v>
      </c>
      <c r="AI10" s="15">
        <v>0.58658256880733939</v>
      </c>
      <c r="AJ10" s="15">
        <v>0.63474770642201839</v>
      </c>
      <c r="AL10" s="8">
        <f t="shared" si="3"/>
        <v>2.5</v>
      </c>
      <c r="AM10" s="19" t="str">
        <f t="shared" si="4"/>
        <v>A</v>
      </c>
      <c r="AN10" s="17">
        <f t="shared" si="5"/>
        <v>0.58658256880733939</v>
      </c>
      <c r="AO10" s="18">
        <v>8.6470305508912128E-3</v>
      </c>
      <c r="AP10" s="8">
        <f t="shared" si="0"/>
        <v>30.5</v>
      </c>
      <c r="AQ10" s="22" t="str">
        <f t="shared" si="1"/>
        <v>C</v>
      </c>
      <c r="AR10" s="17">
        <f t="shared" si="2"/>
        <v>0.63474770642201839</v>
      </c>
      <c r="AS10" s="18">
        <v>7.7475834274410765E-2</v>
      </c>
    </row>
    <row r="11" spans="1:45" ht="24" customHeight="1" x14ac:dyDescent="0.2">
      <c r="A11" s="2" t="s">
        <v>24</v>
      </c>
      <c r="B11" s="1">
        <v>6</v>
      </c>
      <c r="C11" s="1">
        <v>5</v>
      </c>
      <c r="D11" s="1">
        <v>15</v>
      </c>
      <c r="E11" s="1">
        <v>16</v>
      </c>
      <c r="F11" s="1">
        <v>553</v>
      </c>
      <c r="G11" s="1">
        <v>552</v>
      </c>
      <c r="H11" s="1">
        <v>550</v>
      </c>
      <c r="I11" s="1">
        <v>550</v>
      </c>
      <c r="J11" s="1">
        <v>51</v>
      </c>
      <c r="K11" s="1">
        <v>53</v>
      </c>
      <c r="L11" s="1">
        <v>55</v>
      </c>
      <c r="M11" s="1">
        <v>50</v>
      </c>
      <c r="N11" s="1">
        <v>577</v>
      </c>
      <c r="O11" s="1">
        <v>576</v>
      </c>
      <c r="P11" s="1">
        <v>571</v>
      </c>
      <c r="Q11" s="1">
        <v>569</v>
      </c>
      <c r="R11" s="1">
        <v>129</v>
      </c>
      <c r="S11" s="1">
        <v>5.8022983951764031</v>
      </c>
      <c r="T11" s="1">
        <v>2.2173557826083452</v>
      </c>
      <c r="U11" s="14">
        <v>52.25</v>
      </c>
      <c r="V11" s="14">
        <v>10.5</v>
      </c>
      <c r="W11" s="1">
        <v>16</v>
      </c>
      <c r="X11" s="1">
        <v>9</v>
      </c>
      <c r="Y11" s="10">
        <v>12.5</v>
      </c>
      <c r="Z11" s="1">
        <v>973</v>
      </c>
      <c r="AA11" s="1">
        <v>0.56834532374100721</v>
      </c>
      <c r="AB11" s="1">
        <v>0.56731757451181908</v>
      </c>
      <c r="AC11" s="1">
        <v>0.56526207605344292</v>
      </c>
      <c r="AD11" s="1">
        <v>0.56526207605344292</v>
      </c>
      <c r="AE11" s="1">
        <v>0.59301130524152101</v>
      </c>
      <c r="AF11" s="1">
        <v>0.59198355601233299</v>
      </c>
      <c r="AG11" s="1">
        <v>0.58684480986639265</v>
      </c>
      <c r="AH11" s="1">
        <v>0.58478931140801649</v>
      </c>
      <c r="AI11" s="15">
        <v>0.56654676258992798</v>
      </c>
      <c r="AJ11" s="15">
        <v>0.58915724563206584</v>
      </c>
      <c r="AL11" s="8">
        <f t="shared" si="3"/>
        <v>10.5</v>
      </c>
      <c r="AM11" s="20" t="str">
        <f t="shared" si="4"/>
        <v>B</v>
      </c>
      <c r="AN11" s="17">
        <f t="shared" si="5"/>
        <v>0.56654676258992798</v>
      </c>
      <c r="AO11" s="18">
        <v>2.230446144094754E-2</v>
      </c>
      <c r="AP11" s="8">
        <f t="shared" si="0"/>
        <v>52.25</v>
      </c>
      <c r="AQ11" s="19" t="str">
        <f t="shared" si="1"/>
        <v>A</v>
      </c>
      <c r="AR11" s="17">
        <f t="shared" si="2"/>
        <v>0.58915724563206584</v>
      </c>
      <c r="AS11" s="18">
        <v>6.9846553294855021E-2</v>
      </c>
    </row>
    <row r="12" spans="1:45" ht="24" customHeight="1" x14ac:dyDescent="0.2">
      <c r="A12" s="2" t="s">
        <v>49</v>
      </c>
      <c r="B12" s="1">
        <v>60</v>
      </c>
      <c r="C12" s="1">
        <v>39</v>
      </c>
      <c r="D12" s="1">
        <v>58</v>
      </c>
      <c r="E12" s="1">
        <v>53</v>
      </c>
      <c r="F12" s="1">
        <v>473</v>
      </c>
      <c r="G12" s="1">
        <v>471</v>
      </c>
      <c r="H12" s="1">
        <v>471</v>
      </c>
      <c r="I12" s="1">
        <v>470</v>
      </c>
      <c r="J12" s="1">
        <v>60</v>
      </c>
      <c r="K12" s="1">
        <v>58</v>
      </c>
      <c r="L12" s="1">
        <v>59</v>
      </c>
      <c r="M12" s="1">
        <v>56</v>
      </c>
      <c r="N12" s="1">
        <v>509</v>
      </c>
      <c r="O12" s="1">
        <v>496</v>
      </c>
      <c r="P12" s="1">
        <v>496</v>
      </c>
      <c r="Q12" s="1">
        <v>495</v>
      </c>
      <c r="R12" s="1">
        <v>191</v>
      </c>
      <c r="S12" s="1">
        <v>9.4692484742278609</v>
      </c>
      <c r="T12" s="1">
        <v>1.707825127659933</v>
      </c>
      <c r="U12" s="14">
        <v>58.25</v>
      </c>
      <c r="V12" s="14">
        <v>52.5</v>
      </c>
      <c r="W12" s="1">
        <v>21</v>
      </c>
      <c r="X12" s="1">
        <v>5</v>
      </c>
      <c r="Y12" s="10">
        <v>13</v>
      </c>
      <c r="Z12" s="1">
        <v>798</v>
      </c>
      <c r="AA12" s="1">
        <v>0.59273182957393489</v>
      </c>
      <c r="AB12" s="1">
        <v>0.59022556390977443</v>
      </c>
      <c r="AC12" s="1">
        <v>0.59022556390977443</v>
      </c>
      <c r="AD12" s="1">
        <v>0.58897243107769426</v>
      </c>
      <c r="AE12" s="1">
        <v>0.6378446115288221</v>
      </c>
      <c r="AF12" s="1">
        <v>0.62155388471177941</v>
      </c>
      <c r="AG12" s="1">
        <v>0.62155388471177941</v>
      </c>
      <c r="AH12" s="1">
        <v>0.62030075187969924</v>
      </c>
      <c r="AI12" s="15">
        <v>0.59053884711779447</v>
      </c>
      <c r="AJ12" s="15">
        <v>0.62531328320802004</v>
      </c>
      <c r="AL12" s="8">
        <f t="shared" si="3"/>
        <v>52.5</v>
      </c>
      <c r="AM12" s="20" t="str">
        <f t="shared" si="4"/>
        <v>B</v>
      </c>
      <c r="AN12" s="17">
        <f t="shared" si="5"/>
        <v>0.59053884711779447</v>
      </c>
      <c r="AO12" s="18">
        <v>0.13928318430507111</v>
      </c>
      <c r="AP12" s="8">
        <f t="shared" si="0"/>
        <v>58.25</v>
      </c>
      <c r="AQ12" s="19" t="str">
        <f t="shared" si="1"/>
        <v>A</v>
      </c>
      <c r="AR12" s="17">
        <f t="shared" si="2"/>
        <v>0.62531328320802004</v>
      </c>
      <c r="AS12" s="18">
        <v>0.11250404982492709</v>
      </c>
    </row>
    <row r="13" spans="1:45" ht="24" customHeight="1" x14ac:dyDescent="0.2">
      <c r="A13" s="2" t="s">
        <v>32</v>
      </c>
      <c r="B13" s="1">
        <v>1</v>
      </c>
      <c r="C13" s="1">
        <v>2</v>
      </c>
      <c r="D13" s="1">
        <v>3</v>
      </c>
      <c r="E13" s="1">
        <v>7</v>
      </c>
      <c r="F13" s="1">
        <v>38</v>
      </c>
      <c r="G13" s="1">
        <v>38</v>
      </c>
      <c r="H13" s="1">
        <v>34</v>
      </c>
      <c r="I13" s="1">
        <v>34</v>
      </c>
      <c r="J13" s="1">
        <v>1</v>
      </c>
      <c r="K13" s="1">
        <v>13</v>
      </c>
      <c r="L13" s="1">
        <v>12</v>
      </c>
      <c r="M13" s="1">
        <v>25</v>
      </c>
      <c r="N13" s="1">
        <v>43</v>
      </c>
      <c r="O13" s="1">
        <v>42</v>
      </c>
      <c r="P13" s="1">
        <v>40</v>
      </c>
      <c r="Q13" s="1">
        <v>40</v>
      </c>
      <c r="R13" s="1">
        <v>62</v>
      </c>
      <c r="S13" s="1">
        <v>2.6299556396765831</v>
      </c>
      <c r="T13" s="1">
        <v>9.8107084351742913</v>
      </c>
      <c r="U13" s="14">
        <v>12.75</v>
      </c>
      <c r="V13" s="14">
        <v>3.25</v>
      </c>
      <c r="W13" s="1">
        <v>7</v>
      </c>
      <c r="X13" s="1">
        <v>19</v>
      </c>
      <c r="Y13" s="10">
        <v>13</v>
      </c>
      <c r="Z13" s="1">
        <v>70</v>
      </c>
      <c r="AA13" s="1">
        <v>0.54285714285714282</v>
      </c>
      <c r="AB13" s="1">
        <v>0.54285714285714282</v>
      </c>
      <c r="AC13" s="1">
        <v>0.48571428571428571</v>
      </c>
      <c r="AD13" s="1">
        <v>0.48571428571428571</v>
      </c>
      <c r="AE13" s="1">
        <v>0.61428571428571432</v>
      </c>
      <c r="AF13" s="1">
        <v>0.6</v>
      </c>
      <c r="AG13" s="1">
        <v>0.5714285714285714</v>
      </c>
      <c r="AH13" s="1">
        <v>0.5714285714285714</v>
      </c>
      <c r="AI13" s="15">
        <v>0.51428571428571423</v>
      </c>
      <c r="AJ13" s="15">
        <v>0.5892857142857143</v>
      </c>
      <c r="AL13" s="8">
        <f t="shared" si="3"/>
        <v>3.25</v>
      </c>
      <c r="AM13" s="19" t="str">
        <f t="shared" si="4"/>
        <v>A</v>
      </c>
      <c r="AN13" s="17">
        <f t="shared" si="5"/>
        <v>0.51428571428571423</v>
      </c>
      <c r="AO13" s="18">
        <v>1.7502748600975868E-2</v>
      </c>
      <c r="AP13" s="8">
        <f t="shared" si="0"/>
        <v>12.75</v>
      </c>
      <c r="AQ13" s="20" t="str">
        <f t="shared" si="1"/>
        <v>B</v>
      </c>
      <c r="AR13" s="17">
        <f t="shared" si="2"/>
        <v>0.5892857142857143</v>
      </c>
      <c r="AS13" s="18">
        <v>2.2272510271129399E-2</v>
      </c>
    </row>
    <row r="14" spans="1:45" ht="24" customHeight="1" x14ac:dyDescent="0.2">
      <c r="A14" s="2" t="s">
        <v>29</v>
      </c>
      <c r="B14" s="1">
        <v>40</v>
      </c>
      <c r="C14" s="1">
        <v>9</v>
      </c>
      <c r="D14" s="1">
        <v>47</v>
      </c>
      <c r="E14" s="1">
        <v>11</v>
      </c>
      <c r="F14" s="1">
        <v>97</v>
      </c>
      <c r="G14" s="1">
        <v>96</v>
      </c>
      <c r="H14" s="1">
        <v>96</v>
      </c>
      <c r="I14" s="1">
        <v>95</v>
      </c>
      <c r="J14" s="1">
        <v>24</v>
      </c>
      <c r="K14" s="1">
        <v>27</v>
      </c>
      <c r="L14" s="1">
        <v>25</v>
      </c>
      <c r="M14" s="1">
        <v>26</v>
      </c>
      <c r="N14" s="1">
        <v>104</v>
      </c>
      <c r="O14" s="1">
        <v>100</v>
      </c>
      <c r="P14" s="1">
        <v>99</v>
      </c>
      <c r="Q14" s="1">
        <v>99</v>
      </c>
      <c r="R14" s="1">
        <v>33</v>
      </c>
      <c r="S14" s="1">
        <v>19.568256607747831</v>
      </c>
      <c r="T14" s="1">
        <v>1.290994448735806</v>
      </c>
      <c r="U14" s="14">
        <v>25.5</v>
      </c>
      <c r="V14" s="14">
        <v>26.75</v>
      </c>
      <c r="W14" s="1">
        <v>25</v>
      </c>
      <c r="X14" s="1">
        <v>2</v>
      </c>
      <c r="Y14" s="10">
        <v>13.5</v>
      </c>
      <c r="Z14" s="1">
        <v>156</v>
      </c>
      <c r="AA14" s="1">
        <v>0.62179487179487181</v>
      </c>
      <c r="AB14" s="1">
        <v>0.61538461538461542</v>
      </c>
      <c r="AC14" s="1">
        <v>0.61538461538461542</v>
      </c>
      <c r="AD14" s="1">
        <v>0.60897435897435892</v>
      </c>
      <c r="AE14" s="1">
        <v>0.66666666666666663</v>
      </c>
      <c r="AF14" s="1">
        <v>0.64102564102564108</v>
      </c>
      <c r="AG14" s="1">
        <v>0.63461538461538458</v>
      </c>
      <c r="AH14" s="1">
        <v>0.63461538461538458</v>
      </c>
      <c r="AI14" s="15">
        <v>0.61538461538461542</v>
      </c>
      <c r="AJ14" s="15">
        <v>0.64423076923076916</v>
      </c>
      <c r="AL14" s="8">
        <f t="shared" si="3"/>
        <v>26.75</v>
      </c>
      <c r="AM14" s="22" t="str">
        <f t="shared" si="4"/>
        <v>C</v>
      </c>
      <c r="AN14" s="17">
        <f t="shared" si="5"/>
        <v>0.61538461538461542</v>
      </c>
      <c r="AO14" s="18">
        <v>8.2206716855248857E-2</v>
      </c>
      <c r="AP14" s="8">
        <f t="shared" si="0"/>
        <v>25.5</v>
      </c>
      <c r="AQ14" s="19" t="str">
        <f t="shared" si="1"/>
        <v>A</v>
      </c>
      <c r="AR14" s="17">
        <f t="shared" si="2"/>
        <v>0.64423076923076916</v>
      </c>
      <c r="AS14" s="18">
        <v>8.4294974917339907E-2</v>
      </c>
    </row>
    <row r="15" spans="1:45" ht="24" customHeight="1" x14ac:dyDescent="0.2">
      <c r="A15" s="2" t="s">
        <v>42</v>
      </c>
      <c r="B15" s="1">
        <v>1</v>
      </c>
      <c r="C15" s="1">
        <v>6</v>
      </c>
      <c r="D15" s="1">
        <v>7</v>
      </c>
      <c r="E15" s="1">
        <v>4</v>
      </c>
      <c r="F15" s="1">
        <v>240</v>
      </c>
      <c r="G15" s="1">
        <v>232</v>
      </c>
      <c r="H15" s="1">
        <v>229</v>
      </c>
      <c r="I15" s="1">
        <v>227</v>
      </c>
      <c r="J15" s="1">
        <v>53</v>
      </c>
      <c r="K15" s="1">
        <v>58</v>
      </c>
      <c r="L15" s="1">
        <v>27</v>
      </c>
      <c r="M15" s="1">
        <v>54</v>
      </c>
      <c r="N15" s="1">
        <v>276</v>
      </c>
      <c r="O15" s="1">
        <v>273</v>
      </c>
      <c r="P15" s="1">
        <v>272</v>
      </c>
      <c r="Q15" s="1">
        <v>272</v>
      </c>
      <c r="R15" s="1">
        <v>146</v>
      </c>
      <c r="S15" s="1">
        <v>2.6457513110645912</v>
      </c>
      <c r="T15" s="1">
        <v>14.165686240583851</v>
      </c>
      <c r="U15" s="14">
        <v>48</v>
      </c>
      <c r="V15" s="14">
        <v>4.5</v>
      </c>
      <c r="W15" s="1">
        <v>8</v>
      </c>
      <c r="X15" s="1">
        <v>21</v>
      </c>
      <c r="Y15" s="10">
        <v>14.5</v>
      </c>
      <c r="Z15" s="1">
        <v>422</v>
      </c>
      <c r="AA15" s="1">
        <v>0.56872037914691942</v>
      </c>
      <c r="AB15" s="1">
        <v>0.54976303317535546</v>
      </c>
      <c r="AC15" s="1">
        <v>0.54265402843601895</v>
      </c>
      <c r="AD15" s="1">
        <v>0.53791469194312791</v>
      </c>
      <c r="AE15" s="1">
        <v>0.65402843601895733</v>
      </c>
      <c r="AF15" s="1">
        <v>0.64691943127962082</v>
      </c>
      <c r="AG15" s="1">
        <v>0.64454976303317535</v>
      </c>
      <c r="AH15" s="1">
        <v>0.64454976303317535</v>
      </c>
      <c r="AI15" s="15">
        <v>0.54976303317535546</v>
      </c>
      <c r="AJ15" s="15">
        <v>0.64751184834123221</v>
      </c>
      <c r="AL15" s="8">
        <f t="shared" si="3"/>
        <v>4.5</v>
      </c>
      <c r="AM15" s="19" t="str">
        <f t="shared" si="4"/>
        <v>A</v>
      </c>
      <c r="AN15" s="17">
        <f t="shared" si="5"/>
        <v>0.54976303317535546</v>
      </c>
      <c r="AO15" s="18">
        <v>3.365723799084315E-2</v>
      </c>
      <c r="AP15" s="8">
        <f t="shared" si="0"/>
        <v>48</v>
      </c>
      <c r="AQ15" s="22" t="str">
        <f t="shared" si="1"/>
        <v>C</v>
      </c>
      <c r="AR15" s="17">
        <f t="shared" si="2"/>
        <v>0.64751184834123221</v>
      </c>
      <c r="AS15" s="18">
        <v>5.1305341372570611E-2</v>
      </c>
    </row>
    <row r="16" spans="1:45" ht="24" customHeight="1" x14ac:dyDescent="0.2">
      <c r="A16" s="2" t="s">
        <v>39</v>
      </c>
      <c r="B16" s="1">
        <v>3</v>
      </c>
      <c r="C16" s="1">
        <v>55</v>
      </c>
      <c r="D16" s="1">
        <v>57</v>
      </c>
      <c r="E16" s="1">
        <v>8</v>
      </c>
      <c r="F16" s="1">
        <v>285</v>
      </c>
      <c r="G16" s="1">
        <v>272</v>
      </c>
      <c r="H16" s="1">
        <v>270</v>
      </c>
      <c r="I16" s="1">
        <v>269</v>
      </c>
      <c r="J16" s="1">
        <v>3</v>
      </c>
      <c r="K16" s="1">
        <v>4</v>
      </c>
      <c r="L16" s="1">
        <v>2</v>
      </c>
      <c r="M16" s="1">
        <v>5</v>
      </c>
      <c r="N16" s="1">
        <v>296</v>
      </c>
      <c r="O16" s="1">
        <v>294</v>
      </c>
      <c r="P16" s="1">
        <v>293</v>
      </c>
      <c r="Q16" s="1">
        <v>288</v>
      </c>
      <c r="R16" s="1">
        <v>122</v>
      </c>
      <c r="S16" s="1">
        <v>29.238958029770259</v>
      </c>
      <c r="T16" s="1">
        <v>1.290994448735806</v>
      </c>
      <c r="U16" s="14">
        <v>3.5</v>
      </c>
      <c r="V16" s="14">
        <v>30.75</v>
      </c>
      <c r="W16" s="1">
        <v>28</v>
      </c>
      <c r="X16" s="1">
        <v>1</v>
      </c>
      <c r="Y16" s="10">
        <v>14.5</v>
      </c>
      <c r="Z16" s="1">
        <v>480</v>
      </c>
      <c r="AA16" s="1">
        <v>0.59375</v>
      </c>
      <c r="AB16" s="1">
        <v>0.56666666666666665</v>
      </c>
      <c r="AC16" s="1">
        <v>0.5625</v>
      </c>
      <c r="AD16" s="1">
        <v>0.56041666666666667</v>
      </c>
      <c r="AE16" s="1">
        <v>0.6166666666666667</v>
      </c>
      <c r="AF16" s="1">
        <v>0.61250000000000004</v>
      </c>
      <c r="AG16" s="1">
        <v>0.61041666666666672</v>
      </c>
      <c r="AH16" s="1">
        <v>0.6</v>
      </c>
      <c r="AI16" s="15">
        <v>0.5708333333333333</v>
      </c>
      <c r="AJ16" s="15">
        <v>0.60989583333333341</v>
      </c>
      <c r="AL16" s="8">
        <f t="shared" si="3"/>
        <v>30.75</v>
      </c>
      <c r="AM16" s="22" t="str">
        <f t="shared" si="4"/>
        <v>C</v>
      </c>
      <c r="AN16" s="17">
        <f t="shared" si="5"/>
        <v>0.5708333333333333</v>
      </c>
      <c r="AO16" s="18">
        <v>3.0525828670860969E-2</v>
      </c>
      <c r="AP16" s="8">
        <f t="shared" si="0"/>
        <v>3.5</v>
      </c>
      <c r="AQ16" s="19" t="str">
        <f t="shared" si="1"/>
        <v>A</v>
      </c>
      <c r="AR16" s="17">
        <f t="shared" si="2"/>
        <v>0.60989583333333341</v>
      </c>
      <c r="AS16" s="18">
        <v>1.7632122459735972E-2</v>
      </c>
    </row>
    <row r="17" spans="1:52" ht="24" customHeight="1" x14ac:dyDescent="0.2">
      <c r="A17" s="2" t="s">
        <v>45</v>
      </c>
      <c r="B17" s="1">
        <v>30</v>
      </c>
      <c r="C17" s="1">
        <v>8</v>
      </c>
      <c r="D17" s="1">
        <v>37</v>
      </c>
      <c r="E17" s="1">
        <v>32</v>
      </c>
      <c r="F17" s="1">
        <v>276</v>
      </c>
      <c r="G17" s="1">
        <v>272</v>
      </c>
      <c r="H17" s="1">
        <v>272</v>
      </c>
      <c r="I17" s="1">
        <v>270</v>
      </c>
      <c r="J17" s="1">
        <v>13</v>
      </c>
      <c r="K17" s="1">
        <v>17</v>
      </c>
      <c r="L17" s="1">
        <v>14</v>
      </c>
      <c r="M17" s="1">
        <v>16</v>
      </c>
      <c r="N17" s="1">
        <v>274</v>
      </c>
      <c r="O17" s="1">
        <v>273</v>
      </c>
      <c r="P17" s="1">
        <v>272</v>
      </c>
      <c r="Q17" s="1">
        <v>270</v>
      </c>
      <c r="R17" s="1">
        <v>95</v>
      </c>
      <c r="S17" s="1">
        <v>12.84198842339716</v>
      </c>
      <c r="T17" s="1">
        <v>1.825741858350554</v>
      </c>
      <c r="U17" s="14">
        <v>15</v>
      </c>
      <c r="V17" s="14">
        <v>26.75</v>
      </c>
      <c r="W17" s="1">
        <v>22</v>
      </c>
      <c r="X17" s="1">
        <v>8</v>
      </c>
      <c r="Y17" s="10">
        <v>15</v>
      </c>
      <c r="Z17" s="1">
        <v>445</v>
      </c>
      <c r="AA17" s="1">
        <v>0.62022471910112364</v>
      </c>
      <c r="AB17" s="1">
        <v>0.61123595505617978</v>
      </c>
      <c r="AC17" s="1">
        <v>0.61123595505617978</v>
      </c>
      <c r="AD17" s="1">
        <v>0.6067415730337079</v>
      </c>
      <c r="AE17" s="1">
        <v>0.61573033707865166</v>
      </c>
      <c r="AF17" s="1">
        <v>0.61348314606741572</v>
      </c>
      <c r="AG17" s="1">
        <v>0.61123595505617978</v>
      </c>
      <c r="AH17" s="1">
        <v>0.6067415730337079</v>
      </c>
      <c r="AI17" s="15">
        <v>0.61235955056179781</v>
      </c>
      <c r="AJ17" s="15">
        <v>0.61179775280898874</v>
      </c>
      <c r="AL17" s="8">
        <f t="shared" si="3"/>
        <v>26.75</v>
      </c>
      <c r="AM17" s="22" t="str">
        <f t="shared" si="4"/>
        <v>C</v>
      </c>
      <c r="AN17" s="17">
        <f t="shared" si="5"/>
        <v>0.61235955056179781</v>
      </c>
      <c r="AO17" s="18">
        <v>6.5158134034200815E-2</v>
      </c>
      <c r="AP17" s="8">
        <f t="shared" si="0"/>
        <v>15</v>
      </c>
      <c r="AQ17" s="19" t="str">
        <f t="shared" si="1"/>
        <v>A</v>
      </c>
      <c r="AR17" s="17">
        <f t="shared" si="2"/>
        <v>0.61179775280898874</v>
      </c>
      <c r="AS17" s="18">
        <v>4.2798378990494122E-2</v>
      </c>
    </row>
    <row r="18" spans="1:52" ht="24" customHeight="1" x14ac:dyDescent="0.2">
      <c r="A18" s="2" t="s">
        <v>31</v>
      </c>
      <c r="B18" s="1">
        <v>3</v>
      </c>
      <c r="C18" s="1">
        <v>38</v>
      </c>
      <c r="D18" s="1">
        <v>5</v>
      </c>
      <c r="E18" s="1">
        <v>36</v>
      </c>
      <c r="F18" s="1">
        <v>66</v>
      </c>
      <c r="G18" s="1">
        <v>62</v>
      </c>
      <c r="H18" s="1">
        <v>61</v>
      </c>
      <c r="I18" s="1">
        <v>61</v>
      </c>
      <c r="J18" s="1">
        <v>51</v>
      </c>
      <c r="K18" s="1">
        <v>53</v>
      </c>
      <c r="L18" s="1">
        <v>54</v>
      </c>
      <c r="M18" s="1">
        <v>50</v>
      </c>
      <c r="N18" s="1">
        <v>87</v>
      </c>
      <c r="O18" s="1">
        <v>87</v>
      </c>
      <c r="P18" s="1">
        <v>87</v>
      </c>
      <c r="Q18" s="1">
        <v>86</v>
      </c>
      <c r="R18" s="1">
        <v>55</v>
      </c>
      <c r="S18" s="1">
        <v>19.087517736293879</v>
      </c>
      <c r="T18" s="1">
        <v>1.825741858350554</v>
      </c>
      <c r="U18" s="14">
        <v>52</v>
      </c>
      <c r="V18" s="14">
        <v>20.5</v>
      </c>
      <c r="W18" s="1">
        <v>24</v>
      </c>
      <c r="X18" s="1">
        <v>7</v>
      </c>
      <c r="Y18" s="10">
        <v>15.5</v>
      </c>
      <c r="Z18" s="1">
        <v>124</v>
      </c>
      <c r="AA18" s="1">
        <v>0.532258064516129</v>
      </c>
      <c r="AB18" s="1">
        <v>0.5</v>
      </c>
      <c r="AC18" s="1">
        <v>0.49193548387096769</v>
      </c>
      <c r="AD18" s="1">
        <v>0.49193548387096769</v>
      </c>
      <c r="AE18" s="1">
        <v>0.70161290322580649</v>
      </c>
      <c r="AF18" s="1">
        <v>0.70161290322580649</v>
      </c>
      <c r="AG18" s="1">
        <v>0.70161290322580649</v>
      </c>
      <c r="AH18" s="1">
        <v>0.69354838709677424</v>
      </c>
      <c r="AI18" s="15">
        <v>0.50403225806451613</v>
      </c>
      <c r="AJ18" s="15">
        <v>0.69959677419354849</v>
      </c>
      <c r="AL18" s="8">
        <f t="shared" si="3"/>
        <v>20.5</v>
      </c>
      <c r="AM18" s="22" t="str">
        <f t="shared" si="4"/>
        <v>C</v>
      </c>
      <c r="AN18" s="17">
        <f t="shared" si="5"/>
        <v>0.50403225806451613</v>
      </c>
      <c r="AO18" s="18">
        <v>0.20018600100313519</v>
      </c>
      <c r="AP18" s="8">
        <f t="shared" si="0"/>
        <v>52</v>
      </c>
      <c r="AQ18" s="19" t="str">
        <f t="shared" si="1"/>
        <v>A</v>
      </c>
      <c r="AR18" s="17">
        <f t="shared" si="2"/>
        <v>0.69959677419354849</v>
      </c>
      <c r="AS18" s="18">
        <v>9.1929070187556833E-2</v>
      </c>
    </row>
    <row r="19" spans="1:52" ht="24" customHeight="1" x14ac:dyDescent="0.2">
      <c r="A19" s="2" t="s">
        <v>48</v>
      </c>
      <c r="B19" s="1">
        <v>1</v>
      </c>
      <c r="C19" s="1">
        <v>2</v>
      </c>
      <c r="D19" s="1">
        <v>16</v>
      </c>
      <c r="E19" s="1">
        <v>4</v>
      </c>
      <c r="F19" s="1">
        <v>222</v>
      </c>
      <c r="G19" s="1">
        <v>214</v>
      </c>
      <c r="H19" s="1">
        <v>214</v>
      </c>
      <c r="I19" s="1">
        <v>212</v>
      </c>
      <c r="J19" s="1">
        <v>18</v>
      </c>
      <c r="K19" s="1">
        <v>20</v>
      </c>
      <c r="L19" s="1">
        <v>21</v>
      </c>
      <c r="M19" s="1">
        <v>26</v>
      </c>
      <c r="N19" s="1">
        <v>259</v>
      </c>
      <c r="O19" s="1">
        <v>257</v>
      </c>
      <c r="P19" s="1">
        <v>256</v>
      </c>
      <c r="Q19" s="1">
        <v>256</v>
      </c>
      <c r="R19" s="1">
        <v>139</v>
      </c>
      <c r="S19" s="1">
        <v>6.946221994724902</v>
      </c>
      <c r="T19" s="1">
        <v>3.4034296427770232</v>
      </c>
      <c r="U19" s="14">
        <v>21.25</v>
      </c>
      <c r="V19" s="14">
        <v>5.75</v>
      </c>
      <c r="W19" s="1">
        <v>19</v>
      </c>
      <c r="X19" s="1">
        <v>14</v>
      </c>
      <c r="Y19" s="10">
        <v>16.5</v>
      </c>
      <c r="Z19" s="1">
        <v>403</v>
      </c>
      <c r="AA19" s="1">
        <v>0.5508684863523573</v>
      </c>
      <c r="AB19" s="1">
        <v>0.53101736972704716</v>
      </c>
      <c r="AC19" s="1">
        <v>0.53101736972704716</v>
      </c>
      <c r="AD19" s="1">
        <v>0.52605459057071957</v>
      </c>
      <c r="AE19" s="1">
        <v>0.64267990074441683</v>
      </c>
      <c r="AF19" s="1">
        <v>0.63771712158808935</v>
      </c>
      <c r="AG19" s="1">
        <v>0.63523573200992556</v>
      </c>
      <c r="AH19" s="1">
        <v>0.63523573200992556</v>
      </c>
      <c r="AI19" s="15">
        <v>0.5347394540942928</v>
      </c>
      <c r="AJ19" s="15">
        <v>0.63771712158808935</v>
      </c>
      <c r="AL19" s="8">
        <f t="shared" si="3"/>
        <v>5.75</v>
      </c>
      <c r="AM19" s="20" t="str">
        <f t="shared" si="4"/>
        <v>B</v>
      </c>
      <c r="AN19" s="17">
        <f t="shared" si="5"/>
        <v>0.5347394540942928</v>
      </c>
      <c r="AO19" s="18">
        <v>3.6859915967807577E-2</v>
      </c>
      <c r="AP19" s="8">
        <f t="shared" si="0"/>
        <v>21.25</v>
      </c>
      <c r="AQ19" s="19" t="str">
        <f t="shared" si="1"/>
        <v>A</v>
      </c>
      <c r="AR19" s="17">
        <f t="shared" si="2"/>
        <v>0.63771712158808935</v>
      </c>
      <c r="AS19" s="18">
        <v>3.33336975951877E-2</v>
      </c>
    </row>
    <row r="20" spans="1:52" ht="24" customHeight="1" x14ac:dyDescent="0.2">
      <c r="A20" s="2" t="s">
        <v>30</v>
      </c>
      <c r="B20" s="1">
        <v>24</v>
      </c>
      <c r="C20" s="1">
        <v>25</v>
      </c>
      <c r="D20" s="1">
        <v>14</v>
      </c>
      <c r="E20" s="1">
        <v>15</v>
      </c>
      <c r="F20" s="1">
        <v>47</v>
      </c>
      <c r="G20" s="1">
        <v>46</v>
      </c>
      <c r="H20" s="1">
        <v>45</v>
      </c>
      <c r="I20" s="1">
        <v>45</v>
      </c>
      <c r="J20" s="1">
        <v>45</v>
      </c>
      <c r="K20" s="1">
        <v>47</v>
      </c>
      <c r="L20" s="1">
        <v>36</v>
      </c>
      <c r="M20" s="1">
        <v>40</v>
      </c>
      <c r="N20" s="1">
        <v>52</v>
      </c>
      <c r="O20" s="1">
        <v>52</v>
      </c>
      <c r="P20" s="1">
        <v>51</v>
      </c>
      <c r="Q20" s="1">
        <v>51</v>
      </c>
      <c r="R20" s="1">
        <v>33</v>
      </c>
      <c r="S20" s="1">
        <v>5.8022983951764031</v>
      </c>
      <c r="T20" s="1">
        <v>4.9665548085837798</v>
      </c>
      <c r="U20" s="14">
        <v>42</v>
      </c>
      <c r="V20" s="14">
        <v>19.5</v>
      </c>
      <c r="W20" s="1">
        <v>17</v>
      </c>
      <c r="X20" s="1">
        <v>17</v>
      </c>
      <c r="Y20" s="10">
        <v>17</v>
      </c>
      <c r="Z20" s="1">
        <v>83</v>
      </c>
      <c r="AA20" s="1">
        <v>0.5662650602409639</v>
      </c>
      <c r="AB20" s="1">
        <v>0.55421686746987953</v>
      </c>
      <c r="AC20" s="1">
        <v>0.54216867469879515</v>
      </c>
      <c r="AD20" s="1">
        <v>0.54216867469879515</v>
      </c>
      <c r="AE20" s="1">
        <v>0.62650602409638556</v>
      </c>
      <c r="AF20" s="1">
        <v>0.62650602409638556</v>
      </c>
      <c r="AG20" s="1">
        <v>0.61445783132530118</v>
      </c>
      <c r="AH20" s="1">
        <v>0.61445783132530118</v>
      </c>
      <c r="AI20" s="15">
        <v>0.55120481927710852</v>
      </c>
      <c r="AJ20" s="15">
        <v>0.62048192771084343</v>
      </c>
      <c r="AL20" s="8">
        <f t="shared" si="3"/>
        <v>19.5</v>
      </c>
      <c r="AM20" s="20" t="str">
        <f t="shared" si="4"/>
        <v>B</v>
      </c>
      <c r="AN20" s="17">
        <f t="shared" si="5"/>
        <v>0.55120481927710852</v>
      </c>
      <c r="AO20" s="18">
        <v>8.0166313055595226E-2</v>
      </c>
      <c r="AP20" s="8">
        <f t="shared" si="0"/>
        <v>42</v>
      </c>
      <c r="AQ20" s="19" t="str">
        <f t="shared" si="1"/>
        <v>A</v>
      </c>
      <c r="AR20" s="17">
        <f t="shared" si="2"/>
        <v>0.62048192771084343</v>
      </c>
      <c r="AS20" s="18">
        <v>4.4655369514299117E-2</v>
      </c>
    </row>
    <row r="21" spans="1:52" ht="24" customHeight="1" x14ac:dyDescent="0.2">
      <c r="A21" s="2" t="s">
        <v>40</v>
      </c>
      <c r="B21" s="1">
        <v>37</v>
      </c>
      <c r="C21" s="1">
        <v>36</v>
      </c>
      <c r="D21" s="1">
        <v>41</v>
      </c>
      <c r="E21" s="1">
        <v>34</v>
      </c>
      <c r="F21" s="1">
        <v>468</v>
      </c>
      <c r="G21" s="1">
        <v>462</v>
      </c>
      <c r="H21" s="1">
        <v>462</v>
      </c>
      <c r="I21" s="1">
        <v>459</v>
      </c>
      <c r="J21" s="1">
        <v>54</v>
      </c>
      <c r="K21" s="1">
        <v>3</v>
      </c>
      <c r="L21" s="1">
        <v>7</v>
      </c>
      <c r="M21" s="1">
        <v>53</v>
      </c>
      <c r="N21" s="1">
        <v>460</v>
      </c>
      <c r="O21" s="1">
        <v>459</v>
      </c>
      <c r="P21" s="1">
        <v>459</v>
      </c>
      <c r="Q21" s="1">
        <v>457</v>
      </c>
      <c r="R21" s="1">
        <v>322</v>
      </c>
      <c r="S21" s="1">
        <v>2.9439202887759488</v>
      </c>
      <c r="T21" s="1">
        <v>28.052034982629451</v>
      </c>
      <c r="U21" s="14">
        <v>29.25</v>
      </c>
      <c r="V21" s="14">
        <v>37</v>
      </c>
      <c r="W21" s="1">
        <v>9</v>
      </c>
      <c r="X21" s="1">
        <v>27</v>
      </c>
      <c r="Y21" s="10">
        <v>18</v>
      </c>
      <c r="Z21" s="1">
        <v>811</v>
      </c>
      <c r="AA21" s="1">
        <v>0.57706535141800241</v>
      </c>
      <c r="AB21" s="1">
        <v>0.56966707768187419</v>
      </c>
      <c r="AC21" s="1">
        <v>0.56966707768187419</v>
      </c>
      <c r="AD21" s="1">
        <v>0.56596794081381008</v>
      </c>
      <c r="AE21" s="1">
        <v>0.56720098643649819</v>
      </c>
      <c r="AF21" s="1">
        <v>0.56596794081381008</v>
      </c>
      <c r="AG21" s="1">
        <v>0.56596794081381008</v>
      </c>
      <c r="AH21" s="1">
        <v>0.56350184956843408</v>
      </c>
      <c r="AI21" s="15">
        <v>0.57059186189889022</v>
      </c>
      <c r="AJ21" s="15">
        <v>0.56565967940813811</v>
      </c>
      <c r="AL21" s="8">
        <f t="shared" si="3"/>
        <v>37</v>
      </c>
      <c r="AM21" s="19" t="str">
        <f t="shared" si="4"/>
        <v>A</v>
      </c>
      <c r="AN21" s="17">
        <f t="shared" si="5"/>
        <v>0.57059186189889022</v>
      </c>
      <c r="AO21" s="18">
        <v>9.1229083718527518E-2</v>
      </c>
      <c r="AP21" s="8">
        <f t="shared" si="0"/>
        <v>29.25</v>
      </c>
      <c r="AQ21" s="22" t="str">
        <f t="shared" si="1"/>
        <v>C</v>
      </c>
      <c r="AR21" s="17">
        <f t="shared" si="2"/>
        <v>0.56565967940813811</v>
      </c>
      <c r="AS21" s="18">
        <v>3.2248114164949007E-2</v>
      </c>
    </row>
    <row r="22" spans="1:52" ht="24" customHeight="1" x14ac:dyDescent="0.2">
      <c r="A22" s="2" t="s">
        <v>50</v>
      </c>
      <c r="B22" s="1">
        <v>34</v>
      </c>
      <c r="C22" s="1">
        <v>40</v>
      </c>
      <c r="D22" s="1">
        <v>43</v>
      </c>
      <c r="E22" s="1">
        <v>44</v>
      </c>
      <c r="F22" s="1">
        <v>51</v>
      </c>
      <c r="G22" s="1">
        <v>51</v>
      </c>
      <c r="H22" s="1">
        <v>51</v>
      </c>
      <c r="I22" s="1">
        <v>51</v>
      </c>
      <c r="J22" s="1">
        <v>56</v>
      </c>
      <c r="K22" s="1">
        <v>24</v>
      </c>
      <c r="L22" s="1">
        <v>25</v>
      </c>
      <c r="M22" s="1">
        <v>20</v>
      </c>
      <c r="N22" s="1">
        <v>54</v>
      </c>
      <c r="O22" s="1">
        <v>53</v>
      </c>
      <c r="P22" s="1">
        <v>53</v>
      </c>
      <c r="Q22" s="1">
        <v>52</v>
      </c>
      <c r="R22" s="1">
        <v>49</v>
      </c>
      <c r="S22" s="1">
        <v>4.5</v>
      </c>
      <c r="T22" s="1">
        <v>16.64081328140745</v>
      </c>
      <c r="U22" s="14">
        <v>31.25</v>
      </c>
      <c r="V22" s="14">
        <v>40.25</v>
      </c>
      <c r="W22" s="1">
        <v>13</v>
      </c>
      <c r="X22" s="1">
        <v>23</v>
      </c>
      <c r="Y22" s="10">
        <v>18</v>
      </c>
      <c r="Z22" s="1">
        <v>80</v>
      </c>
      <c r="AA22" s="1">
        <v>0.63749999999999996</v>
      </c>
      <c r="AB22" s="1">
        <v>0.63749999999999996</v>
      </c>
      <c r="AC22" s="1">
        <v>0.63749999999999996</v>
      </c>
      <c r="AD22" s="1">
        <v>0.63749999999999996</v>
      </c>
      <c r="AE22" s="1">
        <v>0.67500000000000004</v>
      </c>
      <c r="AF22" s="1">
        <v>0.66249999999999998</v>
      </c>
      <c r="AG22" s="1">
        <v>0.66249999999999998</v>
      </c>
      <c r="AH22" s="1">
        <v>0.65</v>
      </c>
      <c r="AI22" s="15">
        <v>0.63749999999999996</v>
      </c>
      <c r="AJ22" s="15">
        <v>0.66249999999999998</v>
      </c>
      <c r="AL22" s="8">
        <f t="shared" si="3"/>
        <v>40.25</v>
      </c>
      <c r="AM22" s="19" t="str">
        <f t="shared" si="4"/>
        <v>A</v>
      </c>
      <c r="AN22" s="17">
        <f t="shared" si="5"/>
        <v>0.63749999999999996</v>
      </c>
      <c r="AO22" s="18">
        <v>0.16358082910985661</v>
      </c>
      <c r="AP22" s="8">
        <f t="shared" si="0"/>
        <v>31.25</v>
      </c>
      <c r="AQ22" s="22" t="str">
        <f t="shared" si="1"/>
        <v>C</v>
      </c>
      <c r="AR22" s="17">
        <f t="shared" si="2"/>
        <v>0.66249999999999998</v>
      </c>
      <c r="AS22" s="18">
        <v>6.480575470840735E-3</v>
      </c>
    </row>
    <row r="23" spans="1:52" ht="24" customHeight="1" x14ac:dyDescent="0.2">
      <c r="A23" s="2" t="s">
        <v>36</v>
      </c>
      <c r="B23" s="1">
        <v>47</v>
      </c>
      <c r="C23" s="1">
        <v>3</v>
      </c>
      <c r="D23" s="1">
        <v>7</v>
      </c>
      <c r="E23" s="1">
        <v>11</v>
      </c>
      <c r="F23" s="1">
        <v>269</v>
      </c>
      <c r="G23" s="1">
        <v>262</v>
      </c>
      <c r="H23" s="1">
        <v>262</v>
      </c>
      <c r="I23" s="1">
        <v>259</v>
      </c>
      <c r="J23" s="1">
        <v>35</v>
      </c>
      <c r="K23" s="1">
        <v>31</v>
      </c>
      <c r="L23" s="1">
        <v>36</v>
      </c>
      <c r="M23" s="1">
        <v>32</v>
      </c>
      <c r="N23" s="1">
        <v>318</v>
      </c>
      <c r="O23" s="1">
        <v>317</v>
      </c>
      <c r="P23" s="1">
        <v>317</v>
      </c>
      <c r="Q23" s="1">
        <v>316</v>
      </c>
      <c r="R23" s="1">
        <v>92</v>
      </c>
      <c r="S23" s="1">
        <v>20.264912204760879</v>
      </c>
      <c r="T23" s="1">
        <v>2.3804761428476171</v>
      </c>
      <c r="U23" s="14">
        <v>33.5</v>
      </c>
      <c r="V23" s="14">
        <v>17</v>
      </c>
      <c r="W23" s="1">
        <v>26</v>
      </c>
      <c r="X23" s="1">
        <v>10</v>
      </c>
      <c r="Y23" s="10">
        <v>18</v>
      </c>
      <c r="Z23" s="1">
        <v>465</v>
      </c>
      <c r="AA23" s="1">
        <v>0.57849462365591398</v>
      </c>
      <c r="AB23" s="1">
        <v>0.5634408602150538</v>
      </c>
      <c r="AC23" s="1">
        <v>0.5634408602150538</v>
      </c>
      <c r="AD23" s="1">
        <v>0.55698924731182797</v>
      </c>
      <c r="AE23" s="1">
        <v>0.68387096774193545</v>
      </c>
      <c r="AF23" s="1">
        <v>0.68172043010752692</v>
      </c>
      <c r="AG23" s="1">
        <v>0.68172043010752692</v>
      </c>
      <c r="AH23" s="1">
        <v>0.67956989247311828</v>
      </c>
      <c r="AI23" s="15">
        <v>0.56559139784946244</v>
      </c>
      <c r="AJ23" s="15">
        <v>0.68172043010752692</v>
      </c>
      <c r="AL23" s="8">
        <f t="shared" si="3"/>
        <v>17</v>
      </c>
      <c r="AM23" s="22" t="str">
        <f t="shared" si="4"/>
        <v>C</v>
      </c>
      <c r="AN23" s="17">
        <f t="shared" si="5"/>
        <v>0.56559139784946244</v>
      </c>
      <c r="AO23" s="18">
        <v>5.7781220428529373E-2</v>
      </c>
      <c r="AP23" s="8">
        <f t="shared" si="0"/>
        <v>33.5</v>
      </c>
      <c r="AQ23" s="19" t="str">
        <f t="shared" si="1"/>
        <v>A</v>
      </c>
      <c r="AR23" s="17">
        <f t="shared" si="2"/>
        <v>0.68172043010752692</v>
      </c>
      <c r="AS23" s="18">
        <v>5.1342560467737858E-2</v>
      </c>
    </row>
    <row r="24" spans="1:52" ht="24" customHeight="1" x14ac:dyDescent="0.2">
      <c r="A24" s="2" t="s">
        <v>44</v>
      </c>
      <c r="B24" s="1">
        <v>2</v>
      </c>
      <c r="C24" s="1">
        <v>60</v>
      </c>
      <c r="D24" s="1">
        <v>56</v>
      </c>
      <c r="E24" s="1">
        <v>58</v>
      </c>
      <c r="F24" s="1">
        <v>173</v>
      </c>
      <c r="G24" s="1">
        <v>173</v>
      </c>
      <c r="H24" s="1">
        <v>170</v>
      </c>
      <c r="I24" s="1">
        <v>170</v>
      </c>
      <c r="J24" s="1">
        <v>12</v>
      </c>
      <c r="K24" s="1">
        <v>15</v>
      </c>
      <c r="L24" s="1">
        <v>16</v>
      </c>
      <c r="M24" s="1">
        <v>11</v>
      </c>
      <c r="N24" s="1">
        <v>170</v>
      </c>
      <c r="O24" s="1">
        <v>169</v>
      </c>
      <c r="P24" s="1">
        <v>169</v>
      </c>
      <c r="Q24" s="1">
        <v>168</v>
      </c>
      <c r="R24" s="1">
        <v>53</v>
      </c>
      <c r="S24" s="1">
        <v>28.047578623950169</v>
      </c>
      <c r="T24" s="1">
        <v>2.3804761428476171</v>
      </c>
      <c r="U24" s="14">
        <v>13.5</v>
      </c>
      <c r="V24" s="14">
        <v>44</v>
      </c>
      <c r="W24" s="1">
        <v>27</v>
      </c>
      <c r="X24" s="1">
        <v>11</v>
      </c>
      <c r="Y24" s="10">
        <v>19</v>
      </c>
      <c r="Z24" s="1">
        <v>269</v>
      </c>
      <c r="AA24" s="1">
        <v>0.64312267657992561</v>
      </c>
      <c r="AB24" s="1">
        <v>0.64312267657992561</v>
      </c>
      <c r="AC24" s="1">
        <v>0.63197026022304836</v>
      </c>
      <c r="AD24" s="1">
        <v>0.63197026022304836</v>
      </c>
      <c r="AE24" s="1">
        <v>0.63197026022304836</v>
      </c>
      <c r="AF24" s="1">
        <v>0.62825278810408924</v>
      </c>
      <c r="AG24" s="1">
        <v>0.62825278810408924</v>
      </c>
      <c r="AH24" s="1">
        <v>0.62453531598513012</v>
      </c>
      <c r="AI24" s="15">
        <v>0.63754646840148699</v>
      </c>
      <c r="AJ24" s="15">
        <v>0.62825278810408935</v>
      </c>
      <c r="AL24" s="8">
        <f t="shared" si="3"/>
        <v>44</v>
      </c>
      <c r="AM24" s="22" t="str">
        <f t="shared" si="4"/>
        <v>C</v>
      </c>
      <c r="AN24" s="17">
        <f t="shared" si="5"/>
        <v>0.63754646840148699</v>
      </c>
      <c r="AO24" s="18">
        <v>3.4404559522285029E-2</v>
      </c>
      <c r="AP24" s="8">
        <f t="shared" si="0"/>
        <v>13.5</v>
      </c>
      <c r="AQ24" s="19" t="str">
        <f t="shared" si="1"/>
        <v>A</v>
      </c>
      <c r="AR24" s="17">
        <f t="shared" si="2"/>
        <v>0.62825278810408935</v>
      </c>
      <c r="AS24" s="18">
        <v>9.6444223755728156E-2</v>
      </c>
    </row>
    <row r="25" spans="1:52" ht="24" customHeight="1" x14ac:dyDescent="0.2">
      <c r="A25" s="2" t="s">
        <v>26</v>
      </c>
      <c r="B25" s="1">
        <v>7</v>
      </c>
      <c r="C25" s="1">
        <v>12</v>
      </c>
      <c r="D25" s="1">
        <v>44</v>
      </c>
      <c r="E25" s="1">
        <v>5</v>
      </c>
      <c r="F25" s="1">
        <v>164</v>
      </c>
      <c r="G25" s="1">
        <v>159</v>
      </c>
      <c r="H25" s="1">
        <v>159</v>
      </c>
      <c r="I25" s="1">
        <v>158</v>
      </c>
      <c r="J25" s="1">
        <v>11</v>
      </c>
      <c r="K25" s="1">
        <v>10</v>
      </c>
      <c r="L25" s="1">
        <v>4</v>
      </c>
      <c r="M25" s="1">
        <v>2</v>
      </c>
      <c r="N25" s="1">
        <v>196</v>
      </c>
      <c r="O25" s="1">
        <v>194</v>
      </c>
      <c r="P25" s="1">
        <v>193</v>
      </c>
      <c r="Q25" s="1">
        <v>189</v>
      </c>
      <c r="R25" s="1">
        <v>63</v>
      </c>
      <c r="S25" s="1">
        <v>18.239152027072599</v>
      </c>
      <c r="T25" s="1">
        <v>4.4253060157839181</v>
      </c>
      <c r="U25" s="14">
        <v>6.75</v>
      </c>
      <c r="V25" s="14">
        <v>17</v>
      </c>
      <c r="W25" s="1">
        <v>23</v>
      </c>
      <c r="X25" s="1">
        <v>16</v>
      </c>
      <c r="Y25" s="10">
        <v>19.5</v>
      </c>
      <c r="Z25" s="1">
        <v>295</v>
      </c>
      <c r="AA25" s="1">
        <v>0.55593220338983051</v>
      </c>
      <c r="AB25" s="1">
        <v>0.53898305084745768</v>
      </c>
      <c r="AC25" s="1">
        <v>0.53898305084745768</v>
      </c>
      <c r="AD25" s="1">
        <v>0.53559322033898304</v>
      </c>
      <c r="AE25" s="1">
        <v>0.66440677966101691</v>
      </c>
      <c r="AF25" s="1">
        <v>0.65762711864406775</v>
      </c>
      <c r="AG25" s="1">
        <v>0.65423728813559323</v>
      </c>
      <c r="AH25" s="1">
        <v>0.64067796610169492</v>
      </c>
      <c r="AI25" s="15">
        <v>0.5423728813559322</v>
      </c>
      <c r="AJ25" s="15">
        <v>0.65423728813559323</v>
      </c>
      <c r="AL25" s="8">
        <f t="shared" si="3"/>
        <v>17</v>
      </c>
      <c r="AM25" s="22" t="str">
        <f t="shared" si="4"/>
        <v>C</v>
      </c>
      <c r="AN25" s="17">
        <f t="shared" si="5"/>
        <v>0.5423728813559322</v>
      </c>
      <c r="AO25" s="18">
        <v>4.7993185621084733E-2</v>
      </c>
      <c r="AP25" s="8">
        <f t="shared" si="0"/>
        <v>6.75</v>
      </c>
      <c r="AQ25" s="19" t="str">
        <f t="shared" si="1"/>
        <v>A</v>
      </c>
      <c r="AR25" s="17">
        <f t="shared" si="2"/>
        <v>0.65423728813559323</v>
      </c>
      <c r="AS25" s="18">
        <v>2.958263804291637E-2</v>
      </c>
    </row>
    <row r="26" spans="1:52" ht="24" customHeight="1" x14ac:dyDescent="0.2">
      <c r="A26" s="2" t="s">
        <v>25</v>
      </c>
      <c r="B26" s="1">
        <v>45</v>
      </c>
      <c r="C26" s="1">
        <v>25</v>
      </c>
      <c r="D26" s="1">
        <v>28</v>
      </c>
      <c r="E26" s="1">
        <v>30</v>
      </c>
      <c r="F26" s="1">
        <v>103</v>
      </c>
      <c r="G26" s="1">
        <v>102</v>
      </c>
      <c r="H26" s="1">
        <v>102</v>
      </c>
      <c r="I26" s="1">
        <v>102</v>
      </c>
      <c r="J26" s="1">
        <v>25</v>
      </c>
      <c r="K26" s="1">
        <v>27</v>
      </c>
      <c r="L26" s="1">
        <v>46</v>
      </c>
      <c r="M26" s="1">
        <v>48</v>
      </c>
      <c r="N26" s="1">
        <v>96</v>
      </c>
      <c r="O26" s="1">
        <v>95</v>
      </c>
      <c r="P26" s="1">
        <v>95</v>
      </c>
      <c r="Q26" s="1">
        <v>95</v>
      </c>
      <c r="R26" s="1">
        <v>25</v>
      </c>
      <c r="S26" s="1">
        <v>8.9069261439249239</v>
      </c>
      <c r="T26" s="1">
        <v>12.179217270963409</v>
      </c>
      <c r="U26" s="14">
        <v>36.5</v>
      </c>
      <c r="V26" s="14">
        <v>32</v>
      </c>
      <c r="W26" s="1">
        <v>20</v>
      </c>
      <c r="X26" s="1">
        <v>20</v>
      </c>
      <c r="Y26" s="10">
        <v>20</v>
      </c>
      <c r="Z26" s="1">
        <v>129</v>
      </c>
      <c r="AA26" s="1">
        <v>0.79844961240310075</v>
      </c>
      <c r="AB26" s="1">
        <v>0.79069767441860461</v>
      </c>
      <c r="AC26" s="1">
        <v>0.79069767441860461</v>
      </c>
      <c r="AD26" s="1">
        <v>0.79069767441860461</v>
      </c>
      <c r="AE26" s="1">
        <v>0.7441860465116279</v>
      </c>
      <c r="AF26" s="1">
        <v>0.73643410852713176</v>
      </c>
      <c r="AG26" s="1">
        <v>0.73643410852713176</v>
      </c>
      <c r="AH26" s="1">
        <v>0.73643410852713176</v>
      </c>
      <c r="AI26" s="15">
        <v>0.79263565891472865</v>
      </c>
      <c r="AJ26" s="15">
        <v>0.73837209302325579</v>
      </c>
      <c r="AL26" s="8">
        <f t="shared" si="3"/>
        <v>32</v>
      </c>
      <c r="AM26" s="20" t="str">
        <f t="shared" si="4"/>
        <v>B</v>
      </c>
      <c r="AN26" s="17">
        <f t="shared" si="5"/>
        <v>0.79263565891472865</v>
      </c>
      <c r="AO26" s="18">
        <v>-8.4486946032339295E-3</v>
      </c>
      <c r="AP26" s="8">
        <f t="shared" si="0"/>
        <v>36.5</v>
      </c>
      <c r="AQ26" s="22" t="str">
        <f t="shared" si="1"/>
        <v>C</v>
      </c>
      <c r="AR26" s="17">
        <f t="shared" si="2"/>
        <v>0.73837209302325579</v>
      </c>
      <c r="AS26" s="18">
        <v>4.2282517488072623E-2</v>
      </c>
    </row>
    <row r="27" spans="1:52" ht="24" customHeight="1" x14ac:dyDescent="0.2">
      <c r="A27" s="2" t="s">
        <v>35</v>
      </c>
      <c r="B27" s="1">
        <v>18</v>
      </c>
      <c r="C27" s="1">
        <v>7</v>
      </c>
      <c r="D27" s="1">
        <v>17</v>
      </c>
      <c r="E27" s="1">
        <v>19</v>
      </c>
      <c r="F27" s="1">
        <v>184</v>
      </c>
      <c r="G27" s="1">
        <v>180</v>
      </c>
      <c r="H27" s="1">
        <v>175</v>
      </c>
      <c r="I27" s="1">
        <v>175</v>
      </c>
      <c r="J27" s="1">
        <v>56</v>
      </c>
      <c r="K27" s="1">
        <v>57</v>
      </c>
      <c r="L27" s="1">
        <v>49</v>
      </c>
      <c r="M27" s="1">
        <v>8</v>
      </c>
      <c r="N27" s="1">
        <v>195</v>
      </c>
      <c r="O27" s="1">
        <v>192</v>
      </c>
      <c r="P27" s="1">
        <v>190</v>
      </c>
      <c r="Q27" s="1">
        <v>188</v>
      </c>
      <c r="R27" s="1">
        <v>98</v>
      </c>
      <c r="S27" s="1">
        <v>5.5602757725374259</v>
      </c>
      <c r="T27" s="1">
        <v>23.273733406281568</v>
      </c>
      <c r="U27" s="14">
        <v>42.5</v>
      </c>
      <c r="V27" s="14">
        <v>15.25</v>
      </c>
      <c r="W27" s="1">
        <v>15</v>
      </c>
      <c r="X27" s="1">
        <v>25</v>
      </c>
      <c r="Y27" s="10">
        <v>20</v>
      </c>
      <c r="Z27" s="1">
        <v>292</v>
      </c>
      <c r="AA27" s="1">
        <v>0.63013698630136983</v>
      </c>
      <c r="AB27" s="1">
        <v>0.61643835616438358</v>
      </c>
      <c r="AC27" s="1">
        <v>0.59931506849315064</v>
      </c>
      <c r="AD27" s="1">
        <v>0.59931506849315064</v>
      </c>
      <c r="AE27" s="1">
        <v>0.6678082191780822</v>
      </c>
      <c r="AF27" s="1">
        <v>0.65753424657534243</v>
      </c>
      <c r="AG27" s="1">
        <v>0.65068493150684936</v>
      </c>
      <c r="AH27" s="1">
        <v>0.64383561643835618</v>
      </c>
      <c r="AI27" s="15">
        <v>0.61130136986301364</v>
      </c>
      <c r="AJ27" s="15">
        <v>0.65496575342465757</v>
      </c>
      <c r="AL27" s="8">
        <f t="shared" si="3"/>
        <v>15.25</v>
      </c>
      <c r="AM27" s="20" t="str">
        <f t="shared" si="4"/>
        <v>B</v>
      </c>
      <c r="AN27" s="17">
        <f t="shared" si="5"/>
        <v>0.61130136986301364</v>
      </c>
      <c r="AO27" s="18">
        <v>4.1320222211218699E-3</v>
      </c>
      <c r="AP27" s="8">
        <f t="shared" si="0"/>
        <v>42.5</v>
      </c>
      <c r="AQ27" s="22" t="str">
        <f t="shared" si="1"/>
        <v>C</v>
      </c>
      <c r="AR27" s="17">
        <f t="shared" si="2"/>
        <v>0.65496575342465757</v>
      </c>
      <c r="AS27" s="18">
        <v>8.8091913062515265E-2</v>
      </c>
      <c r="AV27" s="21"/>
      <c r="AZ27" s="21"/>
    </row>
    <row r="28" spans="1:52" ht="24" customHeight="1" x14ac:dyDescent="0.2">
      <c r="A28" s="2" t="s">
        <v>43</v>
      </c>
      <c r="B28" s="1">
        <v>46</v>
      </c>
      <c r="C28" s="1">
        <v>42</v>
      </c>
      <c r="D28" s="1">
        <v>37</v>
      </c>
      <c r="E28" s="1">
        <v>41</v>
      </c>
      <c r="F28" s="1">
        <v>633</v>
      </c>
      <c r="G28" s="1">
        <v>630</v>
      </c>
      <c r="H28" s="1">
        <v>628</v>
      </c>
      <c r="I28" s="1">
        <v>628</v>
      </c>
      <c r="J28" s="1">
        <v>3</v>
      </c>
      <c r="K28" s="1">
        <v>5</v>
      </c>
      <c r="L28" s="1">
        <v>53</v>
      </c>
      <c r="M28" s="1">
        <v>56</v>
      </c>
      <c r="N28" s="1">
        <v>636</v>
      </c>
      <c r="O28" s="1">
        <v>633</v>
      </c>
      <c r="P28" s="1">
        <v>632</v>
      </c>
      <c r="Q28" s="1">
        <v>631</v>
      </c>
      <c r="R28" s="1">
        <v>275</v>
      </c>
      <c r="S28" s="1">
        <v>3.6968455021364721</v>
      </c>
      <c r="T28" s="1">
        <v>29.193321153989999</v>
      </c>
      <c r="U28" s="14">
        <v>29.25</v>
      </c>
      <c r="V28" s="14">
        <v>41.5</v>
      </c>
      <c r="W28" s="1">
        <v>12</v>
      </c>
      <c r="X28" s="1">
        <v>28</v>
      </c>
      <c r="Y28" s="10">
        <v>20</v>
      </c>
      <c r="Z28" s="1">
        <v>1069</v>
      </c>
      <c r="AA28" s="1">
        <v>0.59214218896164639</v>
      </c>
      <c r="AB28" s="1">
        <v>0.58933582787652006</v>
      </c>
      <c r="AC28" s="1">
        <v>0.58746492048643595</v>
      </c>
      <c r="AD28" s="1">
        <v>0.58746492048643595</v>
      </c>
      <c r="AE28" s="1">
        <v>0.59494855004677272</v>
      </c>
      <c r="AF28" s="1">
        <v>0.59214218896164639</v>
      </c>
      <c r="AG28" s="1">
        <v>0.59120673526660428</v>
      </c>
      <c r="AH28" s="1">
        <v>0.59027128157156217</v>
      </c>
      <c r="AI28" s="15">
        <v>0.58910196445275953</v>
      </c>
      <c r="AJ28" s="15">
        <v>0.59214218896164639</v>
      </c>
      <c r="AL28" s="8">
        <f t="shared" si="3"/>
        <v>41.5</v>
      </c>
      <c r="AM28" s="19" t="str">
        <f t="shared" si="4"/>
        <v>A</v>
      </c>
      <c r="AN28" s="17">
        <f t="shared" si="5"/>
        <v>0.58910196445275953</v>
      </c>
      <c r="AO28" s="18">
        <v>6.5979768730829572E-2</v>
      </c>
      <c r="AP28" s="8">
        <f t="shared" si="0"/>
        <v>29.25</v>
      </c>
      <c r="AQ28" s="22" t="str">
        <f t="shared" si="1"/>
        <v>C</v>
      </c>
      <c r="AR28" s="17">
        <f t="shared" si="2"/>
        <v>0.59214218896164639</v>
      </c>
      <c r="AS28" s="18">
        <v>3.7625188862838062E-2</v>
      </c>
    </row>
    <row r="29" spans="1:52" ht="24" customHeight="1" x14ac:dyDescent="0.2">
      <c r="A29" s="2" t="s">
        <v>28</v>
      </c>
      <c r="B29" s="1">
        <v>14</v>
      </c>
      <c r="C29" s="1">
        <v>5</v>
      </c>
      <c r="D29" s="1">
        <v>1</v>
      </c>
      <c r="E29" s="1">
        <v>13</v>
      </c>
      <c r="F29" s="1">
        <v>191</v>
      </c>
      <c r="G29" s="1">
        <v>187</v>
      </c>
      <c r="H29" s="1">
        <v>185</v>
      </c>
      <c r="I29" s="1">
        <v>181</v>
      </c>
      <c r="J29" s="1">
        <v>54</v>
      </c>
      <c r="K29" s="1">
        <v>53</v>
      </c>
      <c r="L29" s="1">
        <v>55</v>
      </c>
      <c r="M29" s="1">
        <v>1</v>
      </c>
      <c r="N29" s="1">
        <v>197</v>
      </c>
      <c r="O29" s="1">
        <v>193</v>
      </c>
      <c r="P29" s="1">
        <v>190</v>
      </c>
      <c r="Q29" s="1">
        <v>189</v>
      </c>
      <c r="R29" s="1">
        <v>121</v>
      </c>
      <c r="S29" s="1">
        <v>6.2915286960589576</v>
      </c>
      <c r="T29" s="1">
        <v>26.512575632455381</v>
      </c>
      <c r="U29" s="14">
        <v>40.75</v>
      </c>
      <c r="V29" s="14">
        <v>8.25</v>
      </c>
      <c r="W29" s="1">
        <v>18</v>
      </c>
      <c r="X29" s="1">
        <v>26</v>
      </c>
      <c r="Y29" s="10">
        <v>22</v>
      </c>
      <c r="Z29" s="1">
        <v>324</v>
      </c>
      <c r="AA29" s="1">
        <v>0.58950617283950613</v>
      </c>
      <c r="AB29" s="1">
        <v>0.5771604938271605</v>
      </c>
      <c r="AC29" s="1">
        <v>0.57098765432098764</v>
      </c>
      <c r="AD29" s="1">
        <v>0.55864197530864201</v>
      </c>
      <c r="AE29" s="1">
        <v>0.60802469135802473</v>
      </c>
      <c r="AF29" s="1">
        <v>0.59567901234567899</v>
      </c>
      <c r="AG29" s="1">
        <v>0.5864197530864198</v>
      </c>
      <c r="AH29" s="1">
        <v>0.58333333333333337</v>
      </c>
      <c r="AI29" s="15">
        <v>0.57407407407407407</v>
      </c>
      <c r="AJ29" s="15">
        <v>0.59336419753086422</v>
      </c>
      <c r="AL29" s="8">
        <f t="shared" si="3"/>
        <v>8.25</v>
      </c>
      <c r="AM29" s="20" t="str">
        <f t="shared" si="4"/>
        <v>B</v>
      </c>
      <c r="AN29" s="17">
        <f t="shared" si="5"/>
        <v>0.57407407407407407</v>
      </c>
      <c r="AO29" s="18">
        <v>2.9805349029371458E-2</v>
      </c>
      <c r="AP29" s="8">
        <f t="shared" ref="AP29" si="6">U29</f>
        <v>40.75</v>
      </c>
      <c r="AQ29" s="22" t="str">
        <f t="shared" ref="AQ29" si="7">IF(T29&lt;5,"A",IF(T29&lt;10,"B","C"))</f>
        <v>C</v>
      </c>
      <c r="AR29" s="17">
        <f t="shared" ref="AR29" si="8">AJ29</f>
        <v>0.59336419753086422</v>
      </c>
      <c r="AS29" s="18">
        <v>3.5576814868644481E-2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Happy</cp:lastModifiedBy>
  <dcterms:created xsi:type="dcterms:W3CDTF">2018-01-23T03:29:49Z</dcterms:created>
  <dcterms:modified xsi:type="dcterms:W3CDTF">2018-01-26T04:52:29Z</dcterms:modified>
</cp:coreProperties>
</file>