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<sst xmlns="http://schemas.openxmlformats.org/spreadsheetml/2006/main" count="99" uniqueCount="99">
  <si>
    <t>Subsystem:</t>
  </si>
  <si>
    <t>Component Name:</t>
  </si>
  <si>
    <t>Unit Cost:</t>
  </si>
  <si>
    <t>Quantity</t>
  </si>
  <si>
    <t>PO Number</t>
  </si>
  <si>
    <t>Link:</t>
  </si>
  <si>
    <t>Computer:</t>
  </si>
  <si>
    <t>Raspberry Pi 4 8GB</t>
  </si>
  <si>
    <t>https://www.amazon.com/Raspberry-Pi-Computer-Suitable-Workstation/dp/B0899VXM8F/ref=sr_1_5?crid=3MP37MXAI2G0Q&amp;keywords=raspberry+pi+4&amp;qid=1691689424&amp;sprefix=raspberry+pi+4%2Caps%2C138&amp;sr=8-5&amp;ufe=app_do%3Aamzn1.fos.18630bbb-fcbb-42f8-9767-857e17e03685</t>
  </si>
  <si>
    <t>SD card</t>
  </si>
  <si>
    <t>https://www.amazon.com/SanDisk-256GB-Ultra-UHS-I-Memory/dp/B0B7NSTFLD/ref=sr_1_4?crid=JZWWJS716EHT&amp;keywords=256gb+sd+card&amp;qid=1689961143&amp;sprefix=256gb+sd+card%2Caps%2C122&amp;sr=8-4</t>
  </si>
  <si>
    <t>GPS Module</t>
  </si>
  <si>
    <t>https://www.adafruit.com/product/746</t>
  </si>
  <si>
    <t>uFL to SMA adapter cable</t>
  </si>
  <si>
    <t>https://www.adafruit.com/product/851</t>
  </si>
  <si>
    <t>Total Cost:</t>
  </si>
  <si>
    <t>External GPS antenna</t>
  </si>
  <si>
    <t>https://www.adafruit.com/product/960</t>
  </si>
  <si>
    <t>QMC5883L Triple axis magnetometer</t>
  </si>
  <si>
    <t>https://www.amazon.com/HiLetgo-GY-271-QMC5883L-Compass-Magnetometer/dp/B008V9S64E?ie=UTF8&amp;useRedirectOnSuccess=1&amp;ref_=dex_glow_signin&amp;path=%2FHiLetgo-GY-271-QMC5883L-Compass-Magnetometer%2Fdp%2FB008V9S64E</t>
  </si>
  <si>
    <t>SSD1306 I2C</t>
  </si>
  <si>
    <t>https://www.amazon.com/dp/B06XRCQZRX/ref=twister_B076DYCWC8?_encoding=UTF8&amp;th=1</t>
  </si>
  <si>
    <t>Margin Of Error:</t>
  </si>
  <si>
    <t>weatherproof enclosure with cable glands</t>
  </si>
  <si>
    <t>https://www.amazon.com/MAKERELE-Waterproof-Electrical-Watertight-Electronics/dp/B08PB6HZF9/ref=sr_1_2?crid=1QIND4R1U7WOC&amp;keywords=flanged%2Bweatherproof%2Benclosure%2Bwith%2Bpg-7%2Bcable%2Bglands&amp;qid=1697835063&amp;sprefix=flagned%2Bweatherproof%2Benclo%2Caps%2C80&amp;sr=8-2&amp;th=1</t>
  </si>
  <si>
    <t>Multi-conductor cabling</t>
  </si>
  <si>
    <t>https://www.amazon.com/Matugajp-0-8mm%C2%B2-Electrical-Extension-Stranded/dp/B0B946KJW5/ref=sr_1_23?crid=2JO6E8A0RKJNE&amp;keywords=outdoor%2BMulti-Conductor%2BCable&amp;qid=1692075235&amp;sprefix=outdoor%2Bmulti-conductor%2Bcable%2Caps%2C197&amp;sr=8-23&amp;th=1</t>
  </si>
  <si>
    <t>USB A drive SanDisk 128GB</t>
  </si>
  <si>
    <t>https://www.amazon.com/-/es/SanDisk-Ultra-Flair-SDCZ73-128G-G46-capacidad/dp/B06XG9XP49/ref=sr_1_3?crid=2M6019UIKLZV0&amp;keywords=usb%2Bdrive%2B128gb&amp;qid=1699824919&amp;s=electronics&amp;sprefix=usbdrive%2B%2Celectronics%2C76&amp;sr=1-3&amp;th=1</t>
  </si>
  <si>
    <t>Mount:</t>
  </si>
  <si>
    <t>Yaesu G-5500DC Kit (Includes Clamp)</t>
  </si>
  <si>
    <t>https://www.dxengineering.com/parts/ysu-g-5500dc</t>
  </si>
  <si>
    <t>Adafruit Feather M0</t>
  </si>
  <si>
    <t>https://www.amazon.com/Adafruit-Feather-M0-Basic-Proto/dp/B01BMRCFA2/ref=sr_1_2?crid=C3KCXVAAB4EO&amp;keywords=feather+m0&amp;qid=1691689705&amp;sprefix=feather+m0%2Caps%2C90&amp;sr=8-2</t>
  </si>
  <si>
    <t>10ft Dx Heavy Duty Control Cable</t>
  </si>
  <si>
    <t>https://www.dxengineering.com/parts/dxe-cw8-hd</t>
  </si>
  <si>
    <t>ILD2 Optoconductor Transistor (10)</t>
  </si>
  <si>
    <t>https://www.digikey.com/ordering/shoppingcart</t>
  </si>
  <si>
    <t>RXMAX Antenna Mounting Tripod</t>
  </si>
  <si>
    <t>https://www.barcodefactory.com/rfmax/rfm-t70</t>
  </si>
  <si>
    <t>ILD2 Optical Isolator</t>
  </si>
  <si>
    <t>https://www.digikey.com/en/products/detail/vishay-semiconductor-opto-division/ILD2/1731540</t>
  </si>
  <si>
    <t>2N2222 NPN Transistors</t>
  </si>
  <si>
    <t>https://www.newark.com/multicomp/2n2222/bipolar-bjt-single-transistor/dp/87K2254</t>
  </si>
  <si>
    <t>50ft Dx Heavy Duty Control Cable</t>
  </si>
  <si>
    <t>https://www.amazon.com/FRUDRIK-Thermostat-Wire-Copper-Circuit/dp/B096K76JYH/ref=sr_1_7?keywords=18%2F8%2Bcontrol%2Bcable&amp;sr=8-7&amp;th=1</t>
  </si>
  <si>
    <t>Plastic Masting Screw, Nut</t>
  </si>
  <si>
    <t>https://www.homedepot.com/p/Everbilt-1-4-in-20-x-1-in-Combination-Binding-Head-White-Nylon-Machine-Screw-2-Pack-814458/204274574</t>
  </si>
  <si>
    <t>PVC Masting Pipe 1 1/3 inch x 10ft</t>
  </si>
  <si>
    <t>https://www.homedepot.com/p/Charlotte-Pipe-1-1-4-in-x-10-ft-PVC-DWV-Sch-40-Pipe-PVC071000600/100348481</t>
  </si>
  <si>
    <t>PVC SxS Coupler</t>
  </si>
  <si>
    <t>https://www.homedepot.com/p/Charlotte-Pipe-1-1-4-in-PVC-Schedule-40-S-x-S-Coupling-PVC021001200HD/203811387</t>
  </si>
  <si>
    <t>Reciever:</t>
  </si>
  <si>
    <t>RSPDuo</t>
  </si>
  <si>
    <t>https://www.hamradio.com/detail.cfm?pid=H0-016162</t>
  </si>
  <si>
    <t>SMA to SMA rg174 cable (6ft) x2</t>
  </si>
  <si>
    <t>https://www.amazon.com/Superbat-coaxial-Bulkhead-Adapter-Equipment/dp/B089ZV9Y31/ref=sr_1_5?crid=2UGA5RNHNO3KU&amp;keywords=sma%2Bcable&amp;qid=1689959999&amp;sprefix=sma%2Bca%2Caps%2C202&amp;sr=8-5&amp;th=1</t>
  </si>
  <si>
    <t>SMA Panel Mount Connectors</t>
  </si>
  <si>
    <t>https://www.amazon.com/Female-Socket-Mount-Adapter-Connectors/dp/B07QH6TWRY/ref=sr_1_10?crid=3KMN4UMTFMFBQ&amp;keywords=sma+connector&amp;qid=1698682736&amp;sprefix=sma+connector%2Caps%2C90&amp;sr=8-10</t>
  </si>
  <si>
    <t>Nooelec LANA</t>
  </si>
  <si>
    <t>https://www.amazon.com/Nooelec-Lana-Accessories-20MHz-4000MHz-Capability/dp/B07XNLJ9X2/ref=sr_1_2?crid=34Q4V9UZB8QVG&amp;keywords=nooelec+lana&amp;qid=1689961046&amp;sprefix=nooelec+lan%2Caps%2C136&amp;sr=8-2</t>
  </si>
  <si>
    <t>Ops Software:</t>
  </si>
  <si>
    <t>Antenna:</t>
  </si>
  <si>
    <t xml:space="preserve">1/4in Copper Tape </t>
  </si>
  <si>
    <t>https://www.amazon.com/Conductive-Shielding-Repellent-Electrical-Grounding/dp/B0741ZRP4W/ref=sr_1_5?crid=J6SBL03N2JZJ&amp;keywords=copper+tape&amp;qid=1689960036&amp;sprefix=copper+tape%2Caps%2C112&amp;sr=8-5</t>
  </si>
  <si>
    <t>PVC Boom 10ft</t>
  </si>
  <si>
    <t>https://www.lowes.com/pd/Charlotte-Pipe-2-in-x-10-ft-280-Sch-40-Solidcore-PVC-DWV-Pipe/3133041</t>
  </si>
  <si>
    <t>Copper ground plane</t>
  </si>
  <si>
    <t>https://www.amazon.com/Copper-Thickness-Scratches-Attached-Plates/dp/B0BRD54YW8/ref=sr_1_3?crid=1BMSKY7D19W0P&amp;keywords=copper%2Bsheet&amp;qid=1689960619&amp;sprefix=copper%2Bshee%2Caps%2C125&amp;sr=8-3&amp;th=1</t>
  </si>
  <si>
    <t>SMA Panel Connector</t>
  </si>
  <si>
    <t>https://www.amazon.com/Superbat-Connectors-Chassis-Connector-Bulkhead/dp/B09V56M19Q/ref=sr_1_5?crid=S16S8TRGTVJH&amp;keywords=sma%2Bfemale%2Bpanel%2Bmount&amp;qid=1689961466&amp;sprefix=sma%2Bfemale%2Bpanel%2Bmoun%2Caps%2C115&amp;sr=8-5&amp;th=1</t>
  </si>
  <si>
    <t>JBWeld KwikWeld Epoxy</t>
  </si>
  <si>
    <t>https://www.amazon.com/J-B-Weld-50176-KwikWeld-Reinforced/dp/B009EU5ZMA/ref=sr_1_9?crid=2Y5DAYTZVBBXG&amp;keywords=jb+weld&amp;qid=1691690388&amp;sprefix=jb+wel%2Caps%2C145&amp;sr=8-9</t>
  </si>
  <si>
    <t>Power System:</t>
  </si>
  <si>
    <t>Battery:</t>
  </si>
  <si>
    <t>https://www.amazon.com/ExpertPower-Rechargeable-Battery-EXP12330-Replaces/dp/B00KQX5FPQ/ref=sr_1_5?crid=2G2P449OMWPBQ&amp;keywords=12v+33ah+Rechargeable+Deep+Cycle+Battery&amp;qid=1689961356&amp;sprefix=12v+33ah+rechargeable+deep+cycle+battery%2B%2Caps%2C121&amp;sr=8-5</t>
  </si>
  <si>
    <t>Sine wave Inverter</t>
  </si>
  <si>
    <t>https://www.amazon.com/BESTEK-300Watt-Power-Inverter-Adapter/dp/B07KQ4Q2L5/ref=psdc_583328_t1_B082MDRC64</t>
  </si>
  <si>
    <t>#18 AWG 6ft.</t>
  </si>
  <si>
    <t>https://www.amazon.com/Fermerry-Stranded-Flexible-Silicone-Electrical/dp/B089CW7YSR/ref=sr_1_5?crid=2FZZD12UXXVUZ&amp;keywords=18%2Bawg%2Bwire&amp;qid=1689958577&amp;sprefix=18%2Bawg%2Bwire%2Caps%2C131&amp;sr=8-5&amp;th=1</t>
  </si>
  <si>
    <t>Estop switch</t>
  </si>
  <si>
    <t>https://www.amazon.com/dp/B07WTL3KPB/ref=emc_b_5_t</t>
  </si>
  <si>
    <t>Fuse box</t>
  </si>
  <si>
    <t>https://shop.advanceautoparts.com/p/littelfuse-heavy-duty-ato-fuseholder-w-cover-25-30-amp-black-w-orange-wire-fuse-holder-1-pack-fhac0002xp/11694393-P?searchTerm=LittleFuse+mini+fuse+holder</t>
  </si>
  <si>
    <t>Fuses</t>
  </si>
  <si>
    <t>https://shop.advanceautoparts.com/p/littelfuse-fuse-mini-blade-32v-15a-15-amp-blue-mini-5-pack-0min015.vp/11406264-P?searchTerm=15A+fuse</t>
  </si>
  <si>
    <t>Battery Charger</t>
  </si>
  <si>
    <t>https://shop.advanceautoparts.com/p/diehard-2-amp-6-volt-12-volt-automotive-battery-charger-maintainer-fully-automatic-dh0159/50046857-P?searchTerm=battery+charger</t>
  </si>
  <si>
    <t>Enclosure:</t>
  </si>
  <si>
    <t>Enclosure</t>
  </si>
  <si>
    <t>https://www.amazon.com/Waterproof-Electrical-Electronic-Enclosure-200x120x75/dp/B089JZKD57/ref=sr_1_5?crid=317ULR86YNG0F&amp;keywords=Raculety+Project+Box+IP65&amp;qid=1689960535&amp;sprefix=raculety+project+box+ip65%2Caps%2C155&amp;sr=8-5</t>
  </si>
  <si>
    <t>53 Inch Large Duffle Bag for Camping Sports Equipment</t>
  </si>
  <si>
    <t>https://www.amazon.com/Camping-Equipment-Umbrella-Lockable-Zippers/dp/B0CCK6TYPN/ref=sr_1_5?crid=1O42IC1YPYDY6&amp;keywords=54+inch+duffel+bag&amp;qid=1698676419&amp;sprefix=54+inch+duffel+bag%2Caps%2C116&amp;sr=8-5</t>
  </si>
  <si>
    <t>Main box</t>
  </si>
  <si>
    <t>https://www.amazon.com/Rubbermaid-Storage-Transport-Channels-Lockable/dp/B0BM1XM2PF/ref=sr_1_5?keywords=rubbermaid%2Bpack%2Band%2Bgo&amp;qid=1698680667&amp;sr=8-5&amp;ufe=app_do%3Aamzn1.fos.18630bbb-fcbb-42f8-9767-857e17e03685&amp;th=1</t>
  </si>
  <si>
    <t>Silicon Sealing</t>
  </si>
  <si>
    <t>https://www.lowes.com/pd/GE-Advanced-Silicone-2-Kitchen-and-Bath-Tub-and-Tile-2-8-oz-Clear-Silicone-Caulk/5013491815</t>
  </si>
  <si>
    <t>Notes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</si>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</sst>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&quot;Arial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Rubbermaid-Storage-Transport-Channels-Lockable/dp/B0BM1XM2PF/ref=sr_1_5?keywords=rubbermaid%2Bpack%2Band%2Bgo&amp;qid=1698680667&amp;sr=8-5&amp;ufe=app_do%3Aamzn1.fos.18630bbb-fcbb-42f8-9767-857e17e03685&amp;th=1" TargetMode="External"/><Relationship Id="rId20" Type="http://schemas.openxmlformats.org/officeDocument/2006/relationships/hyperlink" Target="https://www.homedepot.com/p/Charlotte-Pipe-1-1-4-in-x-10-ft-PVC-DWV-Sch-40-Pipe-PVC071000600/100348481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lowes.com/pd/GE-Advanced-Silicone-2-Kitchen-and-Bath-Tub-and-Tile-2-8-oz-Clear-Silicone-Caulk/5013491815" TargetMode="External"/><Relationship Id="rId22" Type="http://schemas.openxmlformats.org/officeDocument/2006/relationships/hyperlink" Target="https://www.hamradio.com/detail.cfm?pid=H0-016162" TargetMode="External"/><Relationship Id="rId21" Type="http://schemas.openxmlformats.org/officeDocument/2006/relationships/hyperlink" Target="https://www.homedepot.com/p/Charlotte-Pipe-1-1-4-in-PVC-Schedule-40-S-x-S-Coupling-PVC021001200HD/203811387" TargetMode="External"/><Relationship Id="rId24" Type="http://schemas.openxmlformats.org/officeDocument/2006/relationships/hyperlink" Target="https://www.amazon.com/Female-Socket-Mount-Adapter-Connectors/dp/B07QH6TWRY/ref=sr_1_10?crid=3KMN4UMTFMFBQ&amp;keywords=sma+connector&amp;qid=1698682736&amp;sprefix=sma+connector%2Caps%2C90&amp;sr=8-10" TargetMode="External"/><Relationship Id="rId23" Type="http://schemas.openxmlformats.org/officeDocument/2006/relationships/hyperlink" Target="https://www.amazon.com/Superbat-coaxial-Bulkhead-Adapter-Equipment/dp/B089ZV9Y31/ref=sr_1_5?crid=2UGA5RNHNO3KU&amp;keywords=sma%2Bcable&amp;qid=1689959999&amp;sprefix=sma%2Bca%2Caps%2C202&amp;sr=8-5&amp;th=1" TargetMode="External"/><Relationship Id="rId1" Type="http://schemas.openxmlformats.org/officeDocument/2006/relationships/hyperlink" Target="https://www.amazon.com/Raspberry-Pi-Computer-Suitable-Workstation/dp/B0899VXM8F/ref=sr_1_5?crid=3MP37MXAI2G0Q&amp;keywords=raspberry+pi+4&amp;qid=1691689424&amp;sprefix=raspberry+pi+4%2Caps%2C138&amp;sr=8-5&amp;ufe=app_do%3Aamzn1.fos.18630bbb-fcbb-42f8-9767-857e17e03685" TargetMode="External"/><Relationship Id="rId2" Type="http://schemas.openxmlformats.org/officeDocument/2006/relationships/hyperlink" Target="https://www.amazon.com/SanDisk-256GB-Ultra-UHS-I-Memory/dp/B0B7NSTFLD/ref=sr_1_4?crid=JZWWJS716EHT&amp;keywords=256gb+sd+card&amp;qid=1689961143&amp;sprefix=256gb+sd+card%2Caps%2C122&amp;sr=8-4" TargetMode="External"/><Relationship Id="rId3" Type="http://schemas.openxmlformats.org/officeDocument/2006/relationships/hyperlink" Target="https://www.adafruit.com/product/746" TargetMode="External"/><Relationship Id="rId4" Type="http://schemas.openxmlformats.org/officeDocument/2006/relationships/hyperlink" Target="https://www.adafruit.com/product/851" TargetMode="External"/><Relationship Id="rId9" Type="http://schemas.openxmlformats.org/officeDocument/2006/relationships/hyperlink" Target="https://www.amazon.com/Matugajp-0-8mm%C2%B2-Electrical-Extension-Stranded/dp/B0B946KJW5/ref=sr_1_23?crid=2JO6E8A0RKJNE&amp;keywords=outdoor%2BMulti-Conductor%2BCable&amp;qid=1692075235&amp;sprefix=outdoor%2Bmulti-conductor%2Bcable%2Caps%2C197&amp;sr=8-23&amp;th=1" TargetMode="External"/><Relationship Id="rId26" Type="http://schemas.openxmlformats.org/officeDocument/2006/relationships/hyperlink" Target="https://www.amazon.com/Conductive-Shielding-Repellent-Electrical-Grounding/dp/B0741ZRP4W/ref=sr_1_5?crid=J6SBL03N2JZJ&amp;keywords=copper+tape&amp;qid=1689960036&amp;sprefix=copper+tape%2Caps%2C112&amp;sr=8-5" TargetMode="External"/><Relationship Id="rId25" Type="http://schemas.openxmlformats.org/officeDocument/2006/relationships/hyperlink" Target="https://www.amazon.com/Nooelec-Lana-Accessories-20MHz-4000MHz-Capability/dp/B07XNLJ9X2/ref=sr_1_2?crid=34Q4V9UZB8QVG&amp;keywords=nooelec+lana&amp;qid=1689961046&amp;sprefix=nooelec+lan%2Caps%2C136&amp;sr=8-2" TargetMode="External"/><Relationship Id="rId28" Type="http://schemas.openxmlformats.org/officeDocument/2006/relationships/hyperlink" Target="https://www.amazon.com/Copper-Thickness-Scratches-Attached-Plates/dp/B0BRD54YW8/ref=sr_1_3?crid=1BMSKY7D19W0P&amp;keywords=copper%2Bsheet&amp;qid=1689960619&amp;sprefix=copper%2Bshee%2Caps%2C125&amp;sr=8-3&amp;th=1" TargetMode="External"/><Relationship Id="rId27" Type="http://schemas.openxmlformats.org/officeDocument/2006/relationships/hyperlink" Target="https://www.lowes.com/pd/Charlotte-Pipe-2-in-x-10-ft-280-Sch-40-Solidcore-PVC-DWV-Pipe/3133041" TargetMode="External"/><Relationship Id="rId5" Type="http://schemas.openxmlformats.org/officeDocument/2006/relationships/hyperlink" Target="https://www.adafruit.com/product/960" TargetMode="External"/><Relationship Id="rId6" Type="http://schemas.openxmlformats.org/officeDocument/2006/relationships/hyperlink" Target="https://www.amazon.com/HiLetgo-GY-271-QMC5883L-Compass-Magnetometer/dp/B008V9S64E?ie=UTF8&amp;useRedirectOnSuccess=1&amp;ref_=dex_glow_signin&amp;path=%2FHiLetgo-GY-271-QMC5883L-Compass-Magnetometer%2Fdp%2FB008V9S64E" TargetMode="External"/><Relationship Id="rId29" Type="http://schemas.openxmlformats.org/officeDocument/2006/relationships/hyperlink" Target="https://www.amazon.com/Superbat-Connectors-Chassis-Connector-Bulkhead/dp/B09V56M19Q/ref=sr_1_5?crid=S16S8TRGTVJH&amp;keywords=sma%2Bfemale%2Bpanel%2Bmount&amp;qid=1689961466&amp;sprefix=sma%2Bfemale%2Bpanel%2Bmoun%2Caps%2C115&amp;sr=8-5&amp;th=1" TargetMode="External"/><Relationship Id="rId7" Type="http://schemas.openxmlformats.org/officeDocument/2006/relationships/hyperlink" Target="https://www.amazon.com/dp/B06XRCQZRX/ref=twister_B076DYCWC8?_encoding=UTF8&amp;th=1" TargetMode="External"/><Relationship Id="rId8" Type="http://schemas.openxmlformats.org/officeDocument/2006/relationships/hyperlink" Target="https://www.adafruit.com/product/3931" TargetMode="External"/><Relationship Id="rId31" Type="http://schemas.openxmlformats.org/officeDocument/2006/relationships/hyperlink" Target="https://www.amazon.com/ExpertPower-Rechargeable-Battery-EXP12330-Replaces/dp/B00KQX5FPQ/ref=sr_1_5?crid=2G2P449OMWPBQ&amp;keywords=12v+33ah+Rechargeable+Deep+Cycle+Battery&amp;qid=1689961356&amp;sprefix=12v+33ah+rechargeable+deep+cycle+battery%2B%2Caps%2C121&amp;sr=8-5" TargetMode="External"/><Relationship Id="rId30" Type="http://schemas.openxmlformats.org/officeDocument/2006/relationships/hyperlink" Target="https://www.amazon.com/J-B-Weld-50176-KwikWeld-Reinforced/dp/B009EU5ZMA/ref=sr_1_9?crid=2Y5DAYTZVBBXG&amp;keywords=jb+weld&amp;qid=1691690388&amp;sprefix=jb+wel%2Caps%2C145&amp;sr=8-9" TargetMode="External"/><Relationship Id="rId11" Type="http://schemas.openxmlformats.org/officeDocument/2006/relationships/hyperlink" Target="https://www.dxengineering.com/parts/ysu-g-5500dc" TargetMode="External"/><Relationship Id="rId33" Type="http://schemas.openxmlformats.org/officeDocument/2006/relationships/hyperlink" Target="https://www.amazon.com/Fermerry-Stranded-Flexible-Silicone-Electrical/dp/B089CW7YSR/ref=sr_1_5?crid=2FZZD12UXXVUZ&amp;keywords=18%2Bawg%2Bwire&amp;qid=1689958577&amp;sprefix=18%2Bawg%2Bwire%2Caps%2C131&amp;sr=8-5&amp;th=1" TargetMode="External"/><Relationship Id="rId10" Type="http://schemas.openxmlformats.org/officeDocument/2006/relationships/hyperlink" Target="https://www.amazon.com/-/es/SanDisk-Ultra-Flair-SDCZ73-128G-G46-capacidad/dp/B06XG9XP49/ref=sr_1_3?crid=2M6019UIKLZV0&amp;keywords=usb%2Bdrive%2B128gb&amp;qid=1699824919&amp;s=electronics&amp;sprefix=usbdrive%2B%2Celectronics%2C76&amp;sr=1-3&amp;th=1" TargetMode="External"/><Relationship Id="rId32" Type="http://schemas.openxmlformats.org/officeDocument/2006/relationships/hyperlink" Target="https://www.amazon.com/BESTEK-300Watt-Power-Inverter-Adapter/dp/B07KQ4Q2L5/ref=psdc_583328_t1_B082MDRC64" TargetMode="External"/><Relationship Id="rId13" Type="http://schemas.openxmlformats.org/officeDocument/2006/relationships/hyperlink" Target="https://www.dxengineering.com/parts/dxe-cw8-hd" TargetMode="External"/><Relationship Id="rId35" Type="http://schemas.openxmlformats.org/officeDocument/2006/relationships/hyperlink" Target="https://shop.advanceautoparts.com/p/littelfuse-heavy-duty-ato-fuseholder-w-cover-25-30-amp-black-w-orange-wire-fuse-holder-1-pack-fhac0002xp/11694393-P?searchTerm=LittleFuse+mini+fuse+holder" TargetMode="External"/><Relationship Id="rId12" Type="http://schemas.openxmlformats.org/officeDocument/2006/relationships/hyperlink" Target="https://www.amazon.com/Adafruit-Feather-M0-Basic-Proto/dp/B01BMRCFA2/ref=sr_1_2?crid=C3KCXVAAB4EO&amp;keywords=feather+m0&amp;qid=1691689705&amp;sprefix=feather+m0%2Caps%2C90&amp;sr=8-2" TargetMode="External"/><Relationship Id="rId34" Type="http://schemas.openxmlformats.org/officeDocument/2006/relationships/hyperlink" Target="https://www.amazon.com/dp/B07WTL3KPB/ref=emc_b_5_t" TargetMode="External"/><Relationship Id="rId15" Type="http://schemas.openxmlformats.org/officeDocument/2006/relationships/hyperlink" Target="https://www.barcodefactory.com/rfmax/rfm-t70" TargetMode="External"/><Relationship Id="rId37" Type="http://schemas.openxmlformats.org/officeDocument/2006/relationships/hyperlink" Target="https://shop.advanceautoparts.com/p/diehard-2-amp-6-volt-12-volt-automotive-battery-charger-maintainer-fully-automatic-dh0159/50046857-P?searchTerm=battery+charger" TargetMode="External"/><Relationship Id="rId14" Type="http://schemas.openxmlformats.org/officeDocument/2006/relationships/hyperlink" Target="https://www.digikey.com/ordering/shoppingcart" TargetMode="External"/><Relationship Id="rId36" Type="http://schemas.openxmlformats.org/officeDocument/2006/relationships/hyperlink" Target="https://shop.advanceautoparts.com/p/littelfuse-fuse-mini-blade-32v-15a-15-amp-blue-mini-5-pack-0min015.vp/11406264-P?searchTerm=15A+fuse" TargetMode="External"/><Relationship Id="rId17" Type="http://schemas.openxmlformats.org/officeDocument/2006/relationships/hyperlink" Target="https://www.newark.com/multicomp/2n2222/bipolar-bjt-single-transistor/dp/87K2254" TargetMode="External"/><Relationship Id="rId39" Type="http://schemas.openxmlformats.org/officeDocument/2006/relationships/hyperlink" Target="https://www.amazon.com/Camping-Equipment-Umbrella-Lockable-Zippers/dp/B0CCK6TYPN/ref=sr_1_5?crid=1O42IC1YPYDY6&amp;keywords=54+inch+duffel+bag&amp;qid=1698676419&amp;sprefix=54+inch+duffel+bag%2Caps%2C116&amp;sr=8-5" TargetMode="External"/><Relationship Id="rId16" Type="http://schemas.openxmlformats.org/officeDocument/2006/relationships/hyperlink" Target="https://www.digikey.com/en/products/detail/vishay-semiconductor-opto-division/ILD2/1731540" TargetMode="External"/><Relationship Id="rId38" Type="http://schemas.openxmlformats.org/officeDocument/2006/relationships/hyperlink" Target="https://www.amazon.com/Waterproof-Electrical-Electronic-Enclosure-200x120x75/dp/B089JZKD57/ref=sr_1_5?crid=317ULR86YNG0F&amp;keywords=Raculety+Project+Box+IP65&amp;qid=1689960535&amp;sprefix=raculety+project+box+ip65%2Caps%2C155&amp;sr=8-5" TargetMode="External"/><Relationship Id="rId19" Type="http://schemas.openxmlformats.org/officeDocument/2006/relationships/hyperlink" Target="https://www.homedepot.com/p/Everbilt-1-4-in-20-x-1-in-Combination-Binding-Head-White-Nylon-Machine-Screw-2-Pack-814458/204274574" TargetMode="External"/><Relationship Id="rId18" Type="http://schemas.openxmlformats.org/officeDocument/2006/relationships/hyperlink" Target="https://www.amazon.com/FRUDRIK-Thermostat-Wire-Copper-Circuit/dp/B096K76JYH/ref=sr_1_7?keywords=18%2F8%2Bcontrol%2Bcable&amp;sr=8-7&amp;th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31.63"/>
    <col customWidth="1" min="4" max="4" width="8.75"/>
    <col customWidth="1" min="5" max="5" width="7.13"/>
    <col customWidth="1" min="6" max="6" width="9.5"/>
    <col customWidth="1" min="7" max="7" width="217.38"/>
  </cols>
  <sheetData>
    <row r="2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</row>
    <row r="3">
      <c r="B3" s="4" t="s">
        <v>6</v>
      </c>
      <c r="C3" s="4" t="s">
        <v>7</v>
      </c>
      <c r="D3" s="5">
        <v>102.0</v>
      </c>
      <c r="E3" s="4">
        <v>1.0</v>
      </c>
      <c r="F3" s="4">
        <v>2.0</v>
      </c>
      <c r="G3" s="6" t="s">
        <v>8</v>
      </c>
    </row>
    <row r="4">
      <c r="C4" s="4" t="s">
        <v>9</v>
      </c>
      <c r="D4" s="5">
        <v>19.99</v>
      </c>
      <c r="E4" s="4">
        <v>1.0</v>
      </c>
      <c r="F4" s="4">
        <v>2.0</v>
      </c>
      <c r="G4" s="6" t="s">
        <v>10</v>
      </c>
    </row>
    <row r="5">
      <c r="C5" s="4" t="s">
        <v>11</v>
      </c>
      <c r="D5" s="5">
        <v>29.95</v>
      </c>
      <c r="E5" s="4">
        <v>1.0</v>
      </c>
      <c r="F5" s="4">
        <v>4.0</v>
      </c>
      <c r="G5" s="6" t="s">
        <v>12</v>
      </c>
    </row>
    <row r="6">
      <c r="C6" s="4" t="s">
        <v>13</v>
      </c>
      <c r="D6" s="5">
        <v>3.95</v>
      </c>
      <c r="E6" s="4">
        <v>1.0</v>
      </c>
      <c r="F6" s="4">
        <v>4.0</v>
      </c>
      <c r="G6" s="6" t="s">
        <v>14</v>
      </c>
      <c r="H6" s="4" t="s">
        <v>15</v>
      </c>
    </row>
    <row r="7">
      <c r="C7" s="4" t="s">
        <v>16</v>
      </c>
      <c r="D7" s="5">
        <v>14.95</v>
      </c>
      <c r="E7" s="4">
        <v>1.0</v>
      </c>
      <c r="F7" s="4">
        <v>4.0</v>
      </c>
      <c r="G7" s="6" t="s">
        <v>17</v>
      </c>
      <c r="H7" s="7">
        <f>sum(D3:D48)</f>
        <v>1757.093</v>
      </c>
    </row>
    <row r="8">
      <c r="C8" s="4" t="s">
        <v>18</v>
      </c>
      <c r="D8" s="5">
        <v>10.99</v>
      </c>
      <c r="E8" s="4">
        <v>1.0</v>
      </c>
      <c r="F8" s="4">
        <v>2.0</v>
      </c>
      <c r="G8" s="8" t="s">
        <v>19</v>
      </c>
    </row>
    <row r="9">
      <c r="C9" s="4" t="s">
        <v>20</v>
      </c>
      <c r="D9" s="5">
        <v>6.99</v>
      </c>
      <c r="E9" s="4">
        <v>1.0</v>
      </c>
      <c r="F9" s="4">
        <v>2.0</v>
      </c>
      <c r="G9" s="8" t="s">
        <v>21</v>
      </c>
      <c r="H9" s="4" t="s">
        <v>22</v>
      </c>
    </row>
    <row r="10">
      <c r="C10" s="4" t="s">
        <v>23</v>
      </c>
      <c r="D10" s="5">
        <v>9.09</v>
      </c>
      <c r="E10" s="4">
        <v>1.0</v>
      </c>
      <c r="F10" s="4">
        <v>6.0</v>
      </c>
      <c r="G10" s="6" t="s">
        <v>24</v>
      </c>
      <c r="H10" s="7">
        <f>2000-H7</f>
        <v>242.907</v>
      </c>
    </row>
    <row r="11">
      <c r="C11" s="4" t="s">
        <v>25</v>
      </c>
      <c r="D11" s="5">
        <v>10.79</v>
      </c>
      <c r="E11" s="4">
        <v>2.0</v>
      </c>
      <c r="F11" s="4">
        <v>2.0</v>
      </c>
      <c r="G11" s="8" t="s">
        <v>26</v>
      </c>
    </row>
    <row r="12">
      <c r="C12" s="4" t="s">
        <v>27</v>
      </c>
      <c r="D12" s="5">
        <v>11.99</v>
      </c>
      <c r="E12" s="4">
        <v>1.0</v>
      </c>
      <c r="G12" s="8" t="s">
        <v>28</v>
      </c>
    </row>
    <row r="14">
      <c r="B14" s="4" t="s">
        <v>29</v>
      </c>
      <c r="C14" s="4" t="s">
        <v>30</v>
      </c>
      <c r="D14" s="5">
        <v>759.99</v>
      </c>
      <c r="E14" s="4">
        <v>1.0</v>
      </c>
      <c r="F14" s="4">
        <v>2.0</v>
      </c>
      <c r="G14" s="6" t="s">
        <v>31</v>
      </c>
    </row>
    <row r="15">
      <c r="C15" s="4" t="s">
        <v>32</v>
      </c>
      <c r="D15" s="5">
        <v>22.54</v>
      </c>
      <c r="E15" s="4">
        <v>1.0</v>
      </c>
      <c r="F15" s="4">
        <v>2.0</v>
      </c>
      <c r="G15" s="6" t="s">
        <v>33</v>
      </c>
    </row>
    <row r="16">
      <c r="C16" s="4" t="s">
        <v>34</v>
      </c>
      <c r="D16" s="5">
        <v>2.59</v>
      </c>
      <c r="E16" s="4">
        <v>10.0</v>
      </c>
      <c r="F16" s="4">
        <v>2.0</v>
      </c>
      <c r="G16" s="6" t="s">
        <v>35</v>
      </c>
    </row>
    <row r="17">
      <c r="C17" s="4" t="s">
        <v>36</v>
      </c>
      <c r="D17" s="5">
        <v>10.33</v>
      </c>
      <c r="E17" s="4">
        <v>1.0</v>
      </c>
      <c r="F17" s="4">
        <v>4.0</v>
      </c>
      <c r="G17" s="6" t="s">
        <v>37</v>
      </c>
    </row>
    <row r="18">
      <c r="C18" s="4" t="s">
        <v>38</v>
      </c>
      <c r="D18" s="9">
        <v>53.33</v>
      </c>
      <c r="E18" s="4">
        <v>1.0</v>
      </c>
      <c r="F18" s="4">
        <v>2.0</v>
      </c>
      <c r="G18" s="6" t="s">
        <v>39</v>
      </c>
    </row>
    <row r="19">
      <c r="C19" s="10" t="s">
        <v>40</v>
      </c>
      <c r="D19" s="9">
        <v>1.63</v>
      </c>
      <c r="E19" s="4">
        <v>2.0</v>
      </c>
      <c r="F19" s="4">
        <v>3.0</v>
      </c>
      <c r="G19" s="6" t="s">
        <v>41</v>
      </c>
    </row>
    <row r="20">
      <c r="C20" s="10" t="s">
        <v>42</v>
      </c>
      <c r="D20" s="9">
        <v>0.643</v>
      </c>
      <c r="E20" s="4">
        <v>4.0</v>
      </c>
      <c r="F20" s="4">
        <v>3.0</v>
      </c>
      <c r="G20" s="6" t="s">
        <v>43</v>
      </c>
    </row>
    <row r="21">
      <c r="C21" s="10" t="s">
        <v>44</v>
      </c>
      <c r="D21" s="9">
        <v>37.99</v>
      </c>
      <c r="E21" s="4">
        <v>1.0</v>
      </c>
      <c r="F21" s="4">
        <v>6.0</v>
      </c>
      <c r="G21" s="6" t="s">
        <v>45</v>
      </c>
    </row>
    <row r="22">
      <c r="C22" s="11" t="s">
        <v>46</v>
      </c>
      <c r="D22" s="9">
        <v>2.5</v>
      </c>
      <c r="E22" s="4">
        <v>1.0</v>
      </c>
      <c r="F22" s="4">
        <v>6.0</v>
      </c>
      <c r="G22" s="6" t="s">
        <v>47</v>
      </c>
    </row>
    <row r="23">
      <c r="C23" s="4" t="s">
        <v>48</v>
      </c>
      <c r="D23" s="5">
        <v>11.82</v>
      </c>
      <c r="E23" s="4">
        <v>1.0</v>
      </c>
      <c r="F23" s="4">
        <v>6.0</v>
      </c>
      <c r="G23" s="6" t="s">
        <v>49</v>
      </c>
    </row>
    <row r="24">
      <c r="C24" s="4" t="s">
        <v>50</v>
      </c>
      <c r="D24" s="9">
        <v>1.24</v>
      </c>
      <c r="E24" s="4">
        <v>1.0</v>
      </c>
      <c r="F24" s="4">
        <v>6.0</v>
      </c>
      <c r="G24" s="6" t="s">
        <v>51</v>
      </c>
    </row>
    <row r="25">
      <c r="D25" s="9"/>
      <c r="G25" s="12"/>
    </row>
    <row r="26">
      <c r="B26" s="4" t="s">
        <v>52</v>
      </c>
      <c r="C26" s="4" t="s">
        <v>53</v>
      </c>
      <c r="D26" s="9">
        <v>289.95</v>
      </c>
      <c r="E26" s="4">
        <v>1.0</v>
      </c>
      <c r="F26" s="4">
        <v>3.0</v>
      </c>
      <c r="G26" s="6" t="s">
        <v>54</v>
      </c>
    </row>
    <row r="27">
      <c r="C27" s="4" t="s">
        <v>55</v>
      </c>
      <c r="D27" s="5">
        <v>9.49</v>
      </c>
      <c r="E27" s="4">
        <v>2.0</v>
      </c>
      <c r="F27" s="4">
        <v>2.0</v>
      </c>
      <c r="G27" s="6" t="s">
        <v>56</v>
      </c>
    </row>
    <row r="28">
      <c r="C28" s="4" t="s">
        <v>57</v>
      </c>
      <c r="D28" s="5">
        <v>7.79</v>
      </c>
      <c r="E28" s="4">
        <v>1.0</v>
      </c>
      <c r="F28" s="4">
        <v>6.0</v>
      </c>
      <c r="G28" s="6" t="s">
        <v>58</v>
      </c>
    </row>
    <row r="29">
      <c r="C29" s="4" t="s">
        <v>59</v>
      </c>
      <c r="D29" s="5">
        <v>34.99</v>
      </c>
      <c r="E29" s="4">
        <v>2.0</v>
      </c>
      <c r="F29" s="4">
        <v>2.0</v>
      </c>
      <c r="G29" s="6" t="s">
        <v>60</v>
      </c>
    </row>
    <row r="31">
      <c r="B31" s="4" t="s">
        <v>61</v>
      </c>
      <c r="D31" s="5">
        <v>0.0</v>
      </c>
    </row>
    <row r="32">
      <c r="D32" s="7"/>
    </row>
    <row r="33">
      <c r="B33" s="4" t="s">
        <v>62</v>
      </c>
      <c r="C33" s="4" t="s">
        <v>63</v>
      </c>
      <c r="D33" s="5">
        <v>10.98</v>
      </c>
      <c r="E33" s="4">
        <v>1.0</v>
      </c>
      <c r="F33" s="4">
        <v>2.0</v>
      </c>
      <c r="G33" s="6" t="s">
        <v>64</v>
      </c>
    </row>
    <row r="34">
      <c r="C34" s="4" t="s">
        <v>65</v>
      </c>
      <c r="D34" s="5">
        <v>17.39</v>
      </c>
      <c r="E34" s="4">
        <v>1.0</v>
      </c>
      <c r="F34" s="4">
        <v>5.0</v>
      </c>
      <c r="G34" s="6" t="s">
        <v>66</v>
      </c>
    </row>
    <row r="35">
      <c r="C35" s="4" t="s">
        <v>67</v>
      </c>
      <c r="D35" s="5">
        <f> 11.99</f>
        <v>11.99</v>
      </c>
      <c r="E35" s="4">
        <v>2.0</v>
      </c>
      <c r="F35" s="4">
        <v>2.0</v>
      </c>
      <c r="G35" s="6" t="s">
        <v>68</v>
      </c>
    </row>
    <row r="36">
      <c r="C36" s="13"/>
      <c r="D36" s="7"/>
    </row>
    <row r="37">
      <c r="C37" s="4" t="s">
        <v>69</v>
      </c>
      <c r="D37" s="5">
        <v>9.99</v>
      </c>
      <c r="E37" s="4">
        <v>1.0</v>
      </c>
      <c r="F37" s="4">
        <v>2.0</v>
      </c>
      <c r="G37" s="6" t="s">
        <v>70</v>
      </c>
    </row>
    <row r="38">
      <c r="C38" s="4" t="s">
        <v>71</v>
      </c>
      <c r="D38" s="5">
        <v>9.12</v>
      </c>
      <c r="E38" s="4">
        <v>2.0</v>
      </c>
      <c r="F38" s="4">
        <v>2.0</v>
      </c>
      <c r="G38" s="6" t="s">
        <v>72</v>
      </c>
    </row>
    <row r="39">
      <c r="B39" s="4" t="s">
        <v>73</v>
      </c>
      <c r="C39" s="13"/>
      <c r="D39" s="7"/>
    </row>
    <row r="40">
      <c r="C40" s="5" t="s">
        <v>74</v>
      </c>
      <c r="D40" s="5">
        <v>79.0</v>
      </c>
      <c r="E40" s="4">
        <v>1.0</v>
      </c>
      <c r="F40" s="4">
        <v>2.0</v>
      </c>
      <c r="G40" s="6" t="s">
        <v>75</v>
      </c>
    </row>
    <row r="41">
      <c r="C41" s="4" t="s">
        <v>76</v>
      </c>
      <c r="D41" s="5">
        <v>57.74</v>
      </c>
      <c r="E41" s="4">
        <v>1.0</v>
      </c>
      <c r="F41" s="4">
        <v>6.0</v>
      </c>
      <c r="G41" s="6" t="s">
        <v>77</v>
      </c>
    </row>
    <row r="42">
      <c r="C42" s="4" t="s">
        <v>78</v>
      </c>
      <c r="D42" s="5">
        <f>0.52*6</f>
        <v>3.12</v>
      </c>
      <c r="E42" s="4">
        <v>1.0</v>
      </c>
      <c r="F42" s="4">
        <v>2.0</v>
      </c>
      <c r="G42" s="6" t="s">
        <v>79</v>
      </c>
    </row>
    <row r="43">
      <c r="C43" s="4" t="s">
        <v>80</v>
      </c>
      <c r="D43" s="5">
        <f>13.99</f>
        <v>13.99</v>
      </c>
      <c r="E43" s="4">
        <v>1.0</v>
      </c>
      <c r="F43" s="4">
        <v>2.0</v>
      </c>
      <c r="G43" s="6" t="s">
        <v>81</v>
      </c>
    </row>
    <row r="44">
      <c r="C44" s="4" t="s">
        <v>82</v>
      </c>
      <c r="D44" s="5">
        <v>4.99</v>
      </c>
      <c r="E44" s="4">
        <v>1.0</v>
      </c>
      <c r="F44" s="4"/>
      <c r="G44" s="6" t="s">
        <v>83</v>
      </c>
    </row>
    <row r="45">
      <c r="C45" s="4" t="s">
        <v>84</v>
      </c>
      <c r="D45" s="5">
        <v>5.29</v>
      </c>
      <c r="E45" s="4">
        <v>1.0</v>
      </c>
      <c r="F45" s="4"/>
      <c r="G45" s="6" t="s">
        <v>85</v>
      </c>
    </row>
    <row r="46">
      <c r="B46" s="4"/>
      <c r="C46" s="4" t="s">
        <v>86</v>
      </c>
      <c r="D46" s="5">
        <v>57.99</v>
      </c>
      <c r="G46" s="6" t="s">
        <v>87</v>
      </c>
    </row>
    <row r="47">
      <c r="B47" s="4" t="s">
        <v>88</v>
      </c>
    </row>
    <row r="48">
      <c r="C48" s="4" t="s">
        <v>89</v>
      </c>
      <c r="D48" s="5">
        <v>7.99</v>
      </c>
      <c r="E48" s="4">
        <v>1.0</v>
      </c>
      <c r="F48" s="4">
        <v>2.0</v>
      </c>
      <c r="G48" s="6" t="s">
        <v>90</v>
      </c>
    </row>
    <row r="49">
      <c r="B49" s="4"/>
      <c r="C49" s="4" t="s">
        <v>91</v>
      </c>
      <c r="D49" s="9">
        <v>29.9</v>
      </c>
      <c r="E49" s="4">
        <v>1.0</v>
      </c>
      <c r="F49" s="4">
        <v>6.0</v>
      </c>
      <c r="G49" s="6" t="s">
        <v>92</v>
      </c>
    </row>
    <row r="50">
      <c r="C50" s="4" t="s">
        <v>93</v>
      </c>
      <c r="D50" s="5">
        <v>82.66</v>
      </c>
      <c r="E50" s="4">
        <v>1.0</v>
      </c>
      <c r="F50" s="4">
        <v>6.0</v>
      </c>
      <c r="G50" s="6" t="s">
        <v>94</v>
      </c>
    </row>
    <row r="51">
      <c r="C51" s="4" t="s">
        <v>95</v>
      </c>
      <c r="D51" s="4">
        <v>7.98</v>
      </c>
      <c r="E51" s="4">
        <v>1.0</v>
      </c>
      <c r="F51" s="4">
        <v>6.0</v>
      </c>
      <c r="G51" s="8" t="s">
        <v>96</v>
      </c>
    </row>
    <row r="52">
      <c r="C52" s="4" t="s">
        <v>97</v>
      </c>
    </row>
    <row r="54">
      <c r="B54" s="4" t="s">
        <v>98</v>
      </c>
      <c r="D54" s="14">
        <f>SUMPRODUCT(D3:D50,E3:E50)</f>
        <v>1914.912</v>
      </c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4"/>
    <hyperlink r:id="rId12" ref="G15"/>
    <hyperlink r:id="rId13" ref="G16"/>
    <hyperlink r:id="rId14" ref="G17"/>
    <hyperlink r:id="rId15" ref="G18"/>
    <hyperlink r:id="rId16" ref="G19"/>
    <hyperlink r:id="rId17" ref="G20"/>
    <hyperlink r:id="rId18" ref="G21"/>
    <hyperlink r:id="rId19" ref="G22"/>
    <hyperlink r:id="rId20" ref="G23"/>
    <hyperlink r:id="rId21" ref="G24"/>
    <hyperlink r:id="rId22" ref="G26"/>
    <hyperlink r:id="rId23" ref="G27"/>
    <hyperlink r:id="rId24" ref="G28"/>
    <hyperlink r:id="rId25" ref="G29"/>
    <hyperlink r:id="rId26" ref="G33"/>
    <hyperlink r:id="rId27" ref="G34"/>
    <hyperlink r:id="rId28" ref="G35"/>
    <hyperlink r:id="rId29" ref="G37"/>
    <hyperlink r:id="rId30" ref="G38"/>
    <hyperlink r:id="rId31" ref="G40"/>
    <hyperlink r:id="rId32" ref="G41"/>
    <hyperlink r:id="rId33" ref="G42"/>
    <hyperlink r:id="rId34" ref="G43"/>
    <hyperlink r:id="rId35" ref="G44"/>
    <hyperlink r:id="rId36" ref="G45"/>
    <hyperlink r:id="rId37" ref="G46"/>
    <hyperlink r:id="rId38" ref="G48"/>
    <hyperlink r:id="rId39" ref="G49"/>
    <hyperlink r:id="rId40" ref="G50"/>
    <hyperlink r:id="rId41" ref="G5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