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Graph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<sst xmlns="http://schemas.openxmlformats.org/spreadsheetml/2006/main" count="660" uniqueCount="113">
  <si>
    <t xml:space="preserve">Early models before performance analysis</t>
  </si>
  <si>
    <t xml:space="preserve">Late models with standard deviation analysis</t>
  </si>
  <si>
    <t xml:space="preserve">Standard deviations for low pass filter parameters (using network 1503559070.h5)</t>
  </si>
  <si>
    <t xml:space="preserve">Learning curve (combined MacIsaac dataset), commit 0fbd990</t>
  </si>
  <si>
    <t xml:space="preserve">Real-world test runs</t>
  </si>
  <si>
    <t xml:space="preserve">Note: networks trained on the non-high-crop center-correct dataset are tested on (10% of) the set with 1 instance of center-correct.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</si>
  <si>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</si>
  <si>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</si>
  <si>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</si>
  <si>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</si>
  <si>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</si>
  <si>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Parameters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</si>
  <si>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</si>
  <si>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</si>
  <si>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</si>
  <si>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</si>
  <si>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</si>
  <si>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Trial#</t>
  </si>
  <si>
    <t xml:space="preserve">Network</t>
  </si>
  <si>
    <t xml:space="preserve">Optimizer</t>
  </si>
  <si>
    <t xml:space="preserve">Activation</t>
  </si>
  <si>
    <t xml:space="preserve">Dropout</t>
  </si>
  <si>
    <t xml:space="preserve">Batch normalization</t>
  </si>
  <si>
    <t xml:space="preserve">Batch size</t>
  </si>
  <si>
    <t xml:space="preserve">#Layers</t>
  </si>
  <si>
    <t xml:space="preserve">Images</t>
  </si>
  <si>
    <t xml:space="preserve">Epochs</t>
  </si>
  <si>
    <t xml:space="preserve">Train loss (ep. 5)</t>
  </si>
  <si>
    <t xml:space="preserve">Val loss (ep. 5)</t>
  </si>
  <si>
    <t xml:space="preserve">TV Ratio</t>
  </si>
  <si>
    <t xml:space="preserve">Background information</t>
  </si>
  <si>
    <t xml:space="preserve">Meters traveled before failure</t>
  </si>
  <si>
    <t xml:space="preserve">Simulation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</si>
  <si>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</si>
  <si>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</si>
  <si>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</si>
  <si>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</si>
  <si>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</si>
  <si>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</si>
  <si>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</si>
  <si>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</si>
  <si>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</si>
  <si>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</si>
  <si>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Filter disabled</t>
  </si>
  <si>
    <t xml:space="preserve">Nvidia</t>
  </si>
  <si>
    <t xml:space="preserve">Adadelta</t>
  </si>
  <si>
    <t xml:space="preserve">Default</t>
  </si>
  <si>
    <t xml:space="preserve">relu</t>
  </si>
  <si>
    <t xml:space="preserve">None</t>
  </si>
  <si>
    <t xml:space="preserve">Incorrect</t>
  </si>
  <si>
    <t xml:space="preserve">Location</t>
  </si>
  <si>
    <t xml:space="preserve">Date</t>
  </si>
  <si>
    <t xml:space="preserve">Epoch (number in file name)</t>
  </si>
  <si>
    <t xml:space="preserve">Dataset</t>
  </si>
  <si>
    <t xml:space="preserve">Val loss</t>
  </si>
  <si>
    <t xml:space="preserve">Std dev (visualizer) on 10% of train set</t>
  </si>
  <si>
    <t xml:space="preserve">Unix time</t>
  </si>
  <si>
    <t xml:space="preserve">Trial 1</t>
  </si>
  <si>
    <t xml:space="preserve">Trial 2</t>
  </si>
  <si>
    <t xml:space="preserve">Trial 3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</si>
  <si>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</si>
  <si>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</si>
  <si>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</si>
  <si>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</si>
  <si>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</si>
  <si>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</si>
  <si>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</si>
  <si>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1.0, 0.3, 0.2, 0.1</t>
  </si>
  <si>
    <t xml:space="preserve">Delki Dozzi</t>
  </si>
  <si>
    <t xml:space="preserve">aug30-31-delki-second-dataset</t>
  </si>
  <si>
    <t xml:space="preserve">21a73d3</t>
  </si>
  <si>
    <t xml:space="preserve">Failed to steer whatsoever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</si>
  <si>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</si>
  <si>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</si>
  <si>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</si>
  <si>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</si>
  <si>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</si>
  <si>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1.0, 0.7, 0.6, 0.5, 0.4</t>
  </si>
  <si>
    <t xml:space="preserve">MacIsaac</t>
  </si>
  <si>
    <t xml:space="preserve">sep2-3-macisaac-second-dataset</t>
  </si>
  <si>
    <t xml:space="preserve">0fbd990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</si>
  <si>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</si>
  <si>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</si>
  <si>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</si>
  <si>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</si>
  <si>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</si>
  <si>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</si>
  <si>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1.0, 0.8, 0.3, 0.1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</si>
  <si>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</si>
  <si>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</si>
  <si>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</si>
  <si>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</si>
  <si>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</si>
  <si>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</si>
  <si>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sep4-high-crop-dataset</t>
  </si>
  <si>
    <t xml:space="preserve">d90e752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</si>
  <si>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</si>
  <si>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</si>
  <si>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</si>
  <si>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</si>
  <si>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</si>
  <si>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</si>
  <si>
    <t xml:space="preserve">tanh</t>
  </si>
  <si>
    <t xml:space="preserve">Adam</t>
  </si>
  <si>
    <t xml:space="preserve">all-sep3-two-copy</t>
  </si>
  <si>
    <t xml:space="preserve">Removed last conv layer</t>
  </si>
  <si>
    <t xml:space="preserve">all-sep3-three-copy</t>
  </si>
  <si>
    <t xml:space="preserve">Input, 0.4</t>
  </si>
  <si>
    <t xml:space="preserve">Correct</t>
  </si>
  <si>
    <t xml:space="preserve">SGD</t>
  </si>
  <si>
    <t xml:space="preserve">Second level analysis</t>
  </si>
  <si>
    <t xml:space="preserve">Third level analysis</t>
  </si>
  <si>
    <t xml:space="preserve">Fourth level analysis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</si>
</sst>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E+00"/>
    <numFmt numFmtId="167" formatCode="#,##0.00"/>
    <numFmt numFmtId="168" formatCode="0.0"/>
    <numFmt numFmtId="169" formatCode="YY/MM/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11.11"/>
    <col collapsed="false" customWidth="true" hidden="false" outlineLevel="0" max="3" min="3" style="1" width="16.78"/>
    <col collapsed="false" customWidth="true" hidden="false" outlineLevel="0" max="10" min="4" style="1" width="9.56"/>
    <col collapsed="false" customWidth="true" hidden="false" outlineLevel="0" max="11" min="11" style="1" width="15.56"/>
    <col collapsed="false" customWidth="true" hidden="false" outlineLevel="0" max="12" min="12" style="1" width="24.67"/>
    <col collapsed="false" customWidth="true" hidden="false" outlineLevel="0" max="13" min="13" style="1" width="12.56"/>
    <col collapsed="false" customWidth="true" hidden="false" outlineLevel="0" max="19" min="14" style="1" width="12.66"/>
    <col collapsed="false" customWidth="true" hidden="false" outlineLevel="0" max="20" min="20" style="1" width="9.56"/>
    <col collapsed="false" customWidth="true" hidden="false" outlineLevel="0" max="21" min="21" style="1" width="21.44"/>
    <col collapsed="false" customWidth="true" hidden="false" outlineLevel="0" max="26" min="22" style="1" width="13.1"/>
    <col collapsed="false" customWidth="true" hidden="false" outlineLevel="0" max="28" min="27" style="1" width="9.56"/>
    <col collapsed="false" customWidth="true" hidden="false" outlineLevel="0" max="30" min="29" style="1" width="16.22"/>
    <col collapsed="false" customWidth="true" hidden="false" outlineLevel="0" max="32" min="31" style="1" width="13.66"/>
    <col collapsed="false" customWidth="true" hidden="false" outlineLevel="0" max="33" min="33" style="1" width="21.33"/>
    <col collapsed="false" customWidth="true" hidden="false" outlineLevel="0" max="34" min="34" style="1" width="22.44"/>
    <col collapsed="false" customWidth="true" hidden="false" outlineLevel="0" max="35" min="35" style="1" width="12.1"/>
    <col collapsed="false" customWidth="true" hidden="false" outlineLevel="0" max="36" min="36" style="1" width="26"/>
    <col collapsed="false" customWidth="true" hidden="false" outlineLevel="0" max="37" min="37" style="2" width="12.56"/>
    <col collapsed="false" customWidth="true" hidden="false" outlineLevel="0" max="38" min="38" style="2" width="16.78"/>
    <col collapsed="false" customWidth="true" hidden="false" outlineLevel="0" max="39" min="39" style="3" width="16.78"/>
    <col collapsed="false" customWidth="true" hidden="false" outlineLevel="0" max="40" min="40" style="1" width="17"/>
    <col collapsed="false" customWidth="true" hidden="false" outlineLevel="0" max="41" min="41" style="4" width="9.56"/>
    <col collapsed="false" customWidth="true" hidden="false" outlineLevel="0" max="42" min="42" style="1" width="9.56"/>
    <col collapsed="false" customWidth="true" hidden="false" outlineLevel="0" max="43" min="43" style="1" width="14.44"/>
    <col collapsed="false" customWidth="true" hidden="false" outlineLevel="0" max="44" min="44" style="1" width="12.89"/>
    <col collapsed="false" customWidth="true" hidden="false" outlineLevel="0" max="45" min="45" style="1" width="9.56"/>
    <col collapsed="false" customWidth="true" hidden="false" outlineLevel="0" max="46" min="46" style="1" width="34.67"/>
    <col collapsed="false" customWidth="true" hidden="false" outlineLevel="0" max="47" min="47" style="1" width="11.22"/>
    <col collapsed="false" customWidth="true" hidden="false" outlineLevel="0" max="48" min="48" style="1" width="9.56"/>
    <col collapsed="false" customWidth="true" hidden="false" outlineLevel="0" max="49" min="49" style="1" width="17"/>
    <col collapsed="false" customWidth="true" hidden="false" outlineLevel="0" max="50" min="50" style="1" width="17.67"/>
    <col collapsed="false" customWidth="true" hidden="false" outlineLevel="0" max="1025" min="51" style="1" width="9.56"/>
  </cols>
  <sheetData>
    <row r="1" s="1" customFormat="true" ht="15" hidden="false" customHeight="false" outlineLevel="0" collapsed="false">
      <c r="A1" s="1" t="s">
        <v>0</v>
      </c>
      <c r="K1" s="1" t="s">
        <v>1</v>
      </c>
      <c r="U1" s="1" t="s">
        <v>2</v>
      </c>
      <c r="AD1" s="1" t="s">
        <v>3</v>
      </c>
      <c r="AQ1" s="1" t="s">
        <v>4</v>
      </c>
      <c r="AS1" s="1" t="s">
        <v>5</v>
      </c>
    </row>
    <row r="2" customFormat="false" ht="15" hidden="false" customHeight="false" outlineLevel="0" collapsed="false">
      <c r="A2" s="1" t="s">
        <v>6</v>
      </c>
      <c r="D2" s="1" t="s">
        <v>7</v>
      </c>
      <c r="K2" s="1" t="s">
        <v>8</v>
      </c>
      <c r="M2" s="1" t="s">
        <v>9</v>
      </c>
      <c r="O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B2" s="1" t="s">
        <v>17</v>
      </c>
      <c r="AC2" s="1" t="s">
        <v>18</v>
      </c>
      <c r="AD2" s="1" t="s">
        <v>19</v>
      </c>
      <c r="AE2" s="1" t="s">
        <v>11</v>
      </c>
      <c r="AF2" s="1" t="s">
        <v>20</v>
      </c>
      <c r="AG2" s="1" t="s">
        <v>21</v>
      </c>
      <c r="AH2" s="1" t="s">
        <v>22</v>
      </c>
      <c r="AI2" s="1" t="s">
        <v>23</v>
      </c>
      <c r="AJ2" s="1" t="s">
        <v>24</v>
      </c>
      <c r="AK2" s="2" t="s">
        <v>25</v>
      </c>
      <c r="AL2" s="2" t="s">
        <v>26</v>
      </c>
      <c r="AM2" s="3" t="s">
        <v>27</v>
      </c>
      <c r="AN2" s="1" t="s">
        <v>28</v>
      </c>
      <c r="AO2" s="4" t="s">
        <v>29</v>
      </c>
      <c r="AQ2" s="1" t="s">
        <v>30</v>
      </c>
      <c r="AY2" s="1" t="s">
        <v>31</v>
      </c>
    </row>
    <row r="3" customFormat="false" ht="15" hidden="false" customHeight="false" outlineLevel="0" collapsed="false">
      <c r="A3" s="1" t="s">
        <v>32</v>
      </c>
      <c r="B3" s="1" t="s">
        <v>18</v>
      </c>
      <c r="C3" s="1" t="s">
        <v>8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U3" s="1" t="s">
        <v>43</v>
      </c>
      <c r="V3" s="1" t="n">
        <v>0.7085852</v>
      </c>
      <c r="W3" s="1" t="n">
        <v>0.3898657</v>
      </c>
      <c r="X3" s="1" t="n">
        <v>0.6391341</v>
      </c>
      <c r="Y3" s="1" t="n">
        <v>0.8785638</v>
      </c>
      <c r="Z3" s="1" t="n">
        <f aca="false">AVERAGE(V3:Y3)</f>
        <v>0.6540372</v>
      </c>
      <c r="AB3" s="1" t="n">
        <v>1</v>
      </c>
      <c r="AC3" s="1" t="s">
        <v>44</v>
      </c>
      <c r="AD3" s="1" t="s">
        <v>45</v>
      </c>
      <c r="AE3" s="1" t="s">
        <v>46</v>
      </c>
      <c r="AF3" s="1" t="s">
        <v>47</v>
      </c>
      <c r="AG3" s="1" t="s">
        <v>48</v>
      </c>
      <c r="AH3" s="1" t="s">
        <v>49</v>
      </c>
      <c r="AI3" s="1" t="n">
        <v>1</v>
      </c>
      <c r="AJ3" s="1" t="s">
        <v>46</v>
      </c>
      <c r="AK3" s="2" t="n">
        <v>5000</v>
      </c>
      <c r="AL3" s="2" t="n">
        <v>5</v>
      </c>
      <c r="AM3" s="3" t="n">
        <v>0.00045431</v>
      </c>
      <c r="AN3" s="3" t="n">
        <v>0.0015</v>
      </c>
      <c r="AO3" s="4" t="n">
        <f aca="false">AN3/AM3</f>
        <v>3.30171028592811</v>
      </c>
      <c r="AQ3" s="1" t="s">
        <v>50</v>
      </c>
      <c r="AR3" s="1" t="s">
        <v>51</v>
      </c>
      <c r="AS3" s="1" t="s">
        <v>52</v>
      </c>
      <c r="AT3" s="1" t="s">
        <v>53</v>
      </c>
      <c r="AU3" s="1" t="s">
        <v>54</v>
      </c>
      <c r="AV3" s="1" t="s">
        <v>18</v>
      </c>
      <c r="AW3" s="1" t="s">
        <v>55</v>
      </c>
      <c r="AX3" s="1" t="s">
        <v>56</v>
      </c>
      <c r="AY3" s="1" t="s">
        <v>57</v>
      </c>
      <c r="AZ3" s="1" t="s">
        <v>58</v>
      </c>
      <c r="BA3" s="1" t="s">
        <v>59</v>
      </c>
      <c r="BB3" s="1" t="s">
        <v>16</v>
      </c>
    </row>
    <row r="4" customFormat="false" ht="15" hidden="false" customHeight="false" outlineLevel="0" collapsed="false">
      <c r="A4" s="1" t="s">
        <v>60</v>
      </c>
      <c r="B4" s="1" t="s">
        <v>61</v>
      </c>
      <c r="C4" s="5" t="s">
        <v>62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63</v>
      </c>
      <c r="I4" s="1" t="n">
        <f aca="false">AVERAGE(D4:G4)</f>
        <v>8.205</v>
      </c>
      <c r="K4" s="1" t="s">
        <v>64</v>
      </c>
      <c r="L4" s="1" t="s">
        <v>65</v>
      </c>
      <c r="M4" s="3" t="n">
        <v>0.00011863</v>
      </c>
      <c r="N4" s="3" t="n">
        <v>0.00011548</v>
      </c>
      <c r="O4" s="1" t="s">
        <v>66</v>
      </c>
      <c r="U4" s="1" t="s">
        <v>67</v>
      </c>
      <c r="V4" s="1" t="n">
        <v>0.7065313</v>
      </c>
      <c r="W4" s="1" t="n">
        <v>0.3907571</v>
      </c>
      <c r="X4" s="1" t="n">
        <v>0.6443396</v>
      </c>
      <c r="Y4" s="1" t="n">
        <v>0.9180865</v>
      </c>
      <c r="Z4" s="1" t="n">
        <f aca="false">AVERAGE(V4:Y4)</f>
        <v>0.664928625</v>
      </c>
      <c r="AB4" s="1" t="n">
        <v>2</v>
      </c>
      <c r="AC4" s="1" t="s">
        <v>44</v>
      </c>
      <c r="AD4" s="1" t="s">
        <v>45</v>
      </c>
      <c r="AE4" s="1" t="s">
        <v>46</v>
      </c>
      <c r="AF4" s="1" t="s">
        <v>47</v>
      </c>
      <c r="AG4" s="1" t="s">
        <v>48</v>
      </c>
      <c r="AH4" s="1" t="s">
        <v>49</v>
      </c>
      <c r="AI4" s="1" t="n">
        <v>1</v>
      </c>
      <c r="AJ4" s="1" t="s">
        <v>46</v>
      </c>
      <c r="AK4" s="2" t="n">
        <v>10000</v>
      </c>
      <c r="AL4" s="2" t="n">
        <v>5</v>
      </c>
      <c r="AM4" s="3" t="n">
        <v>0.00043769</v>
      </c>
      <c r="AN4" s="3" t="n">
        <v>0.00091329</v>
      </c>
      <c r="AO4" s="4" t="n">
        <f aca="false">AN4/AM4</f>
        <v>2.0866138134296</v>
      </c>
      <c r="AQ4" s="1" t="s">
        <v>68</v>
      </c>
      <c r="AR4" s="6" t="n">
        <v>42978</v>
      </c>
      <c r="AS4" s="1" t="n">
        <v>50</v>
      </c>
      <c r="AT4" s="1" t="s">
        <v>69</v>
      </c>
      <c r="AU4" s="3" t="n">
        <v>1.5862E-005</v>
      </c>
      <c r="AV4" s="1" t="s">
        <v>70</v>
      </c>
      <c r="AW4" s="3"/>
      <c r="AY4" s="1" t="s">
        <v>71</v>
      </c>
    </row>
    <row r="5" customFormat="false" ht="15" hidden="false" customHeight="false" outlineLevel="0" collapsed="false">
      <c r="A5" s="1" t="s">
        <v>72</v>
      </c>
      <c r="B5" s="1" t="s">
        <v>73</v>
      </c>
      <c r="C5" s="1" t="s">
        <v>74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75</v>
      </c>
      <c r="L5" s="1" t="s">
        <v>76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  <c r="U5" s="1" t="s">
        <v>77</v>
      </c>
      <c r="V5" s="1" t="n">
        <v>0.6531526</v>
      </c>
      <c r="W5" s="1" t="n">
        <v>0.3540962</v>
      </c>
      <c r="X5" s="1" t="n">
        <v>0.6581528</v>
      </c>
      <c r="Y5" s="1" t="n">
        <v>0.8799137</v>
      </c>
      <c r="Z5" s="1" t="n">
        <f aca="false">AVERAGE(V5:Y5)</f>
        <v>0.636328825</v>
      </c>
      <c r="AB5" s="1" t="n">
        <v>3</v>
      </c>
      <c r="AC5" s="1" t="s">
        <v>44</v>
      </c>
      <c r="AD5" s="1" t="s">
        <v>45</v>
      </c>
      <c r="AE5" s="1" t="s">
        <v>46</v>
      </c>
      <c r="AF5" s="1" t="s">
        <v>47</v>
      </c>
      <c r="AG5" s="1" t="s">
        <v>48</v>
      </c>
      <c r="AH5" s="1" t="s">
        <v>49</v>
      </c>
      <c r="AI5" s="1" t="n">
        <v>1</v>
      </c>
      <c r="AJ5" s="1" t="s">
        <v>46</v>
      </c>
      <c r="AK5" s="2" t="n">
        <v>20000</v>
      </c>
      <c r="AL5" s="2" t="n">
        <v>5</v>
      </c>
      <c r="AM5" s="3" t="n">
        <v>0.00035167</v>
      </c>
      <c r="AN5" s="3" t="n">
        <v>0.00066473</v>
      </c>
      <c r="AO5" s="4" t="n">
        <f aca="false">AN5/AM5</f>
        <v>1.89020957147326</v>
      </c>
      <c r="AQ5" s="1" t="s">
        <v>78</v>
      </c>
      <c r="AR5" s="6" t="n">
        <v>42981</v>
      </c>
      <c r="AS5" s="1" t="n">
        <v>19</v>
      </c>
      <c r="AT5" s="1" t="s">
        <v>79</v>
      </c>
      <c r="AU5" s="3" t="n">
        <v>0.00011663</v>
      </c>
      <c r="AV5" s="1" t="s">
        <v>80</v>
      </c>
      <c r="AW5" s="3" t="n">
        <v>0.010191</v>
      </c>
      <c r="AX5" s="1" t="n">
        <v>1504445718</v>
      </c>
      <c r="AY5" s="1" t="n">
        <v>42</v>
      </c>
      <c r="AZ5" s="1" t="n">
        <v>34</v>
      </c>
      <c r="BA5" s="1" t="n">
        <v>61</v>
      </c>
      <c r="BB5" s="1" t="n">
        <f aca="false">AVERAGE(AY5:BA5)</f>
        <v>45.6666666666667</v>
      </c>
    </row>
    <row r="6" customFormat="false" ht="15" hidden="false" customHeight="false" outlineLevel="0" collapsed="false">
      <c r="A6" s="1" t="s">
        <v>81</v>
      </c>
      <c r="B6" s="1" t="s">
        <v>82</v>
      </c>
      <c r="C6" s="1" t="s">
        <v>83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84</v>
      </c>
      <c r="L6" s="1" t="s">
        <v>85</v>
      </c>
      <c r="M6" s="3" t="n">
        <v>5.8032E-005</v>
      </c>
      <c r="N6" s="3" t="n">
        <v>5.9841E-005</v>
      </c>
      <c r="O6" s="1" t="s">
        <v>86</v>
      </c>
      <c r="U6" s="1" t="s">
        <v>87</v>
      </c>
      <c r="V6" s="1" t="n">
        <v>0.6268617</v>
      </c>
      <c r="W6" s="1" t="n">
        <v>1.001549</v>
      </c>
      <c r="X6" s="1" t="n">
        <v>0.650547</v>
      </c>
      <c r="Y6" s="1" t="n">
        <v>0.8531444</v>
      </c>
      <c r="Z6" s="1" t="n">
        <f aca="false">AVERAGE(V6:Y6)</f>
        <v>0.783025525</v>
      </c>
      <c r="AB6" s="1" t="n">
        <v>4</v>
      </c>
      <c r="AC6" s="1" t="s">
        <v>44</v>
      </c>
      <c r="AD6" s="1" t="s">
        <v>45</v>
      </c>
      <c r="AE6" s="1" t="s">
        <v>46</v>
      </c>
      <c r="AF6" s="1" t="s">
        <v>47</v>
      </c>
      <c r="AG6" s="1" t="s">
        <v>48</v>
      </c>
      <c r="AH6" s="1" t="s">
        <v>49</v>
      </c>
      <c r="AI6" s="1" t="n">
        <v>1</v>
      </c>
      <c r="AJ6" s="1" t="s">
        <v>46</v>
      </c>
      <c r="AK6" s="2" t="n">
        <v>40000</v>
      </c>
      <c r="AL6" s="2" t="n">
        <v>5</v>
      </c>
      <c r="AM6" s="3" t="n">
        <v>0.00032766</v>
      </c>
      <c r="AN6" s="3" t="n">
        <v>0.00074182</v>
      </c>
      <c r="AO6" s="4" t="n">
        <f aca="false">AN6/AM6</f>
        <v>2.26399316364524</v>
      </c>
      <c r="AQ6" s="1" t="s">
        <v>78</v>
      </c>
      <c r="AR6" s="6" t="n">
        <v>42981</v>
      </c>
      <c r="AS6" s="1" t="n">
        <v>46</v>
      </c>
      <c r="AT6" s="1" t="s">
        <v>79</v>
      </c>
      <c r="AU6" s="3" t="n">
        <v>8.6601E-005</v>
      </c>
      <c r="AV6" s="1" t="s">
        <v>80</v>
      </c>
      <c r="AW6" s="3" t="n">
        <v>0.007087</v>
      </c>
      <c r="AX6" s="1" t="n">
        <v>1504445718</v>
      </c>
      <c r="AY6" s="1" t="n">
        <v>25</v>
      </c>
      <c r="AZ6" s="1" t="n">
        <v>39</v>
      </c>
      <c r="BA6" s="1" t="n">
        <v>68</v>
      </c>
      <c r="BB6" s="1" t="n">
        <f aca="false">AVERAGE(AY6:BA6)</f>
        <v>44</v>
      </c>
    </row>
    <row r="7" customFormat="false" ht="15" hidden="false" customHeight="false" outlineLevel="0" collapsed="false">
      <c r="A7" s="1" t="s">
        <v>88</v>
      </c>
      <c r="B7" s="1" t="s">
        <v>89</v>
      </c>
      <c r="C7" s="1" t="s">
        <v>90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91</v>
      </c>
      <c r="L7" s="1" t="s">
        <v>92</v>
      </c>
      <c r="M7" s="3" t="n">
        <v>0.00011773</v>
      </c>
      <c r="N7" s="3" t="n">
        <v>0.00012194</v>
      </c>
      <c r="O7" s="1" t="s">
        <v>93</v>
      </c>
      <c r="AB7" s="1" t="n">
        <v>5</v>
      </c>
      <c r="AC7" s="1" t="s">
        <v>44</v>
      </c>
      <c r="AD7" s="1" t="s">
        <v>45</v>
      </c>
      <c r="AE7" s="1" t="s">
        <v>46</v>
      </c>
      <c r="AF7" s="1" t="s">
        <v>47</v>
      </c>
      <c r="AG7" s="1" t="s">
        <v>48</v>
      </c>
      <c r="AH7" s="1" t="s">
        <v>49</v>
      </c>
      <c r="AI7" s="1" t="n">
        <v>1</v>
      </c>
      <c r="AJ7" s="1" t="s">
        <v>46</v>
      </c>
      <c r="AK7" s="2" t="n">
        <v>70008</v>
      </c>
      <c r="AL7" s="2" t="n">
        <v>5</v>
      </c>
      <c r="AM7" s="3" t="n">
        <v>0.000257</v>
      </c>
      <c r="AN7" s="3" t="n">
        <v>0.00064</v>
      </c>
      <c r="AO7" s="4" t="n">
        <f aca="false">AN7/AM7</f>
        <v>2.49027237354086</v>
      </c>
      <c r="AQ7" s="1" t="s">
        <v>78</v>
      </c>
      <c r="AR7" s="6" t="n">
        <v>42982</v>
      </c>
      <c r="AS7" s="1" t="n">
        <v>21</v>
      </c>
      <c r="AT7" s="1" t="s">
        <v>94</v>
      </c>
      <c r="AU7" s="3" t="n">
        <v>0.000103</v>
      </c>
      <c r="AV7" s="1" t="s">
        <v>95</v>
      </c>
      <c r="AW7" s="3" t="n">
        <v>0.009418</v>
      </c>
      <c r="AX7" s="1" t="n">
        <v>1504547603</v>
      </c>
      <c r="AY7" s="1" t="n">
        <v>54</v>
      </c>
      <c r="AZ7" s="1" t="n">
        <v>32</v>
      </c>
      <c r="BA7" s="1" t="n">
        <v>38</v>
      </c>
      <c r="BB7" s="1" t="n">
        <f aca="false">AVERAGE(AY7:BA7)</f>
        <v>41.3333333333333</v>
      </c>
    </row>
    <row r="8" customFormat="false" ht="15" hidden="false" customHeight="false" outlineLevel="0" collapsed="false">
      <c r="A8" s="1" t="s">
        <v>96</v>
      </c>
      <c r="B8" s="1" t="s">
        <v>97</v>
      </c>
      <c r="C8" s="1" t="s">
        <v>98</v>
      </c>
      <c r="D8" s="1" t="s">
        <v>99</v>
      </c>
      <c r="K8" s="1" t="s">
        <v>100</v>
      </c>
      <c r="L8" s="1" t="s">
        <v>101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  <c r="AB8" s="1" t="n">
        <v>6</v>
      </c>
      <c r="AC8" s="1" t="s">
        <v>44</v>
      </c>
      <c r="AD8" s="1" t="s">
        <v>45</v>
      </c>
      <c r="AE8" s="1" t="s">
        <v>46</v>
      </c>
      <c r="AF8" s="1" t="s">
        <v>102</v>
      </c>
      <c r="AG8" s="1" t="s">
        <v>48</v>
      </c>
      <c r="AH8" s="1" t="s">
        <v>49</v>
      </c>
      <c r="AI8" s="1" t="n">
        <v>1</v>
      </c>
      <c r="AJ8" s="1" t="s">
        <v>46</v>
      </c>
      <c r="AK8" s="2" t="n">
        <v>20000</v>
      </c>
      <c r="AL8" s="2" t="n">
        <v>5</v>
      </c>
      <c r="AM8" s="3" t="n">
        <v>0.001</v>
      </c>
      <c r="AN8" s="3" t="n">
        <v>0.0016</v>
      </c>
      <c r="AO8" s="4" t="n">
        <f aca="false">AN8/AM8</f>
        <v>1.6</v>
      </c>
      <c r="AQ8" s="1" t="s">
        <v>78</v>
      </c>
      <c r="AR8" s="6" t="n">
        <v>42982</v>
      </c>
      <c r="AS8" s="1" t="n">
        <v>50</v>
      </c>
      <c r="AT8" s="1" t="s">
        <v>94</v>
      </c>
      <c r="AU8" s="3" t="n">
        <v>7.3E-005</v>
      </c>
      <c r="AV8" s="1" t="s">
        <v>95</v>
      </c>
      <c r="AW8" s="3" t="n">
        <v>0.007151</v>
      </c>
      <c r="AX8" s="1" t="n">
        <v>1504547603</v>
      </c>
      <c r="AY8" s="1" t="n">
        <v>20</v>
      </c>
      <c r="AZ8" s="1" t="n">
        <v>36</v>
      </c>
      <c r="BA8" s="1" t="n">
        <v>55</v>
      </c>
      <c r="BB8" s="1" t="n">
        <f aca="false">AVERAGE(AY8:BA8)</f>
        <v>37</v>
      </c>
    </row>
    <row r="9" customFormat="false" ht="15" hidden="false" customHeight="false" outlineLevel="0" collapsed="false">
      <c r="AB9" s="1" t="n">
        <v>7</v>
      </c>
      <c r="AC9" s="1" t="s">
        <v>44</v>
      </c>
      <c r="AD9" s="1" t="s">
        <v>103</v>
      </c>
      <c r="AE9" s="1" t="s">
        <v>46</v>
      </c>
      <c r="AF9" s="1" t="s">
        <v>102</v>
      </c>
      <c r="AG9" s="1" t="s">
        <v>48</v>
      </c>
      <c r="AH9" s="1" t="s">
        <v>49</v>
      </c>
      <c r="AI9" s="1" t="n">
        <v>1</v>
      </c>
      <c r="AJ9" s="1" t="s">
        <v>46</v>
      </c>
      <c r="AK9" s="2" t="n">
        <v>20000</v>
      </c>
      <c r="AL9" s="2" t="n">
        <v>5</v>
      </c>
      <c r="AM9" s="3" t="n">
        <v>0.0011</v>
      </c>
      <c r="AN9" s="3" t="n">
        <v>0.001</v>
      </c>
      <c r="AO9" s="4" t="n">
        <f aca="false">AN9/AM9</f>
        <v>0.909090909090909</v>
      </c>
      <c r="AQ9" s="1" t="s">
        <v>78</v>
      </c>
      <c r="AR9" s="6" t="n">
        <v>42982</v>
      </c>
      <c r="AS9" s="1" t="n">
        <v>22</v>
      </c>
      <c r="AT9" s="1" t="s">
        <v>104</v>
      </c>
      <c r="AU9" s="3" t="n">
        <v>0.000112</v>
      </c>
      <c r="AV9" s="1" t="s">
        <v>95</v>
      </c>
      <c r="AW9" s="3" t="n">
        <v>0.009893</v>
      </c>
      <c r="AX9" s="1" t="n">
        <v>1504505458</v>
      </c>
      <c r="AY9" s="1" t="n">
        <v>36</v>
      </c>
      <c r="AZ9" s="1" t="n">
        <v>39</v>
      </c>
      <c r="BA9" s="1" t="n">
        <v>49</v>
      </c>
      <c r="BB9" s="1" t="n">
        <f aca="false">AVERAGE(AY9:BA9)</f>
        <v>41.3333333333333</v>
      </c>
    </row>
    <row r="10" customFormat="false" ht="15" hidden="false" customHeight="false" outlineLevel="0" collapsed="false">
      <c r="AB10" s="1" t="n">
        <v>8</v>
      </c>
      <c r="AC10" s="1" t="s">
        <v>44</v>
      </c>
      <c r="AD10" s="1" t="s">
        <v>103</v>
      </c>
      <c r="AE10" s="1" t="s">
        <v>46</v>
      </c>
      <c r="AF10" s="1" t="s">
        <v>102</v>
      </c>
      <c r="AG10" s="1" t="s">
        <v>48</v>
      </c>
      <c r="AH10" s="1" t="s">
        <v>49</v>
      </c>
      <c r="AI10" s="1" t="n">
        <v>1</v>
      </c>
      <c r="AJ10" s="1" t="s">
        <v>105</v>
      </c>
      <c r="AK10" s="2" t="n">
        <v>20000</v>
      </c>
      <c r="AL10" s="2" t="n">
        <v>5</v>
      </c>
      <c r="AM10" s="3" t="n">
        <v>0.0011</v>
      </c>
      <c r="AN10" s="3" t="n">
        <v>0.0014</v>
      </c>
      <c r="AO10" s="4" t="n">
        <f aca="false">AN10/AM10</f>
        <v>1.27272727272727</v>
      </c>
      <c r="AQ10" s="1" t="s">
        <v>78</v>
      </c>
      <c r="AR10" s="6" t="n">
        <v>42982</v>
      </c>
      <c r="AS10" s="1" t="n">
        <v>24</v>
      </c>
      <c r="AT10" s="1" t="s">
        <v>106</v>
      </c>
      <c r="AU10" s="3" t="n">
        <v>9.5E-005</v>
      </c>
      <c r="AV10" s="1" t="s">
        <v>95</v>
      </c>
      <c r="AW10" s="3" t="n">
        <v>0.010432</v>
      </c>
      <c r="AX10" s="1" t="n">
        <v>1504521474</v>
      </c>
      <c r="AY10" s="1" t="n">
        <v>90</v>
      </c>
      <c r="AZ10" s="1" t="n">
        <v>38</v>
      </c>
      <c r="BA10" s="1" t="n">
        <v>92</v>
      </c>
      <c r="BB10" s="1" t="n">
        <f aca="false">AVERAGE(AY10:BA10)</f>
        <v>73.3333333333333</v>
      </c>
    </row>
    <row r="11" customFormat="false" ht="15" hidden="false" customHeight="false" outlineLevel="0" collapsed="false">
      <c r="AB11" s="1" t="n">
        <v>9</v>
      </c>
      <c r="AC11" s="1" t="s">
        <v>44</v>
      </c>
      <c r="AD11" s="1" t="s">
        <v>103</v>
      </c>
      <c r="AE11" s="1" t="s">
        <v>46</v>
      </c>
      <c r="AF11" s="1" t="s">
        <v>47</v>
      </c>
      <c r="AG11" s="1" t="s">
        <v>107</v>
      </c>
      <c r="AH11" s="1" t="s">
        <v>49</v>
      </c>
      <c r="AI11" s="1" t="n">
        <v>1</v>
      </c>
      <c r="AJ11" s="1" t="s">
        <v>46</v>
      </c>
      <c r="AK11" s="2" t="n">
        <v>20000</v>
      </c>
      <c r="AL11" s="2" t="n">
        <v>5</v>
      </c>
      <c r="AM11" s="3" t="n">
        <v>0.00096</v>
      </c>
      <c r="AN11" s="3" t="n">
        <v>0.0009565</v>
      </c>
      <c r="AO11" s="4" t="n">
        <f aca="false">AN11/AM11</f>
        <v>0.996354166666667</v>
      </c>
      <c r="AQ11" s="1" t="s">
        <v>78</v>
      </c>
      <c r="AR11" s="6" t="n">
        <v>42982</v>
      </c>
      <c r="AS11" s="1" t="n">
        <v>24</v>
      </c>
      <c r="AT11" s="1" t="s">
        <v>106</v>
      </c>
      <c r="AU11" s="3" t="n">
        <v>9.5E-005</v>
      </c>
      <c r="AV11" s="1" t="s">
        <v>95</v>
      </c>
      <c r="AW11" s="3" t="n">
        <v>0.010432</v>
      </c>
      <c r="AX11" s="1" t="n">
        <v>1504521474</v>
      </c>
      <c r="AY11" s="1" t="n">
        <v>29</v>
      </c>
      <c r="AZ11" s="1" t="n">
        <v>35</v>
      </c>
      <c r="BA11" s="1" t="n">
        <v>42</v>
      </c>
      <c r="BB11" s="1" t="n">
        <f aca="false">AVERAGE(AY11:BA11)</f>
        <v>35.3333333333333</v>
      </c>
    </row>
    <row r="12" customFormat="false" ht="15" hidden="false" customHeight="false" outlineLevel="0" collapsed="false">
      <c r="AB12" s="1" t="n">
        <v>10</v>
      </c>
      <c r="AC12" s="1" t="s">
        <v>44</v>
      </c>
      <c r="AD12" s="1" t="s">
        <v>103</v>
      </c>
      <c r="AE12" s="1" t="s">
        <v>46</v>
      </c>
      <c r="AF12" s="1" t="s">
        <v>47</v>
      </c>
      <c r="AG12" s="1" t="s">
        <v>107</v>
      </c>
      <c r="AH12" s="1" t="s">
        <v>49</v>
      </c>
      <c r="AI12" s="1" t="n">
        <v>1</v>
      </c>
      <c r="AJ12" s="1" t="s">
        <v>105</v>
      </c>
      <c r="AK12" s="2" t="n">
        <v>20000</v>
      </c>
      <c r="AL12" s="2" t="n">
        <v>5</v>
      </c>
      <c r="AM12" s="3" t="n">
        <v>0.00095194</v>
      </c>
      <c r="AN12" s="3" t="n">
        <v>0.001</v>
      </c>
      <c r="AO12" s="4" t="n">
        <f aca="false">AN12/AM12</f>
        <v>1.05048637519171</v>
      </c>
      <c r="AQ12" s="1" t="s">
        <v>78</v>
      </c>
      <c r="AR12" s="6" t="n">
        <v>42982</v>
      </c>
      <c r="AS12" s="1" t="n">
        <v>149</v>
      </c>
      <c r="AT12" s="1" t="s">
        <v>106</v>
      </c>
      <c r="AU12" s="3" t="n">
        <v>7.8E-005</v>
      </c>
      <c r="AV12" s="1" t="s">
        <v>95</v>
      </c>
      <c r="AW12" s="3" t="n">
        <v>0.007927</v>
      </c>
      <c r="AX12" s="1" t="n">
        <v>1504521474</v>
      </c>
      <c r="AY12" s="1" t="n">
        <v>54</v>
      </c>
      <c r="AZ12" s="1" t="n">
        <v>40</v>
      </c>
      <c r="BA12" s="1" t="n">
        <v>35</v>
      </c>
      <c r="BB12" s="1" t="n">
        <f aca="false">AVERAGE(AY12:BA12)</f>
        <v>43</v>
      </c>
    </row>
    <row r="13" customFormat="false" ht="15" hidden="false" customHeight="false" outlineLevel="0" collapsed="false">
      <c r="AB13" s="1" t="n">
        <v>11</v>
      </c>
      <c r="AC13" s="1" t="s">
        <v>44</v>
      </c>
      <c r="AD13" s="1" t="s">
        <v>45</v>
      </c>
      <c r="AE13" s="1" t="s">
        <v>46</v>
      </c>
      <c r="AF13" s="1" t="s">
        <v>47</v>
      </c>
      <c r="AG13" s="1" t="s">
        <v>107</v>
      </c>
      <c r="AH13" s="1" t="s">
        <v>49</v>
      </c>
      <c r="AI13" s="1" t="n">
        <v>1</v>
      </c>
      <c r="AJ13" s="1" t="s">
        <v>46</v>
      </c>
      <c r="AK13" s="2" t="n">
        <v>20000</v>
      </c>
      <c r="AL13" s="2" t="n">
        <v>5</v>
      </c>
      <c r="AM13" s="3" t="n">
        <v>0.00053373</v>
      </c>
      <c r="AN13" s="3" t="n">
        <v>0.00070903</v>
      </c>
      <c r="AO13" s="4" t="n">
        <f aca="false">AN13/AM13</f>
        <v>1.32844322035486</v>
      </c>
    </row>
    <row r="14" customFormat="false" ht="15" hidden="false" customHeight="false" outlineLevel="0" collapsed="false">
      <c r="AB14" s="1" t="n">
        <v>12</v>
      </c>
      <c r="AC14" s="1" t="s">
        <v>44</v>
      </c>
      <c r="AD14" s="1" t="s">
        <v>45</v>
      </c>
      <c r="AE14" s="1" t="s">
        <v>46</v>
      </c>
      <c r="AF14" s="1" t="s">
        <v>47</v>
      </c>
      <c r="AG14" s="1" t="s">
        <v>48</v>
      </c>
      <c r="AH14" s="1" t="s">
        <v>108</v>
      </c>
      <c r="AI14" s="1" t="n">
        <v>1</v>
      </c>
      <c r="AJ14" s="1" t="s">
        <v>46</v>
      </c>
      <c r="AK14" s="2" t="n">
        <v>20000</v>
      </c>
      <c r="AL14" s="2" t="n">
        <v>5</v>
      </c>
      <c r="AM14" s="3" t="n">
        <v>0.00035654</v>
      </c>
      <c r="AN14" s="3" t="n">
        <v>0.00051859</v>
      </c>
      <c r="AO14" s="4" t="n">
        <f aca="false">AN14/AM14</f>
        <v>1.45450720816739</v>
      </c>
    </row>
    <row r="15" customFormat="false" ht="15" hidden="false" customHeight="false" outlineLevel="0" collapsed="false">
      <c r="AB15" s="1" t="n">
        <v>13</v>
      </c>
      <c r="AC15" s="1" t="s">
        <v>44</v>
      </c>
      <c r="AD15" s="1" t="s">
        <v>45</v>
      </c>
      <c r="AE15" s="1" t="s">
        <v>46</v>
      </c>
      <c r="AF15" s="1" t="s">
        <v>47</v>
      </c>
      <c r="AG15" s="1" t="s">
        <v>107</v>
      </c>
      <c r="AH15" s="1" t="s">
        <v>108</v>
      </c>
      <c r="AI15" s="1" t="n">
        <v>1</v>
      </c>
      <c r="AJ15" s="1" t="s">
        <v>46</v>
      </c>
      <c r="AK15" s="2" t="n">
        <v>20000</v>
      </c>
      <c r="AL15" s="2" t="n">
        <v>5</v>
      </c>
      <c r="AM15" s="3" t="n">
        <v>0.00051584</v>
      </c>
      <c r="AN15" s="3" t="n">
        <v>0.0005805</v>
      </c>
      <c r="AO15" s="4" t="n">
        <f aca="false">AN15/AM15</f>
        <v>1.12534894540943</v>
      </c>
    </row>
    <row r="16" customFormat="false" ht="15" hidden="false" customHeight="false" outlineLevel="0" collapsed="false">
      <c r="AB16" s="1" t="n">
        <v>14</v>
      </c>
      <c r="AC16" s="1" t="s">
        <v>44</v>
      </c>
      <c r="AD16" s="1" t="s">
        <v>109</v>
      </c>
      <c r="AE16" s="1" t="s">
        <v>46</v>
      </c>
      <c r="AF16" s="1" t="s">
        <v>47</v>
      </c>
      <c r="AG16" s="1" t="s">
        <v>48</v>
      </c>
      <c r="AH16" s="1" t="s">
        <v>108</v>
      </c>
      <c r="AI16" s="1" t="n">
        <v>1</v>
      </c>
      <c r="AJ16" s="1" t="s">
        <v>46</v>
      </c>
      <c r="AK16" s="2" t="n">
        <v>20000</v>
      </c>
      <c r="AL16" s="2" t="n">
        <v>5</v>
      </c>
      <c r="AM16" s="3" t="n">
        <v>0.00059604</v>
      </c>
      <c r="AN16" s="3" t="n">
        <v>0.00073992</v>
      </c>
      <c r="AO16" s="4" t="n">
        <f aca="false">AN16/AM16</f>
        <v>1.24139319508758</v>
      </c>
    </row>
    <row r="17" customFormat="false" ht="15" hidden="false" customHeight="false" outlineLevel="0" collapsed="false">
      <c r="AB17" s="1" t="n">
        <v>15</v>
      </c>
      <c r="AC17" s="1" t="s">
        <v>44</v>
      </c>
      <c r="AD17" s="1" t="s">
        <v>45</v>
      </c>
      <c r="AE17" s="1" t="s">
        <v>46</v>
      </c>
      <c r="AF17" s="1" t="s">
        <v>47</v>
      </c>
      <c r="AG17" s="1" t="s">
        <v>48</v>
      </c>
      <c r="AH17" s="1" t="s">
        <v>108</v>
      </c>
      <c r="AI17" s="1" t="n">
        <v>1</v>
      </c>
      <c r="AJ17" s="1" t="s">
        <v>105</v>
      </c>
      <c r="AK17" s="2" t="n">
        <v>20000</v>
      </c>
      <c r="AL17" s="2" t="n">
        <v>5</v>
      </c>
      <c r="AM17" s="3" t="n">
        <v>0.00031962</v>
      </c>
      <c r="AN17" s="3" t="n">
        <v>0.00058485</v>
      </c>
      <c r="AO17" s="4" t="n">
        <f aca="false">AN17/AM17</f>
        <v>1.82982917214192</v>
      </c>
    </row>
    <row r="18" customFormat="false" ht="15" hidden="false" customHeight="false" outlineLevel="0" collapsed="false">
      <c r="AB18" s="1" t="n">
        <v>16</v>
      </c>
      <c r="AC18" s="1" t="s">
        <v>44</v>
      </c>
      <c r="AD18" s="1" t="s">
        <v>45</v>
      </c>
      <c r="AE18" s="1" t="s">
        <v>46</v>
      </c>
      <c r="AF18" s="1" t="s">
        <v>47</v>
      </c>
      <c r="AG18" s="1" t="s">
        <v>48</v>
      </c>
      <c r="AH18" s="1" t="s">
        <v>108</v>
      </c>
      <c r="AI18" s="1" t="n">
        <v>3</v>
      </c>
      <c r="AJ18" s="1" t="s">
        <v>46</v>
      </c>
      <c r="AK18" s="2" t="n">
        <v>20000</v>
      </c>
      <c r="AL18" s="2" t="n">
        <v>5</v>
      </c>
      <c r="AM18" s="3" t="n">
        <v>0.00040305</v>
      </c>
      <c r="AN18" s="3" t="n">
        <v>0.00046447</v>
      </c>
      <c r="AO18" s="4" t="n">
        <f aca="false">AN18/AM18</f>
        <v>1.15238804118596</v>
      </c>
    </row>
    <row r="19" customFormat="false" ht="15" hidden="false" customHeight="false" outlineLevel="0" collapsed="false">
      <c r="AB19" s="1" t="n">
        <v>17</v>
      </c>
      <c r="AC19" s="1" t="s">
        <v>44</v>
      </c>
      <c r="AD19" s="1" t="s">
        <v>45</v>
      </c>
      <c r="AE19" s="1" t="s">
        <v>46</v>
      </c>
      <c r="AF19" s="1" t="s">
        <v>47</v>
      </c>
      <c r="AG19" s="1" t="s">
        <v>48</v>
      </c>
      <c r="AH19" s="1" t="s">
        <v>108</v>
      </c>
      <c r="AI19" s="1" t="n">
        <v>5</v>
      </c>
      <c r="AJ19" s="1" t="s">
        <v>46</v>
      </c>
      <c r="AK19" s="2" t="n">
        <v>20000</v>
      </c>
      <c r="AL19" s="2" t="n">
        <v>5</v>
      </c>
      <c r="AM19" s="3" t="n">
        <v>0.00040988</v>
      </c>
      <c r="AN19" s="3" t="n">
        <v>0.00040491</v>
      </c>
      <c r="AO19" s="4" t="n">
        <f aca="false">AN19/AM19</f>
        <v>0.987874499853616</v>
      </c>
    </row>
    <row r="20" customFormat="false" ht="15" hidden="false" customHeight="false" outlineLevel="0" collapsed="false">
      <c r="AB20" s="1" t="n">
        <v>18</v>
      </c>
      <c r="AC20" s="1" t="s">
        <v>44</v>
      </c>
      <c r="AD20" s="1" t="s">
        <v>45</v>
      </c>
      <c r="AE20" s="1" t="s">
        <v>46</v>
      </c>
      <c r="AF20" s="1" t="s">
        <v>47</v>
      </c>
      <c r="AG20" s="1" t="s">
        <v>48</v>
      </c>
      <c r="AH20" s="1" t="s">
        <v>108</v>
      </c>
      <c r="AI20" s="1" t="n">
        <v>10</v>
      </c>
      <c r="AJ20" s="1" t="s">
        <v>46</v>
      </c>
      <c r="AK20" s="2" t="n">
        <v>20000</v>
      </c>
      <c r="AL20" s="2" t="n">
        <v>5</v>
      </c>
      <c r="AM20" s="3" t="n">
        <v>0.00043469</v>
      </c>
      <c r="AN20" s="3" t="n">
        <v>0.00046688</v>
      </c>
      <c r="AO20" s="4" t="n">
        <f aca="false">AN20/AM20</f>
        <v>1.0740527732407</v>
      </c>
    </row>
    <row r="21" customFormat="false" ht="15" hidden="false" customHeight="false" outlineLevel="0" collapsed="false">
      <c r="AB21" s="1" t="n">
        <v>19</v>
      </c>
      <c r="AC21" s="1" t="s">
        <v>44</v>
      </c>
      <c r="AD21" s="1" t="s">
        <v>45</v>
      </c>
      <c r="AE21" s="1" t="s">
        <v>46</v>
      </c>
      <c r="AF21" s="1" t="s">
        <v>47</v>
      </c>
      <c r="AG21" s="1" t="s">
        <v>48</v>
      </c>
      <c r="AH21" s="1" t="s">
        <v>108</v>
      </c>
      <c r="AI21" s="1" t="n">
        <v>20</v>
      </c>
      <c r="AJ21" s="1" t="s">
        <v>46</v>
      </c>
      <c r="AK21" s="2" t="n">
        <v>20000</v>
      </c>
      <c r="AL21" s="2" t="n">
        <v>5</v>
      </c>
      <c r="AM21" s="3" t="n">
        <v>0.00043485</v>
      </c>
      <c r="AN21" s="3" t="n">
        <v>0.00048646</v>
      </c>
      <c r="AO21" s="4" t="n">
        <f aca="false">AN21/AM21</f>
        <v>1.1186846038864</v>
      </c>
    </row>
    <row r="22" customFormat="false" ht="15" hidden="false" customHeight="false" outlineLevel="0" collapsed="false">
      <c r="AB22" s="1" t="n">
        <v>20</v>
      </c>
      <c r="AC22" s="1" t="s">
        <v>44</v>
      </c>
      <c r="AD22" s="1" t="s">
        <v>45</v>
      </c>
      <c r="AE22" s="1" t="s">
        <v>46</v>
      </c>
      <c r="AF22" s="1" t="s">
        <v>47</v>
      </c>
      <c r="AG22" s="1" t="s">
        <v>48</v>
      </c>
      <c r="AH22" s="1" t="s">
        <v>108</v>
      </c>
      <c r="AI22" s="1" t="n">
        <v>50</v>
      </c>
      <c r="AJ22" s="1" t="s">
        <v>46</v>
      </c>
      <c r="AK22" s="2" t="n">
        <v>20000</v>
      </c>
      <c r="AL22" s="2" t="n">
        <v>5</v>
      </c>
      <c r="AM22" s="3" t="n">
        <v>0.00049598</v>
      </c>
      <c r="AN22" s="3" t="n">
        <v>0.00051548</v>
      </c>
      <c r="AO22" s="4" t="n">
        <f aca="false">AN22/AM22</f>
        <v>1.0393161014557</v>
      </c>
    </row>
    <row r="23" s="1" customFormat="true" ht="15" hidden="false" customHeight="false" outlineLevel="0" collapsed="false"/>
    <row r="24" s="1" customFormat="true" ht="15" hidden="false" customHeight="false" outlineLevel="0" collapsed="false">
      <c r="AC24" s="1" t="s">
        <v>110</v>
      </c>
    </row>
    <row r="25" customFormat="false" ht="15" hidden="false" customHeight="false" outlineLevel="0" collapsed="false">
      <c r="AC25" s="1" t="s">
        <v>44</v>
      </c>
      <c r="AD25" s="1" t="s">
        <v>45</v>
      </c>
      <c r="AE25" s="1" t="s">
        <v>46</v>
      </c>
      <c r="AF25" s="1" t="s">
        <v>47</v>
      </c>
      <c r="AG25" s="1" t="s">
        <v>48</v>
      </c>
      <c r="AH25" s="1" t="s">
        <v>108</v>
      </c>
      <c r="AI25" s="1" t="n">
        <v>1</v>
      </c>
      <c r="AJ25" s="1" t="s">
        <v>105</v>
      </c>
      <c r="AK25" s="2" t="n">
        <v>20000</v>
      </c>
      <c r="AL25" s="2" t="n">
        <v>5</v>
      </c>
      <c r="AM25" s="3" t="n">
        <v>0.00034529</v>
      </c>
      <c r="AN25" s="3" t="n">
        <v>0.00044411</v>
      </c>
      <c r="AO25" s="4" t="n">
        <f aca="false">AN25/AM25</f>
        <v>1.28619421355962</v>
      </c>
    </row>
    <row r="26" customFormat="false" ht="15" hidden="false" customHeight="false" outlineLevel="0" collapsed="false">
      <c r="AC26" s="1" t="s">
        <v>44</v>
      </c>
      <c r="AD26" s="1" t="s">
        <v>45</v>
      </c>
      <c r="AE26" s="1" t="s">
        <v>46</v>
      </c>
      <c r="AF26" s="1" t="s">
        <v>47</v>
      </c>
      <c r="AG26" s="1" t="s">
        <v>48</v>
      </c>
      <c r="AH26" s="1" t="s">
        <v>108</v>
      </c>
      <c r="AI26" s="1" t="n">
        <v>5</v>
      </c>
      <c r="AJ26" s="1" t="s">
        <v>105</v>
      </c>
      <c r="AK26" s="2" t="n">
        <v>20000</v>
      </c>
      <c r="AL26" s="2" t="n">
        <v>5</v>
      </c>
      <c r="AM26" s="3" t="n">
        <v>0.00038322</v>
      </c>
      <c r="AN26" s="3" t="n">
        <v>0.00041623</v>
      </c>
      <c r="AO26" s="4" t="n">
        <f aca="false">AN26/AM26</f>
        <v>1.08613851051615</v>
      </c>
    </row>
    <row r="27" customFormat="false" ht="15" hidden="false" customHeight="false" outlineLevel="0" collapsed="false">
      <c r="AC27" s="1" t="s">
        <v>44</v>
      </c>
      <c r="AD27" s="1" t="s">
        <v>45</v>
      </c>
      <c r="AE27" s="1" t="s">
        <v>46</v>
      </c>
      <c r="AF27" s="1" t="s">
        <v>47</v>
      </c>
      <c r="AG27" s="1" t="s">
        <v>107</v>
      </c>
      <c r="AH27" s="1" t="s">
        <v>108</v>
      </c>
      <c r="AI27" s="1" t="n">
        <v>1</v>
      </c>
      <c r="AJ27" s="1" t="s">
        <v>105</v>
      </c>
      <c r="AK27" s="2" t="n">
        <v>20000</v>
      </c>
      <c r="AL27" s="2" t="n">
        <v>5</v>
      </c>
      <c r="AM27" s="3" t="n">
        <v>0.00051188</v>
      </c>
      <c r="AN27" s="3" t="n">
        <v>0.00067746</v>
      </c>
      <c r="AO27" s="4" t="n">
        <f aca="false">AN27/AM27</f>
        <v>1.32347425177776</v>
      </c>
    </row>
    <row r="28" customFormat="false" ht="15" hidden="false" customHeight="false" outlineLevel="0" collapsed="false">
      <c r="AC28" s="1" t="s">
        <v>44</v>
      </c>
      <c r="AD28" s="1" t="s">
        <v>45</v>
      </c>
      <c r="AE28" s="1" t="s">
        <v>46</v>
      </c>
      <c r="AF28" s="1" t="s">
        <v>47</v>
      </c>
      <c r="AG28" s="1" t="s">
        <v>107</v>
      </c>
      <c r="AH28" s="1" t="s">
        <v>108</v>
      </c>
      <c r="AI28" s="1" t="n">
        <v>5</v>
      </c>
      <c r="AJ28" s="1" t="s">
        <v>46</v>
      </c>
      <c r="AK28" s="2" t="n">
        <v>20000</v>
      </c>
      <c r="AL28" s="2" t="n">
        <v>5</v>
      </c>
      <c r="AM28" s="3" t="n">
        <v>0.00056771</v>
      </c>
      <c r="AN28" s="3" t="n">
        <v>0.00056901</v>
      </c>
      <c r="AO28" s="4" t="n">
        <f aca="false">AN28/AM28</f>
        <v>1.00228990153423</v>
      </c>
    </row>
    <row r="29" customFormat="false" ht="15" hidden="false" customHeight="false" outlineLevel="0" collapsed="false">
      <c r="AC29" s="1" t="s">
        <v>44</v>
      </c>
      <c r="AD29" s="1" t="s">
        <v>45</v>
      </c>
      <c r="AE29" s="1" t="s">
        <v>46</v>
      </c>
      <c r="AF29" s="1" t="s">
        <v>47</v>
      </c>
      <c r="AG29" s="1" t="s">
        <v>107</v>
      </c>
      <c r="AH29" s="1" t="s">
        <v>108</v>
      </c>
      <c r="AI29" s="1" t="n">
        <v>5</v>
      </c>
      <c r="AJ29" s="1" t="s">
        <v>105</v>
      </c>
      <c r="AK29" s="2" t="n">
        <v>20000</v>
      </c>
      <c r="AL29" s="2" t="n">
        <v>5</v>
      </c>
      <c r="AM29" s="3" t="n">
        <v>0.00055576</v>
      </c>
      <c r="AN29" s="3" t="n">
        <v>0.00071184</v>
      </c>
      <c r="AO29" s="4" t="n">
        <f aca="false">AN29/AM29</f>
        <v>1.28084065064056</v>
      </c>
    </row>
    <row r="30" s="1" customFormat="true" ht="15" hidden="false" customHeight="false" outlineLevel="0" collapsed="false">
      <c r="AO30" s="4"/>
    </row>
    <row r="31" s="1" customFormat="true" ht="15" hidden="false" customHeight="false" outlineLevel="0" collapsed="false">
      <c r="AC31" s="1" t="s">
        <v>111</v>
      </c>
      <c r="AO31" s="4"/>
    </row>
    <row r="32" customFormat="false" ht="15" hidden="false" customHeight="false" outlineLevel="0" collapsed="false">
      <c r="AC32" s="1" t="s">
        <v>44</v>
      </c>
      <c r="AD32" s="1" t="s">
        <v>45</v>
      </c>
      <c r="AE32" s="1" t="s">
        <v>46</v>
      </c>
      <c r="AF32" s="1" t="s">
        <v>47</v>
      </c>
      <c r="AG32" s="1" t="s">
        <v>48</v>
      </c>
      <c r="AH32" s="1" t="s">
        <v>108</v>
      </c>
      <c r="AI32" s="1" t="n">
        <v>5</v>
      </c>
      <c r="AJ32" s="1" t="s">
        <v>105</v>
      </c>
      <c r="AK32" s="2" t="n">
        <v>20000</v>
      </c>
      <c r="AL32" s="2" t="n">
        <v>5</v>
      </c>
      <c r="AM32" s="3" t="n">
        <v>0.00038915</v>
      </c>
      <c r="AN32" s="3" t="n">
        <v>0.00050402</v>
      </c>
      <c r="AO32" s="4" t="n">
        <f aca="false">AN32/AM32</f>
        <v>1.29518180650135</v>
      </c>
    </row>
    <row r="33" customFormat="false" ht="15" hidden="false" customHeight="false" outlineLevel="0" collapsed="false">
      <c r="AC33" s="1" t="s">
        <v>44</v>
      </c>
      <c r="AD33" s="1" t="s">
        <v>45</v>
      </c>
      <c r="AE33" s="1" t="s">
        <v>46</v>
      </c>
      <c r="AF33" s="1" t="s">
        <v>47</v>
      </c>
      <c r="AG33" s="1" t="s">
        <v>48</v>
      </c>
      <c r="AH33" s="1" t="s">
        <v>108</v>
      </c>
      <c r="AI33" s="1" t="n">
        <v>5</v>
      </c>
      <c r="AJ33" s="1" t="s">
        <v>105</v>
      </c>
      <c r="AK33" s="2" t="n">
        <v>20000</v>
      </c>
      <c r="AL33" s="2" t="n">
        <v>10</v>
      </c>
      <c r="AM33" s="3" t="n">
        <v>0.00023753</v>
      </c>
      <c r="AN33" s="3" t="n">
        <v>0.00037165</v>
      </c>
      <c r="AO33" s="4" t="n">
        <f aca="false">AN33/AM33</f>
        <v>1.56464446596219</v>
      </c>
    </row>
    <row r="34" customFormat="false" ht="15" hidden="false" customHeight="false" outlineLevel="0" collapsed="false">
      <c r="AC34" s="1" t="s">
        <v>44</v>
      </c>
      <c r="AD34" s="1" t="s">
        <v>45</v>
      </c>
      <c r="AE34" s="1" t="s">
        <v>46</v>
      </c>
      <c r="AF34" s="1" t="s">
        <v>47</v>
      </c>
      <c r="AG34" s="1" t="s">
        <v>48</v>
      </c>
      <c r="AH34" s="1" t="s">
        <v>108</v>
      </c>
      <c r="AI34" s="1" t="n">
        <v>5</v>
      </c>
      <c r="AJ34" s="1" t="s">
        <v>105</v>
      </c>
      <c r="AK34" s="2" t="n">
        <v>40000</v>
      </c>
      <c r="AL34" s="2" t="n">
        <v>5</v>
      </c>
      <c r="AM34" s="3" t="n">
        <v>0.00033731</v>
      </c>
      <c r="AN34" s="3" t="n">
        <v>0.00040233</v>
      </c>
      <c r="AO34" s="4" t="n">
        <f aca="false">AN34/AM34</f>
        <v>1.19276036880021</v>
      </c>
    </row>
    <row r="35" customFormat="false" ht="15" hidden="false" customHeight="false" outlineLevel="0" collapsed="false">
      <c r="AC35" s="1" t="s">
        <v>44</v>
      </c>
      <c r="AD35" s="1" t="s">
        <v>45</v>
      </c>
      <c r="AE35" s="1" t="s">
        <v>46</v>
      </c>
      <c r="AF35" s="1" t="s">
        <v>47</v>
      </c>
      <c r="AG35" s="1" t="s">
        <v>48</v>
      </c>
      <c r="AH35" s="1" t="s">
        <v>108</v>
      </c>
      <c r="AI35" s="1" t="n">
        <v>5</v>
      </c>
      <c r="AJ35" s="1" t="s">
        <v>105</v>
      </c>
      <c r="AK35" s="2" t="n">
        <v>40000</v>
      </c>
      <c r="AL35" s="2" t="n">
        <v>10</v>
      </c>
      <c r="AM35" s="3" t="n">
        <v>0.00019563</v>
      </c>
      <c r="AN35" s="3" t="n">
        <v>0.00032243</v>
      </c>
      <c r="AO35" s="4" t="n">
        <f aca="false">AN35/AM35</f>
        <v>1.64816234728825</v>
      </c>
    </row>
    <row r="36" customFormat="false" ht="15" hidden="false" customHeight="false" outlineLevel="0" collapsed="false">
      <c r="AC36" s="1" t="s">
        <v>44</v>
      </c>
      <c r="AD36" s="1" t="s">
        <v>45</v>
      </c>
      <c r="AE36" s="1" t="s">
        <v>46</v>
      </c>
      <c r="AF36" s="1" t="s">
        <v>47</v>
      </c>
      <c r="AG36" s="1" t="s">
        <v>48</v>
      </c>
      <c r="AH36" s="1" t="s">
        <v>108</v>
      </c>
      <c r="AI36" s="1" t="n">
        <v>5</v>
      </c>
      <c r="AJ36" s="1" t="s">
        <v>105</v>
      </c>
      <c r="AK36" s="2" t="n">
        <v>70008</v>
      </c>
      <c r="AL36" s="2" t="n">
        <v>5</v>
      </c>
      <c r="AM36" s="3" t="n">
        <v>0.00024444</v>
      </c>
      <c r="AN36" s="3" t="n">
        <v>0.0002905</v>
      </c>
      <c r="AO36" s="4" t="n">
        <f aca="false">AN36/AM36</f>
        <v>1.18843069873998</v>
      </c>
    </row>
    <row r="37" customFormat="false" ht="15" hidden="false" customHeight="false" outlineLevel="0" collapsed="false">
      <c r="AC37" s="1" t="s">
        <v>44</v>
      </c>
      <c r="AD37" s="1" t="s">
        <v>45</v>
      </c>
      <c r="AE37" s="1" t="s">
        <v>46</v>
      </c>
      <c r="AF37" s="1" t="s">
        <v>47</v>
      </c>
      <c r="AG37" s="1" t="s">
        <v>48</v>
      </c>
      <c r="AH37" s="1" t="s">
        <v>108</v>
      </c>
      <c r="AI37" s="1" t="n">
        <v>5</v>
      </c>
      <c r="AJ37" s="1" t="s">
        <v>105</v>
      </c>
      <c r="AK37" s="2" t="n">
        <v>70008</v>
      </c>
      <c r="AL37" s="2" t="n">
        <v>10</v>
      </c>
      <c r="AM37" s="3" t="n">
        <v>0.00012216</v>
      </c>
      <c r="AN37" s="3" t="n">
        <v>0.00019744</v>
      </c>
      <c r="AO37" s="4" t="n">
        <f aca="false">AN37/AM37</f>
        <v>1.61624099541585</v>
      </c>
    </row>
    <row r="38" s="1" customFormat="true" ht="15" hidden="false" customHeight="false" outlineLevel="0" collapsed="false"/>
    <row r="39" s="1" customFormat="true" ht="15" hidden="false" customHeight="false" outlineLevel="0" collapsed="false">
      <c r="AC39" s="1" t="s">
        <v>112</v>
      </c>
    </row>
    <row r="40" customFormat="false" ht="15" hidden="false" customHeight="false" outlineLevel="0" collapsed="false">
      <c r="AC40" s="1" t="s">
        <v>44</v>
      </c>
      <c r="AD40" s="1" t="s">
        <v>45</v>
      </c>
      <c r="AE40" s="1" t="s">
        <v>46</v>
      </c>
      <c r="AF40" s="1" t="s">
        <v>47</v>
      </c>
      <c r="AG40" s="1" t="s">
        <v>48</v>
      </c>
      <c r="AH40" s="1" t="s">
        <v>108</v>
      </c>
      <c r="AI40" s="1" t="n">
        <v>5</v>
      </c>
      <c r="AJ40" s="1" t="s">
        <v>105</v>
      </c>
      <c r="AK40" s="2" t="n">
        <v>70008</v>
      </c>
      <c r="AL40" s="2" t="n">
        <v>10</v>
      </c>
      <c r="AM40" s="3" t="n">
        <v>0.00013272</v>
      </c>
      <c r="AN40" s="3" t="n">
        <v>0.00020774</v>
      </c>
      <c r="AO40" s="4" t="n">
        <f aca="false">AN40/AM40</f>
        <v>1.56525015069319</v>
      </c>
    </row>
    <row r="41" customFormat="false" ht="15" hidden="false" customHeight="false" outlineLevel="0" collapsed="false">
      <c r="AC41" s="1" t="s">
        <v>44</v>
      </c>
      <c r="AD41" s="1" t="s">
        <v>45</v>
      </c>
      <c r="AE41" s="1" t="s">
        <v>46</v>
      </c>
      <c r="AF41" s="1" t="s">
        <v>47</v>
      </c>
      <c r="AG41" s="1" t="s">
        <v>48</v>
      </c>
      <c r="AH41" s="1" t="s">
        <v>108</v>
      </c>
      <c r="AI41" s="1" t="n">
        <v>5</v>
      </c>
      <c r="AJ41" s="1" t="s">
        <v>105</v>
      </c>
      <c r="AK41" s="2" t="n">
        <v>70008</v>
      </c>
      <c r="AL41" s="2" t="n">
        <v>30</v>
      </c>
      <c r="AM41" s="3" t="n">
        <v>3.1931E-005</v>
      </c>
      <c r="AN41" s="3" t="n">
        <v>0.00013674</v>
      </c>
      <c r="AO41" s="4" t="n">
        <f aca="false">AN41/AM41</f>
        <v>4.28235883624064</v>
      </c>
    </row>
    <row r="42" customFormat="false" ht="15" hidden="false" customHeight="false" outlineLevel="0" collapsed="false">
      <c r="AC42" s="1" t="s">
        <v>44</v>
      </c>
      <c r="AD42" s="1" t="s">
        <v>45</v>
      </c>
      <c r="AE42" s="1" t="s">
        <v>46</v>
      </c>
      <c r="AF42" s="1" t="s">
        <v>47</v>
      </c>
      <c r="AG42" s="1" t="s">
        <v>107</v>
      </c>
      <c r="AH42" s="1" t="s">
        <v>108</v>
      </c>
      <c r="AI42" s="1" t="n">
        <v>5</v>
      </c>
      <c r="AJ42" s="1" t="s">
        <v>105</v>
      </c>
      <c r="AK42" s="2" t="n">
        <v>70008</v>
      </c>
      <c r="AL42" s="2" t="n">
        <v>10</v>
      </c>
      <c r="AM42" s="3" t="n">
        <v>0.00016925</v>
      </c>
      <c r="AN42" s="3" t="n">
        <v>0.00019271</v>
      </c>
      <c r="AO42" s="4" t="n">
        <f aca="false">AN42/AM42</f>
        <v>1.13861152141802</v>
      </c>
    </row>
    <row r="43" customFormat="false" ht="15" hidden="false" customHeight="false" outlineLevel="0" collapsed="false">
      <c r="AC43" s="1" t="s">
        <v>44</v>
      </c>
      <c r="AD43" s="1" t="s">
        <v>45</v>
      </c>
      <c r="AE43" s="1" t="s">
        <v>46</v>
      </c>
      <c r="AF43" s="1" t="s">
        <v>47</v>
      </c>
      <c r="AG43" s="1" t="s">
        <v>107</v>
      </c>
      <c r="AH43" s="1" t="s">
        <v>108</v>
      </c>
      <c r="AI43" s="1" t="n">
        <v>5</v>
      </c>
      <c r="AJ43" s="1" t="s">
        <v>105</v>
      </c>
      <c r="AK43" s="2" t="n">
        <v>70008</v>
      </c>
      <c r="AL43" s="2" t="n">
        <v>30</v>
      </c>
      <c r="AM43" s="3" t="n">
        <v>6.041E-005</v>
      </c>
      <c r="AN43" s="3" t="n">
        <v>0.0001029</v>
      </c>
      <c r="AO43" s="4" t="n">
        <f aca="false">AN43/AM43</f>
        <v>1.70336037079954</v>
      </c>
    </row>
    <row r="44" customFormat="false" ht="15" hidden="false" customHeight="false" outlineLevel="0" collapsed="false">
      <c r="AC44" s="1" t="s">
        <v>44</v>
      </c>
      <c r="AD44" s="1" t="s">
        <v>45</v>
      </c>
      <c r="AE44" s="1" t="s">
        <v>46</v>
      </c>
      <c r="AF44" s="1" t="s">
        <v>47</v>
      </c>
      <c r="AG44" s="1" t="s">
        <v>107</v>
      </c>
      <c r="AH44" s="1" t="s">
        <v>108</v>
      </c>
      <c r="AI44" s="1" t="n">
        <v>5</v>
      </c>
      <c r="AJ44" s="1" t="s">
        <v>105</v>
      </c>
      <c r="AK44" s="2" t="n">
        <v>70008</v>
      </c>
      <c r="AL44" s="2" t="n">
        <v>80</v>
      </c>
      <c r="AM44" s="3" t="n">
        <v>2.5002E-005</v>
      </c>
      <c r="AN44" s="3" t="n">
        <v>7.6678E-005</v>
      </c>
      <c r="AO44" s="4" t="n">
        <f aca="false">AN44/AM44</f>
        <v>3.066874650028</v>
      </c>
    </row>
    <row r="45" customFormat="false" ht="15" hidden="false" customHeight="false" outlineLevel="0" collapsed="false">
      <c r="AC45" s="1" t="s">
        <v>44</v>
      </c>
      <c r="AD45" s="1" t="s">
        <v>45</v>
      </c>
      <c r="AE45" s="1" t="s">
        <v>46</v>
      </c>
      <c r="AF45" s="1" t="s">
        <v>47</v>
      </c>
      <c r="AG45" s="1" t="s">
        <v>107</v>
      </c>
      <c r="AH45" s="1" t="s">
        <v>108</v>
      </c>
      <c r="AI45" s="1" t="n">
        <v>5</v>
      </c>
      <c r="AJ45" s="1" t="s">
        <v>105</v>
      </c>
      <c r="AK45" s="2" t="n">
        <v>70008</v>
      </c>
      <c r="AL45" s="2" t="n">
        <v>150</v>
      </c>
      <c r="AM45" s="3" t="n">
        <v>1.5688E-005</v>
      </c>
      <c r="AN45" s="3" t="n">
        <v>6.9595E-005</v>
      </c>
      <c r="AO45" s="4" t="n">
        <f aca="false">AN45/AM45</f>
        <v>4.43619326874044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2" activeCellId="0" sqref="L5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11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2" t="s">
        <v>25</v>
      </c>
      <c r="K1" s="2" t="s">
        <v>26</v>
      </c>
      <c r="L1" s="3" t="s">
        <v>27</v>
      </c>
      <c r="M1" s="1" t="s">
        <v>28</v>
      </c>
      <c r="N1" s="4" t="s">
        <v>29</v>
      </c>
    </row>
    <row r="2" customFormat="false" ht="15" hidden="false" customHeight="false" outlineLevel="0" collapsed="false">
      <c r="A2" s="1" t="n">
        <v>1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n">
        <v>1</v>
      </c>
      <c r="I2" s="1" t="s">
        <v>46</v>
      </c>
      <c r="J2" s="2" t="n">
        <v>5000</v>
      </c>
      <c r="K2" s="2" t="n">
        <v>5</v>
      </c>
      <c r="L2" s="3" t="n">
        <v>0.00045431</v>
      </c>
      <c r="M2" s="3" t="n">
        <v>0.0015</v>
      </c>
      <c r="N2" s="4" t="n">
        <f aca="false">M2/L2</f>
        <v>3.30171028592811</v>
      </c>
    </row>
    <row r="3" customFormat="false" ht="15" hidden="false" customHeight="false" outlineLevel="0" collapsed="false">
      <c r="A3" s="1" t="n">
        <v>2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n">
        <v>1</v>
      </c>
      <c r="I3" s="1" t="s">
        <v>46</v>
      </c>
      <c r="J3" s="2" t="n">
        <v>10000</v>
      </c>
      <c r="K3" s="2" t="n">
        <v>5</v>
      </c>
      <c r="L3" s="3" t="n">
        <v>0.00043769</v>
      </c>
      <c r="M3" s="3" t="n">
        <v>0.00091329</v>
      </c>
      <c r="N3" s="4" t="n">
        <f aca="false">M3/L3</f>
        <v>2.0866138134296</v>
      </c>
    </row>
    <row r="4" customFormat="false" ht="15" hidden="false" customHeight="false" outlineLevel="0" collapsed="false">
      <c r="A4" s="1" t="n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n">
        <v>1</v>
      </c>
      <c r="I4" s="1" t="s">
        <v>46</v>
      </c>
      <c r="J4" s="2" t="n">
        <v>20000</v>
      </c>
      <c r="K4" s="2" t="n">
        <v>5</v>
      </c>
      <c r="L4" s="3" t="n">
        <v>0.00035167</v>
      </c>
      <c r="M4" s="3" t="n">
        <v>0.00066473</v>
      </c>
      <c r="N4" s="4" t="n">
        <f aca="false">M4/L4</f>
        <v>1.89020957147326</v>
      </c>
    </row>
    <row r="5" customFormat="false" ht="15" hidden="false" customHeight="false" outlineLevel="0" collapsed="false">
      <c r="A5" s="1" t="n">
        <v>4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n">
        <v>1</v>
      </c>
      <c r="I5" s="1" t="s">
        <v>46</v>
      </c>
      <c r="J5" s="2" t="n">
        <v>40000</v>
      </c>
      <c r="K5" s="2" t="n">
        <v>5</v>
      </c>
      <c r="L5" s="3" t="n">
        <v>0.00032766</v>
      </c>
      <c r="M5" s="3" t="n">
        <v>0.00074182</v>
      </c>
      <c r="N5" s="4" t="n">
        <f aca="false">M5/L5</f>
        <v>2.26399316364524</v>
      </c>
    </row>
    <row r="6" customFormat="false" ht="15" hidden="false" customHeight="false" outlineLevel="0" collapsed="false">
      <c r="A6" s="1" t="n">
        <v>5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49</v>
      </c>
      <c r="H6" s="1" t="n">
        <v>1</v>
      </c>
      <c r="I6" s="1" t="s">
        <v>46</v>
      </c>
      <c r="J6" s="2" t="n">
        <v>70008</v>
      </c>
      <c r="K6" s="2" t="n">
        <v>5</v>
      </c>
      <c r="L6" s="3" t="n">
        <v>0.000257</v>
      </c>
      <c r="M6" s="3" t="n">
        <v>0.00064</v>
      </c>
      <c r="N6" s="4" t="n">
        <f aca="false">M6/L6</f>
        <v>2.49027237354086</v>
      </c>
    </row>
    <row r="7" customFormat="false" ht="15" hidden="false" customHeight="false" outlineLevel="0" collapsed="false">
      <c r="A7" s="1" t="n">
        <v>6</v>
      </c>
      <c r="B7" s="1" t="s">
        <v>44</v>
      </c>
      <c r="C7" s="1" t="s">
        <v>45</v>
      </c>
      <c r="D7" s="1" t="s">
        <v>46</v>
      </c>
      <c r="E7" s="1" t="s">
        <v>102</v>
      </c>
      <c r="F7" s="1" t="s">
        <v>48</v>
      </c>
      <c r="G7" s="1" t="s">
        <v>49</v>
      </c>
      <c r="H7" s="1" t="n">
        <v>1</v>
      </c>
      <c r="I7" s="1" t="s">
        <v>46</v>
      </c>
      <c r="J7" s="2" t="n">
        <v>20000</v>
      </c>
      <c r="K7" s="2" t="n">
        <v>5</v>
      </c>
      <c r="L7" s="3" t="n">
        <v>0.001</v>
      </c>
      <c r="M7" s="3" t="n">
        <v>0.0016</v>
      </c>
      <c r="N7" s="4" t="n">
        <f aca="false">M7/L7</f>
        <v>1.6</v>
      </c>
    </row>
    <row r="8" customFormat="false" ht="15" hidden="false" customHeight="false" outlineLevel="0" collapsed="false">
      <c r="A8" s="1" t="n">
        <v>7</v>
      </c>
      <c r="B8" s="1" t="s">
        <v>44</v>
      </c>
      <c r="C8" s="1" t="s">
        <v>103</v>
      </c>
      <c r="D8" s="1" t="s">
        <v>46</v>
      </c>
      <c r="E8" s="1" t="s">
        <v>102</v>
      </c>
      <c r="F8" s="1" t="s">
        <v>48</v>
      </c>
      <c r="G8" s="1" t="s">
        <v>49</v>
      </c>
      <c r="H8" s="1" t="n">
        <v>1</v>
      </c>
      <c r="I8" s="1" t="s">
        <v>46</v>
      </c>
      <c r="J8" s="2" t="n">
        <v>20000</v>
      </c>
      <c r="K8" s="2" t="n">
        <v>5</v>
      </c>
      <c r="L8" s="3" t="n">
        <v>0.0011</v>
      </c>
      <c r="M8" s="3" t="n">
        <v>0.001</v>
      </c>
      <c r="N8" s="4" t="n">
        <f aca="false">M8/L8</f>
        <v>0.909090909090909</v>
      </c>
    </row>
    <row r="9" customFormat="false" ht="15" hidden="false" customHeight="false" outlineLevel="0" collapsed="false">
      <c r="A9" s="1" t="n">
        <v>8</v>
      </c>
      <c r="B9" s="1" t="s">
        <v>44</v>
      </c>
      <c r="C9" s="1" t="s">
        <v>103</v>
      </c>
      <c r="D9" s="1" t="s">
        <v>46</v>
      </c>
      <c r="E9" s="1" t="s">
        <v>102</v>
      </c>
      <c r="F9" s="1" t="s">
        <v>48</v>
      </c>
      <c r="G9" s="1" t="s">
        <v>49</v>
      </c>
      <c r="H9" s="1" t="n">
        <v>1</v>
      </c>
      <c r="I9" s="1" t="s">
        <v>105</v>
      </c>
      <c r="J9" s="2" t="n">
        <v>20000</v>
      </c>
      <c r="K9" s="2" t="n">
        <v>5</v>
      </c>
      <c r="L9" s="3" t="n">
        <v>0.0011</v>
      </c>
      <c r="M9" s="3" t="n">
        <v>0.0014</v>
      </c>
      <c r="N9" s="4" t="n">
        <f aca="false">M9/L9</f>
        <v>1.27272727272727</v>
      </c>
    </row>
    <row r="10" customFormat="false" ht="15" hidden="false" customHeight="false" outlineLevel="0" collapsed="false">
      <c r="A10" s="1" t="n">
        <v>9</v>
      </c>
      <c r="B10" s="1" t="s">
        <v>44</v>
      </c>
      <c r="C10" s="1" t="s">
        <v>103</v>
      </c>
      <c r="D10" s="1" t="s">
        <v>46</v>
      </c>
      <c r="E10" s="1" t="s">
        <v>47</v>
      </c>
      <c r="F10" s="1" t="s">
        <v>107</v>
      </c>
      <c r="G10" s="1" t="s">
        <v>49</v>
      </c>
      <c r="H10" s="1" t="n">
        <v>1</v>
      </c>
      <c r="I10" s="1" t="s">
        <v>46</v>
      </c>
      <c r="J10" s="2" t="n">
        <v>20000</v>
      </c>
      <c r="K10" s="2" t="n">
        <v>5</v>
      </c>
      <c r="L10" s="3" t="n">
        <v>0.00096</v>
      </c>
      <c r="M10" s="3" t="n">
        <v>0.0009565</v>
      </c>
      <c r="N10" s="4" t="n">
        <f aca="false">M10/L10</f>
        <v>0.996354166666667</v>
      </c>
    </row>
    <row r="11" customFormat="false" ht="15" hidden="false" customHeight="false" outlineLevel="0" collapsed="false">
      <c r="A11" s="1" t="n">
        <v>10</v>
      </c>
      <c r="B11" s="1" t="s">
        <v>44</v>
      </c>
      <c r="C11" s="1" t="s">
        <v>103</v>
      </c>
      <c r="D11" s="1" t="s">
        <v>46</v>
      </c>
      <c r="E11" s="1" t="s">
        <v>47</v>
      </c>
      <c r="F11" s="1" t="s">
        <v>107</v>
      </c>
      <c r="G11" s="1" t="s">
        <v>49</v>
      </c>
      <c r="H11" s="1" t="n">
        <v>1</v>
      </c>
      <c r="I11" s="1" t="s">
        <v>105</v>
      </c>
      <c r="J11" s="2" t="n">
        <v>20000</v>
      </c>
      <c r="K11" s="2" t="n">
        <v>5</v>
      </c>
      <c r="L11" s="3" t="n">
        <v>0.00095194</v>
      </c>
      <c r="M11" s="3" t="n">
        <v>0.001</v>
      </c>
      <c r="N11" s="4" t="n">
        <f aca="false">M11/L11</f>
        <v>1.05048637519171</v>
      </c>
    </row>
    <row r="12" customFormat="false" ht="15" hidden="false" customHeight="false" outlineLevel="0" collapsed="false">
      <c r="A12" s="1" t="n">
        <v>11</v>
      </c>
      <c r="B12" s="1" t="s">
        <v>44</v>
      </c>
      <c r="C12" s="1" t="s">
        <v>45</v>
      </c>
      <c r="D12" s="1" t="s">
        <v>46</v>
      </c>
      <c r="E12" s="1" t="s">
        <v>47</v>
      </c>
      <c r="F12" s="1" t="s">
        <v>107</v>
      </c>
      <c r="G12" s="1" t="s">
        <v>49</v>
      </c>
      <c r="H12" s="1" t="n">
        <v>1</v>
      </c>
      <c r="I12" s="1" t="s">
        <v>46</v>
      </c>
      <c r="J12" s="2" t="n">
        <v>20000</v>
      </c>
      <c r="K12" s="2" t="n">
        <v>5</v>
      </c>
      <c r="L12" s="3" t="n">
        <v>0.00053373</v>
      </c>
      <c r="M12" s="3" t="n">
        <v>0.00070903</v>
      </c>
      <c r="N12" s="4" t="n">
        <f aca="false">M12/L12</f>
        <v>1.32844322035486</v>
      </c>
    </row>
    <row r="13" customFormat="false" ht="15" hidden="false" customHeight="false" outlineLevel="0" collapsed="false">
      <c r="A13" s="1" t="n">
        <v>12</v>
      </c>
      <c r="B13" s="1" t="s">
        <v>44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108</v>
      </c>
      <c r="H13" s="1" t="n">
        <v>1</v>
      </c>
      <c r="I13" s="1" t="s">
        <v>46</v>
      </c>
      <c r="J13" s="2" t="n">
        <v>20000</v>
      </c>
      <c r="K13" s="2" t="n">
        <v>5</v>
      </c>
      <c r="L13" s="3" t="n">
        <v>0.00035654</v>
      </c>
      <c r="M13" s="3" t="n">
        <v>0.00051859</v>
      </c>
      <c r="N13" s="4" t="n">
        <f aca="false">M13/L13</f>
        <v>1.45450720816739</v>
      </c>
    </row>
    <row r="14" customFormat="false" ht="15" hidden="false" customHeight="false" outlineLevel="0" collapsed="false">
      <c r="A14" s="1" t="n">
        <v>13</v>
      </c>
      <c r="B14" s="1" t="s">
        <v>44</v>
      </c>
      <c r="C14" s="1" t="s">
        <v>45</v>
      </c>
      <c r="D14" s="1" t="s">
        <v>46</v>
      </c>
      <c r="E14" s="1" t="s">
        <v>47</v>
      </c>
      <c r="F14" s="1" t="s">
        <v>107</v>
      </c>
      <c r="G14" s="1" t="s">
        <v>108</v>
      </c>
      <c r="H14" s="1" t="n">
        <v>1</v>
      </c>
      <c r="I14" s="1" t="s">
        <v>46</v>
      </c>
      <c r="J14" s="2" t="n">
        <v>20000</v>
      </c>
      <c r="K14" s="2" t="n">
        <v>5</v>
      </c>
      <c r="L14" s="3" t="n">
        <v>0.00051584</v>
      </c>
      <c r="M14" s="3" t="n">
        <v>0.0005805</v>
      </c>
      <c r="N14" s="4" t="n">
        <f aca="false">M14/L14</f>
        <v>1.12534894540943</v>
      </c>
    </row>
    <row r="15" customFormat="false" ht="15" hidden="false" customHeight="false" outlineLevel="0" collapsed="false">
      <c r="A15" s="1" t="n">
        <v>14</v>
      </c>
      <c r="B15" s="1" t="s">
        <v>44</v>
      </c>
      <c r="C15" s="1" t="s">
        <v>109</v>
      </c>
      <c r="D15" s="1" t="s">
        <v>46</v>
      </c>
      <c r="E15" s="1" t="s">
        <v>47</v>
      </c>
      <c r="F15" s="1" t="s">
        <v>48</v>
      </c>
      <c r="G15" s="1" t="s">
        <v>108</v>
      </c>
      <c r="H15" s="1" t="n">
        <v>1</v>
      </c>
      <c r="I15" s="1" t="s">
        <v>46</v>
      </c>
      <c r="J15" s="2" t="n">
        <v>20000</v>
      </c>
      <c r="K15" s="2" t="n">
        <v>5</v>
      </c>
      <c r="L15" s="3" t="n">
        <v>0.00059604</v>
      </c>
      <c r="M15" s="3" t="n">
        <v>0.00073992</v>
      </c>
      <c r="N15" s="4" t="n">
        <f aca="false">M15/L15</f>
        <v>1.24139319508758</v>
      </c>
    </row>
    <row r="16" customFormat="false" ht="15" hidden="false" customHeight="false" outlineLevel="0" collapsed="false">
      <c r="A16" s="1" t="n">
        <v>15</v>
      </c>
      <c r="B16" s="1" t="s">
        <v>44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108</v>
      </c>
      <c r="H16" s="1" t="n">
        <v>1</v>
      </c>
      <c r="I16" s="1" t="s">
        <v>105</v>
      </c>
      <c r="J16" s="2" t="n">
        <v>20000</v>
      </c>
      <c r="K16" s="2" t="n">
        <v>5</v>
      </c>
      <c r="L16" s="3" t="n">
        <v>0.00031962</v>
      </c>
      <c r="M16" s="3" t="n">
        <v>0.00058485</v>
      </c>
      <c r="N16" s="4" t="n">
        <f aca="false">M16/L16</f>
        <v>1.82982917214192</v>
      </c>
    </row>
    <row r="17" customFormat="false" ht="15" hidden="false" customHeight="false" outlineLevel="0" collapsed="false">
      <c r="A17" s="1" t="n">
        <v>16</v>
      </c>
      <c r="B17" s="1" t="s">
        <v>44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108</v>
      </c>
      <c r="H17" s="1" t="n">
        <v>3</v>
      </c>
      <c r="I17" s="1" t="s">
        <v>46</v>
      </c>
      <c r="J17" s="2" t="n">
        <v>20000</v>
      </c>
      <c r="K17" s="2" t="n">
        <v>5</v>
      </c>
      <c r="L17" s="3" t="n">
        <v>0.00040305</v>
      </c>
      <c r="M17" s="3" t="n">
        <v>0.00046447</v>
      </c>
      <c r="N17" s="4" t="n">
        <f aca="false">M17/L17</f>
        <v>1.15238804118596</v>
      </c>
    </row>
    <row r="18" customFormat="false" ht="15" hidden="false" customHeight="false" outlineLevel="0" collapsed="false">
      <c r="A18" s="1" t="n">
        <v>17</v>
      </c>
      <c r="B18" s="1" t="s">
        <v>44</v>
      </c>
      <c r="C18" s="1" t="s">
        <v>45</v>
      </c>
      <c r="D18" s="1" t="s">
        <v>46</v>
      </c>
      <c r="E18" s="1" t="s">
        <v>47</v>
      </c>
      <c r="F18" s="1" t="s">
        <v>48</v>
      </c>
      <c r="G18" s="1" t="s">
        <v>108</v>
      </c>
      <c r="H18" s="1" t="n">
        <v>5</v>
      </c>
      <c r="I18" s="1" t="s">
        <v>46</v>
      </c>
      <c r="J18" s="2" t="n">
        <v>20000</v>
      </c>
      <c r="K18" s="2" t="n">
        <v>5</v>
      </c>
      <c r="L18" s="3" t="n">
        <v>0.00040988</v>
      </c>
      <c r="M18" s="3" t="n">
        <v>0.00040491</v>
      </c>
      <c r="N18" s="4" t="n">
        <f aca="false">M18/L18</f>
        <v>0.987874499853616</v>
      </c>
    </row>
    <row r="19" customFormat="false" ht="15" hidden="false" customHeight="false" outlineLevel="0" collapsed="false">
      <c r="A19" s="1" t="n">
        <v>18</v>
      </c>
      <c r="B19" s="1" t="s">
        <v>44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108</v>
      </c>
      <c r="H19" s="1" t="n">
        <v>10</v>
      </c>
      <c r="I19" s="1" t="s">
        <v>46</v>
      </c>
      <c r="J19" s="2" t="n">
        <v>20000</v>
      </c>
      <c r="K19" s="2" t="n">
        <v>5</v>
      </c>
      <c r="L19" s="3" t="n">
        <v>0.00043469</v>
      </c>
      <c r="M19" s="3" t="n">
        <v>0.00046688</v>
      </c>
      <c r="N19" s="4" t="n">
        <f aca="false">M19/L19</f>
        <v>1.0740527732407</v>
      </c>
    </row>
    <row r="20" customFormat="false" ht="15" hidden="false" customHeight="false" outlineLevel="0" collapsed="false">
      <c r="A20" s="1" t="n">
        <v>19</v>
      </c>
      <c r="B20" s="1" t="s">
        <v>44</v>
      </c>
      <c r="C20" s="1" t="s">
        <v>45</v>
      </c>
      <c r="D20" s="1" t="s">
        <v>46</v>
      </c>
      <c r="E20" s="1" t="s">
        <v>47</v>
      </c>
      <c r="F20" s="1" t="s">
        <v>48</v>
      </c>
      <c r="G20" s="1" t="s">
        <v>108</v>
      </c>
      <c r="H20" s="1" t="n">
        <v>20</v>
      </c>
      <c r="I20" s="1" t="s">
        <v>46</v>
      </c>
      <c r="J20" s="2" t="n">
        <v>20000</v>
      </c>
      <c r="K20" s="2" t="n">
        <v>5</v>
      </c>
      <c r="L20" s="3" t="n">
        <v>0.00043485</v>
      </c>
      <c r="M20" s="3" t="n">
        <v>0.00048646</v>
      </c>
      <c r="N20" s="4" t="n">
        <f aca="false">M20/L20</f>
        <v>1.1186846038864</v>
      </c>
    </row>
    <row r="21" customFormat="false" ht="15" hidden="false" customHeight="false" outlineLevel="0" collapsed="false">
      <c r="A21" s="1" t="n">
        <v>20</v>
      </c>
      <c r="B21" s="1" t="s">
        <v>44</v>
      </c>
      <c r="C21" s="1" t="s">
        <v>45</v>
      </c>
      <c r="D21" s="1" t="s">
        <v>46</v>
      </c>
      <c r="E21" s="1" t="s">
        <v>47</v>
      </c>
      <c r="F21" s="1" t="s">
        <v>48</v>
      </c>
      <c r="G21" s="1" t="s">
        <v>108</v>
      </c>
      <c r="H21" s="1" t="n">
        <v>50</v>
      </c>
      <c r="I21" s="1" t="s">
        <v>46</v>
      </c>
      <c r="J21" s="2" t="n">
        <v>20000</v>
      </c>
      <c r="K21" s="2" t="n">
        <v>5</v>
      </c>
      <c r="L21" s="3" t="n">
        <v>0.00049598</v>
      </c>
      <c r="M21" s="3" t="n">
        <v>0.00051548</v>
      </c>
      <c r="N21" s="4" t="n">
        <f aca="false">M21/L21</f>
        <v>1.0393161014557</v>
      </c>
    </row>
    <row r="22" customFormat="false" ht="15" hidden="false" customHeight="false" outlineLevel="0" collapsed="false">
      <c r="A22" s="1" t="n">
        <f aca="false">A21+1</f>
        <v>21</v>
      </c>
      <c r="B22" s="1" t="s">
        <v>44</v>
      </c>
      <c r="C22" s="1" t="s">
        <v>45</v>
      </c>
      <c r="D22" s="1" t="s">
        <v>46</v>
      </c>
      <c r="E22" s="1" t="s">
        <v>47</v>
      </c>
      <c r="F22" s="1" t="s">
        <v>48</v>
      </c>
      <c r="G22" s="1" t="s">
        <v>108</v>
      </c>
      <c r="H22" s="1" t="n">
        <v>1</v>
      </c>
      <c r="I22" s="1" t="s">
        <v>105</v>
      </c>
      <c r="J22" s="2" t="n">
        <v>20000</v>
      </c>
      <c r="K22" s="2" t="n">
        <v>5</v>
      </c>
      <c r="L22" s="3" t="n">
        <v>0.00034529</v>
      </c>
      <c r="M22" s="3" t="n">
        <v>0.00044411</v>
      </c>
      <c r="N22" s="4" t="n">
        <f aca="false">M22/L22</f>
        <v>1.28619421355962</v>
      </c>
    </row>
    <row r="23" customFormat="false" ht="15" hidden="false" customHeight="false" outlineLevel="0" collapsed="false">
      <c r="A23" s="1" t="n">
        <f aca="false">A22+1</f>
        <v>22</v>
      </c>
      <c r="B23" s="1" t="s">
        <v>44</v>
      </c>
      <c r="C23" s="1" t="s">
        <v>45</v>
      </c>
      <c r="D23" s="1" t="s">
        <v>46</v>
      </c>
      <c r="E23" s="1" t="s">
        <v>47</v>
      </c>
      <c r="F23" s="1" t="s">
        <v>48</v>
      </c>
      <c r="G23" s="1" t="s">
        <v>108</v>
      </c>
      <c r="H23" s="1" t="n">
        <v>5</v>
      </c>
      <c r="I23" s="1" t="s">
        <v>105</v>
      </c>
      <c r="J23" s="2" t="n">
        <v>20000</v>
      </c>
      <c r="K23" s="2" t="n">
        <v>5</v>
      </c>
      <c r="L23" s="3" t="n">
        <v>0.00038322</v>
      </c>
      <c r="M23" s="3" t="n">
        <v>0.00041623</v>
      </c>
      <c r="N23" s="4" t="n">
        <f aca="false">M23/L23</f>
        <v>1.08613851051615</v>
      </c>
    </row>
    <row r="24" customFormat="false" ht="15" hidden="false" customHeight="false" outlineLevel="0" collapsed="false">
      <c r="A24" s="1" t="n">
        <f aca="false">A23+1</f>
        <v>23</v>
      </c>
      <c r="B24" s="1" t="s">
        <v>44</v>
      </c>
      <c r="C24" s="1" t="s">
        <v>45</v>
      </c>
      <c r="D24" s="1" t="s">
        <v>46</v>
      </c>
      <c r="E24" s="1" t="s">
        <v>47</v>
      </c>
      <c r="F24" s="1" t="s">
        <v>107</v>
      </c>
      <c r="G24" s="1" t="s">
        <v>108</v>
      </c>
      <c r="H24" s="1" t="n">
        <v>1</v>
      </c>
      <c r="I24" s="1" t="s">
        <v>105</v>
      </c>
      <c r="J24" s="2" t="n">
        <v>20000</v>
      </c>
      <c r="K24" s="2" t="n">
        <v>5</v>
      </c>
      <c r="L24" s="3" t="n">
        <v>0.00051188</v>
      </c>
      <c r="M24" s="3" t="n">
        <v>0.00067746</v>
      </c>
      <c r="N24" s="4" t="n">
        <f aca="false">M24/L24</f>
        <v>1.32347425177776</v>
      </c>
    </row>
    <row r="25" customFormat="false" ht="15" hidden="false" customHeight="false" outlineLevel="0" collapsed="false">
      <c r="A25" s="1" t="n">
        <f aca="false">A24+1</f>
        <v>24</v>
      </c>
      <c r="B25" s="1" t="s">
        <v>44</v>
      </c>
      <c r="C25" s="1" t="s">
        <v>45</v>
      </c>
      <c r="D25" s="1" t="s">
        <v>46</v>
      </c>
      <c r="E25" s="1" t="s">
        <v>47</v>
      </c>
      <c r="F25" s="1" t="s">
        <v>107</v>
      </c>
      <c r="G25" s="1" t="s">
        <v>108</v>
      </c>
      <c r="H25" s="1" t="n">
        <v>5</v>
      </c>
      <c r="I25" s="1" t="s">
        <v>46</v>
      </c>
      <c r="J25" s="2" t="n">
        <v>20000</v>
      </c>
      <c r="K25" s="2" t="n">
        <v>5</v>
      </c>
      <c r="L25" s="3" t="n">
        <v>0.00056771</v>
      </c>
      <c r="M25" s="3" t="n">
        <v>0.00056901</v>
      </c>
      <c r="N25" s="4" t="n">
        <f aca="false">M25/L25</f>
        <v>1.00228990153423</v>
      </c>
    </row>
    <row r="26" customFormat="false" ht="15" hidden="false" customHeight="false" outlineLevel="0" collapsed="false">
      <c r="A26" s="1" t="n">
        <f aca="false">A25+1</f>
        <v>25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107</v>
      </c>
      <c r="G26" s="1" t="s">
        <v>108</v>
      </c>
      <c r="H26" s="1" t="n">
        <v>5</v>
      </c>
      <c r="I26" s="1" t="s">
        <v>105</v>
      </c>
      <c r="J26" s="2" t="n">
        <v>20000</v>
      </c>
      <c r="K26" s="2" t="n">
        <v>5</v>
      </c>
      <c r="L26" s="3" t="n">
        <v>0.00055576</v>
      </c>
      <c r="M26" s="3" t="n">
        <v>0.00071184</v>
      </c>
      <c r="N26" s="4" t="n">
        <f aca="false">M26/L26</f>
        <v>1.28084065064056</v>
      </c>
    </row>
    <row r="27" customFormat="false" ht="15" hidden="false" customHeight="false" outlineLevel="0" collapsed="false">
      <c r="A27" s="1" t="n">
        <f aca="false">A26+1</f>
        <v>26</v>
      </c>
      <c r="B27" s="1" t="s">
        <v>44</v>
      </c>
      <c r="C27" s="1" t="s">
        <v>45</v>
      </c>
      <c r="D27" s="1" t="s">
        <v>46</v>
      </c>
      <c r="E27" s="1" t="s">
        <v>47</v>
      </c>
      <c r="F27" s="1" t="s">
        <v>48</v>
      </c>
      <c r="G27" s="1" t="s">
        <v>108</v>
      </c>
      <c r="H27" s="1" t="n">
        <v>5</v>
      </c>
      <c r="I27" s="1" t="s">
        <v>105</v>
      </c>
      <c r="J27" s="2" t="n">
        <v>20000</v>
      </c>
      <c r="K27" s="2" t="n">
        <v>5</v>
      </c>
      <c r="L27" s="3" t="n">
        <v>0.00038915</v>
      </c>
      <c r="M27" s="3" t="n">
        <v>0.00050402</v>
      </c>
      <c r="N27" s="4" t="n">
        <f aca="false">M27/L27</f>
        <v>1.29518180650135</v>
      </c>
    </row>
    <row r="28" customFormat="false" ht="15" hidden="false" customHeight="false" outlineLevel="0" collapsed="false">
      <c r="A28" s="1" t="n">
        <f aca="false">A27+1</f>
        <v>27</v>
      </c>
      <c r="B28" s="1" t="s">
        <v>44</v>
      </c>
      <c r="C28" s="1" t="s">
        <v>45</v>
      </c>
      <c r="D28" s="1" t="s">
        <v>46</v>
      </c>
      <c r="E28" s="1" t="s">
        <v>47</v>
      </c>
      <c r="F28" s="1" t="s">
        <v>48</v>
      </c>
      <c r="G28" s="1" t="s">
        <v>108</v>
      </c>
      <c r="H28" s="1" t="n">
        <v>5</v>
      </c>
      <c r="I28" s="1" t="s">
        <v>105</v>
      </c>
      <c r="J28" s="2" t="n">
        <v>20000</v>
      </c>
      <c r="K28" s="2" t="n">
        <v>10</v>
      </c>
      <c r="L28" s="3" t="n">
        <v>0.00023753</v>
      </c>
      <c r="M28" s="3" t="n">
        <v>0.00037165</v>
      </c>
      <c r="N28" s="4" t="n">
        <f aca="false">M28/L28</f>
        <v>1.56464446596219</v>
      </c>
    </row>
    <row r="29" customFormat="false" ht="15" hidden="false" customHeight="false" outlineLevel="0" collapsed="false">
      <c r="A29" s="1" t="n">
        <f aca="false">A28+1</f>
        <v>28</v>
      </c>
      <c r="B29" s="1" t="s">
        <v>44</v>
      </c>
      <c r="C29" s="1" t="s">
        <v>45</v>
      </c>
      <c r="D29" s="1" t="s">
        <v>46</v>
      </c>
      <c r="E29" s="1" t="s">
        <v>47</v>
      </c>
      <c r="F29" s="1" t="s">
        <v>48</v>
      </c>
      <c r="G29" s="1" t="s">
        <v>108</v>
      </c>
      <c r="H29" s="1" t="n">
        <v>5</v>
      </c>
      <c r="I29" s="1" t="s">
        <v>105</v>
      </c>
      <c r="J29" s="2" t="n">
        <v>40000</v>
      </c>
      <c r="K29" s="2" t="n">
        <v>5</v>
      </c>
      <c r="L29" s="3" t="n">
        <v>0.00033731</v>
      </c>
      <c r="M29" s="3" t="n">
        <v>0.00040233</v>
      </c>
      <c r="N29" s="4" t="n">
        <f aca="false">M29/L29</f>
        <v>1.19276036880021</v>
      </c>
    </row>
    <row r="30" customFormat="false" ht="15" hidden="false" customHeight="false" outlineLevel="0" collapsed="false">
      <c r="A30" s="1" t="n">
        <f aca="false">A29+1</f>
        <v>29</v>
      </c>
      <c r="B30" s="1" t="s">
        <v>44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108</v>
      </c>
      <c r="H30" s="1" t="n">
        <v>5</v>
      </c>
      <c r="I30" s="1" t="s">
        <v>105</v>
      </c>
      <c r="J30" s="2" t="n">
        <v>40000</v>
      </c>
      <c r="K30" s="2" t="n">
        <v>10</v>
      </c>
      <c r="L30" s="3" t="n">
        <v>0.00019563</v>
      </c>
      <c r="M30" s="3" t="n">
        <v>0.00032243</v>
      </c>
      <c r="N30" s="4" t="n">
        <f aca="false">M30/L30</f>
        <v>1.64816234728825</v>
      </c>
    </row>
    <row r="31" customFormat="false" ht="15" hidden="false" customHeight="false" outlineLevel="0" collapsed="false">
      <c r="A31" s="1" t="n">
        <f aca="false">A30+1</f>
        <v>30</v>
      </c>
      <c r="B31" s="1" t="s">
        <v>44</v>
      </c>
      <c r="C31" s="1" t="s">
        <v>45</v>
      </c>
      <c r="D31" s="1" t="s">
        <v>46</v>
      </c>
      <c r="E31" s="1" t="s">
        <v>47</v>
      </c>
      <c r="F31" s="1" t="s">
        <v>48</v>
      </c>
      <c r="G31" s="1" t="s">
        <v>108</v>
      </c>
      <c r="H31" s="1" t="n">
        <v>5</v>
      </c>
      <c r="I31" s="1" t="s">
        <v>105</v>
      </c>
      <c r="J31" s="2" t="n">
        <v>70008</v>
      </c>
      <c r="K31" s="2" t="n">
        <v>5</v>
      </c>
      <c r="L31" s="3" t="n">
        <v>0.00024444</v>
      </c>
      <c r="M31" s="3" t="n">
        <v>0.0002905</v>
      </c>
      <c r="N31" s="4" t="n">
        <f aca="false">M31/L31</f>
        <v>1.18843069873998</v>
      </c>
    </row>
    <row r="32" customFormat="false" ht="15" hidden="false" customHeight="false" outlineLevel="0" collapsed="false">
      <c r="A32" s="1" t="n">
        <f aca="false">A31+1</f>
        <v>31</v>
      </c>
      <c r="B32" s="1" t="s">
        <v>44</v>
      </c>
      <c r="C32" s="1" t="s">
        <v>45</v>
      </c>
      <c r="D32" s="1" t="s">
        <v>46</v>
      </c>
      <c r="E32" s="1" t="s">
        <v>47</v>
      </c>
      <c r="F32" s="1" t="s">
        <v>48</v>
      </c>
      <c r="G32" s="1" t="s">
        <v>108</v>
      </c>
      <c r="H32" s="1" t="n">
        <v>5</v>
      </c>
      <c r="I32" s="1" t="s">
        <v>105</v>
      </c>
      <c r="J32" s="2" t="n">
        <v>70008</v>
      </c>
      <c r="K32" s="2" t="n">
        <v>10</v>
      </c>
      <c r="L32" s="3" t="n">
        <v>0.00012216</v>
      </c>
      <c r="M32" s="3" t="n">
        <v>0.00019744</v>
      </c>
      <c r="N32" s="4" t="n">
        <f aca="false">M32/L32</f>
        <v>1.61624099541585</v>
      </c>
    </row>
    <row r="33" customFormat="false" ht="15" hidden="false" customHeight="false" outlineLevel="0" collapsed="false">
      <c r="A33" s="1" t="n">
        <f aca="false">A32+1</f>
        <v>32</v>
      </c>
      <c r="B33" s="1" t="s">
        <v>44</v>
      </c>
      <c r="C33" s="1" t="s">
        <v>45</v>
      </c>
      <c r="D33" s="1" t="s">
        <v>46</v>
      </c>
      <c r="E33" s="1" t="s">
        <v>47</v>
      </c>
      <c r="F33" s="1" t="s">
        <v>48</v>
      </c>
      <c r="G33" s="1" t="s">
        <v>108</v>
      </c>
      <c r="H33" s="1" t="n">
        <v>5</v>
      </c>
      <c r="I33" s="1" t="s">
        <v>105</v>
      </c>
      <c r="J33" s="2" t="n">
        <v>70008</v>
      </c>
      <c r="K33" s="2" t="n">
        <v>10</v>
      </c>
      <c r="L33" s="3" t="n">
        <v>0.00013272</v>
      </c>
      <c r="M33" s="3" t="n">
        <v>0.00020774</v>
      </c>
      <c r="N33" s="4" t="n">
        <f aca="false">M33/L33</f>
        <v>1.56525015069319</v>
      </c>
    </row>
    <row r="34" customFormat="false" ht="15" hidden="false" customHeight="false" outlineLevel="0" collapsed="false">
      <c r="A34" s="1" t="n">
        <f aca="false">A33+1</f>
        <v>33</v>
      </c>
      <c r="B34" s="1" t="s">
        <v>44</v>
      </c>
      <c r="C34" s="1" t="s">
        <v>45</v>
      </c>
      <c r="D34" s="1" t="s">
        <v>46</v>
      </c>
      <c r="E34" s="1" t="s">
        <v>47</v>
      </c>
      <c r="F34" s="1" t="s">
        <v>48</v>
      </c>
      <c r="G34" s="1" t="s">
        <v>108</v>
      </c>
      <c r="H34" s="1" t="n">
        <v>5</v>
      </c>
      <c r="I34" s="1" t="s">
        <v>105</v>
      </c>
      <c r="J34" s="2" t="n">
        <v>70008</v>
      </c>
      <c r="K34" s="2" t="n">
        <v>30</v>
      </c>
      <c r="L34" s="3" t="n">
        <v>3.1931E-005</v>
      </c>
      <c r="M34" s="3" t="n">
        <v>0.00013674</v>
      </c>
      <c r="N34" s="4" t="n">
        <f aca="false">M34/L34</f>
        <v>4.28235883624064</v>
      </c>
    </row>
    <row r="35" customFormat="false" ht="15" hidden="false" customHeight="false" outlineLevel="0" collapsed="false">
      <c r="A35" s="1" t="n">
        <f aca="false">A34+1</f>
        <v>34</v>
      </c>
      <c r="B35" s="1" t="s">
        <v>44</v>
      </c>
      <c r="C35" s="1" t="s">
        <v>45</v>
      </c>
      <c r="D35" s="1" t="s">
        <v>46</v>
      </c>
      <c r="E35" s="1" t="s">
        <v>47</v>
      </c>
      <c r="F35" s="1" t="s">
        <v>107</v>
      </c>
      <c r="G35" s="1" t="s">
        <v>108</v>
      </c>
      <c r="H35" s="1" t="n">
        <v>5</v>
      </c>
      <c r="I35" s="1" t="s">
        <v>105</v>
      </c>
      <c r="J35" s="2" t="n">
        <v>70008</v>
      </c>
      <c r="K35" s="2" t="n">
        <v>10</v>
      </c>
      <c r="L35" s="3" t="n">
        <v>0.00016925</v>
      </c>
      <c r="M35" s="3" t="n">
        <v>0.00019271</v>
      </c>
      <c r="N35" s="4" t="n">
        <f aca="false">M35/L35</f>
        <v>1.13861152141802</v>
      </c>
    </row>
    <row r="36" customFormat="false" ht="15" hidden="false" customHeight="false" outlineLevel="0" collapsed="false">
      <c r="A36" s="1" t="n">
        <f aca="false">A35+1</f>
        <v>35</v>
      </c>
      <c r="B36" s="1" t="s">
        <v>44</v>
      </c>
      <c r="C36" s="1" t="s">
        <v>45</v>
      </c>
      <c r="D36" s="1" t="s">
        <v>46</v>
      </c>
      <c r="E36" s="1" t="s">
        <v>47</v>
      </c>
      <c r="F36" s="1" t="s">
        <v>107</v>
      </c>
      <c r="G36" s="1" t="s">
        <v>108</v>
      </c>
      <c r="H36" s="1" t="n">
        <v>5</v>
      </c>
      <c r="I36" s="1" t="s">
        <v>105</v>
      </c>
      <c r="J36" s="2" t="n">
        <v>70008</v>
      </c>
      <c r="K36" s="2" t="n">
        <v>30</v>
      </c>
      <c r="L36" s="3" t="n">
        <v>6.041E-005</v>
      </c>
      <c r="M36" s="3" t="n">
        <v>0.0001029</v>
      </c>
      <c r="N36" s="4" t="n">
        <f aca="false">M36/L36</f>
        <v>1.70336037079954</v>
      </c>
    </row>
    <row r="37" customFormat="false" ht="15" hidden="false" customHeight="false" outlineLevel="0" collapsed="false">
      <c r="A37" s="1" t="n">
        <f aca="false">A36+1</f>
        <v>36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107</v>
      </c>
      <c r="G37" s="1" t="s">
        <v>108</v>
      </c>
      <c r="H37" s="1" t="n">
        <v>5</v>
      </c>
      <c r="I37" s="1" t="s">
        <v>105</v>
      </c>
      <c r="J37" s="2" t="n">
        <v>70008</v>
      </c>
      <c r="K37" s="2" t="n">
        <v>80</v>
      </c>
      <c r="L37" s="3" t="n">
        <v>2.5002E-005</v>
      </c>
      <c r="M37" s="3" t="n">
        <v>7.6678E-005</v>
      </c>
      <c r="N37" s="4" t="n">
        <f aca="false">M37/L37</f>
        <v>3.066874650028</v>
      </c>
    </row>
    <row r="38" customFormat="false" ht="15" hidden="false" customHeight="false" outlineLevel="0" collapsed="false">
      <c r="A38" s="1" t="n">
        <f aca="false">A37+1</f>
        <v>37</v>
      </c>
      <c r="B38" s="1" t="s">
        <v>44</v>
      </c>
      <c r="C38" s="1" t="s">
        <v>45</v>
      </c>
      <c r="D38" s="1" t="s">
        <v>46</v>
      </c>
      <c r="E38" s="1" t="s">
        <v>47</v>
      </c>
      <c r="F38" s="1" t="s">
        <v>107</v>
      </c>
      <c r="G38" s="1" t="s">
        <v>108</v>
      </c>
      <c r="H38" s="1" t="n">
        <v>5</v>
      </c>
      <c r="I38" s="1" t="s">
        <v>105</v>
      </c>
      <c r="J38" s="2" t="n">
        <v>70008</v>
      </c>
      <c r="K38" s="2" t="n">
        <v>150</v>
      </c>
      <c r="L38" s="3" t="n">
        <v>1.5688E-005</v>
      </c>
      <c r="M38" s="3" t="n">
        <v>6.9595E-005</v>
      </c>
      <c r="N38" s="4" t="n">
        <f aca="false">M38/L38</f>
        <v>4.43619326874044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2018-03-02T09:46:21Z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